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19440" windowHeight="11160" tabRatio="1000"/>
  </bookViews>
  <sheets>
    <sheet name="ارصده العملاء" sheetId="82" r:id="rId1"/>
    <sheet name="13001" sheetId="50" r:id="rId2"/>
    <sheet name="13002" sheetId="60" r:id="rId3"/>
    <sheet name="13003" sheetId="21" r:id="rId4"/>
    <sheet name="13004" sheetId="116" r:id="rId5"/>
    <sheet name="13005" sheetId="69" r:id="rId6"/>
    <sheet name="13007" sheetId="67" r:id="rId7"/>
    <sheet name="13008" sheetId="49" r:id="rId8"/>
    <sheet name="13009" sheetId="96" r:id="rId9"/>
    <sheet name="13010" sheetId="100" r:id="rId10"/>
    <sheet name="13011" sheetId="55" r:id="rId11"/>
    <sheet name="13012" sheetId="20" r:id="rId12"/>
    <sheet name="13014" sheetId="56" r:id="rId13"/>
    <sheet name="13015" sheetId="53" r:id="rId14"/>
    <sheet name="13016" sheetId="54" r:id="rId15"/>
    <sheet name="13017" sheetId="51" r:id="rId16"/>
    <sheet name="13018" sheetId="44" r:id="rId17"/>
    <sheet name="13019" sheetId="68" r:id="rId18"/>
    <sheet name="13020" sheetId="61" r:id="rId19"/>
    <sheet name="13022" sheetId="28" r:id="rId20"/>
    <sheet name="13023" sheetId="3" r:id="rId21"/>
    <sheet name="13024" sheetId="65" r:id="rId22"/>
    <sheet name="13025" sheetId="88" r:id="rId23"/>
    <sheet name="13028" sheetId="48" r:id="rId24"/>
    <sheet name="13029" sheetId="45" r:id="rId25"/>
    <sheet name="13030" sheetId="63" r:id="rId26"/>
    <sheet name="13031" sheetId="23" r:id="rId27"/>
    <sheet name="13032" sheetId="64" r:id="rId28"/>
    <sheet name="13034" sheetId="108" r:id="rId29"/>
    <sheet name="13035" sheetId="106" r:id="rId30"/>
    <sheet name="13037" sheetId="62" r:id="rId31"/>
    <sheet name="13041" sheetId="104" r:id="rId32"/>
    <sheet name="13042" sheetId="46" r:id="rId33"/>
    <sheet name="13044" sheetId="98" r:id="rId34"/>
    <sheet name="13046" sheetId="36" r:id="rId35"/>
    <sheet name="13047" sheetId="103" r:id="rId36"/>
    <sheet name="13051" sheetId="40" r:id="rId37"/>
    <sheet name="13052" sheetId="90" r:id="rId38"/>
    <sheet name="13053" sheetId="112" r:id="rId39"/>
    <sheet name="13055" sheetId="99" r:id="rId40"/>
    <sheet name="13056" sheetId="11" r:id="rId41"/>
    <sheet name="13057" sheetId="10" r:id="rId42"/>
    <sheet name="13058" sheetId="6" r:id="rId43"/>
    <sheet name="13059" sheetId="105" r:id="rId44"/>
    <sheet name="13060" sheetId="15" r:id="rId45"/>
    <sheet name="13061" sheetId="109" r:id="rId46"/>
    <sheet name="13064" sheetId="87" r:id="rId47"/>
    <sheet name="13065" sheetId="2" r:id="rId48"/>
    <sheet name="13067" sheetId="52" r:id="rId49"/>
    <sheet name="13068" sheetId="101" r:id="rId50"/>
    <sheet name="13069" sheetId="71" r:id="rId51"/>
    <sheet name="13070" sheetId="13" r:id="rId52"/>
    <sheet name="13072" sheetId="19" r:id="rId53"/>
    <sheet name="13093" sheetId="73" r:id="rId54"/>
    <sheet name="13097" sheetId="117" r:id="rId55"/>
    <sheet name="13098" sheetId="59" r:id="rId56"/>
    <sheet name="13099" sheetId="8" r:id="rId57"/>
    <sheet name="13100" sheetId="85" r:id="rId58"/>
    <sheet name="13101" sheetId="92" r:id="rId59"/>
    <sheet name="13103" sheetId="4" r:id="rId60"/>
    <sheet name="13108" sheetId="14" r:id="rId61"/>
    <sheet name="13109" sheetId="70" r:id="rId62"/>
    <sheet name="13110" sheetId="80" r:id="rId63"/>
    <sheet name="13112" sheetId="84" r:id="rId64"/>
    <sheet name="13113" sheetId="66" r:id="rId65"/>
    <sheet name="13115" sheetId="79" r:id="rId66"/>
    <sheet name="13119" sheetId="25" r:id="rId67"/>
    <sheet name="13121" sheetId="7" r:id="rId68"/>
    <sheet name="13125" sheetId="77" r:id="rId69"/>
    <sheet name="13127" sheetId="78" r:id="rId70"/>
    <sheet name="13128" sheetId="102" r:id="rId71"/>
    <sheet name="13130" sheetId="41" r:id="rId72"/>
    <sheet name="13131" sheetId="118" r:id="rId73"/>
    <sheet name="13133" sheetId="97" r:id="rId74"/>
    <sheet name="13134" sheetId="27" r:id="rId75"/>
    <sheet name="13135" sheetId="110" r:id="rId76"/>
    <sheet name="13137" sheetId="76" r:id="rId77"/>
    <sheet name="13138" sheetId="18" r:id="rId78"/>
    <sheet name="13157" sheetId="75" r:id="rId79"/>
    <sheet name="13158" sheetId="81" r:id="rId80"/>
    <sheet name="13159" sheetId="24" r:id="rId81"/>
    <sheet name="13162" sheetId="17" r:id="rId82"/>
    <sheet name="13164" sheetId="86" r:id="rId83"/>
    <sheet name="13168" sheetId="22" r:id="rId84"/>
    <sheet name="13170" sheetId="9" r:id="rId85"/>
    <sheet name="13172" sheetId="1" r:id="rId86"/>
    <sheet name="13177" sheetId="5" r:id="rId87"/>
    <sheet name="13184" sheetId="107" r:id="rId88"/>
    <sheet name="13187" sheetId="95" r:id="rId89"/>
    <sheet name="13188" sheetId="93" r:id="rId90"/>
    <sheet name="13190" sheetId="29" r:id="rId91"/>
    <sheet name="13193" sheetId="16" r:id="rId92"/>
    <sheet name="13202" sheetId="47" r:id="rId93"/>
    <sheet name="13205" sheetId="58" r:id="rId94"/>
    <sheet name="13206" sheetId="39" r:id="rId95"/>
    <sheet name="13209" sheetId="89" r:id="rId96"/>
    <sheet name="13215" sheetId="72" r:id="rId97"/>
    <sheet name="13216" sheetId="42" r:id="rId98"/>
    <sheet name="13217" sheetId="83" r:id="rId99"/>
    <sheet name="13218" sheetId="74" r:id="rId100"/>
    <sheet name="13219" sheetId="43" r:id="rId101"/>
    <sheet name="13220" sheetId="57" r:id="rId102"/>
    <sheet name="13221" sheetId="111" r:id="rId103"/>
    <sheet name="13222" sheetId="114" r:id="rId104"/>
    <sheet name="13223" sheetId="113" r:id="rId105"/>
    <sheet name="13224" sheetId="115" r:id="rId106"/>
  </sheets>
  <definedNames>
    <definedName name="_xlnm.Print_Area" localSheetId="0">'ارصده العملاء'!$E$5:$L$23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00" i="60"/>
  <c r="I6"/>
  <c r="I7"/>
  <c r="I8" s="1"/>
  <c r="I9" s="1"/>
  <c r="I10" s="1"/>
  <c r="I11" s="1"/>
  <c r="I12" s="1"/>
  <c r="I13" s="1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5"/>
  <c r="I13" i="82"/>
  <c r="I7"/>
  <c r="G351" i="60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350"/>
  <c r="G349" i="11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1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11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11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11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1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11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11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1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3"/>
  <c r="G11"/>
  <c r="G10"/>
  <c r="G9"/>
  <c r="G8"/>
  <c r="G7"/>
  <c r="G6"/>
  <c r="G5"/>
  <c r="G349" i="10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9"/>
  <c r="G8"/>
  <c r="G7"/>
  <c r="G6"/>
  <c r="G5"/>
  <c r="G349" i="10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8"/>
  <c r="G7"/>
  <c r="G6"/>
  <c r="G5"/>
  <c r="G349" i="10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0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9"/>
  <c r="G8"/>
  <c r="G7"/>
  <c r="G6"/>
  <c r="G5"/>
  <c r="G349" i="9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9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4"/>
  <c r="G13"/>
  <c r="G12"/>
  <c r="G11"/>
  <c r="G10"/>
  <c r="G9"/>
  <c r="G8"/>
  <c r="G7"/>
  <c r="G6"/>
  <c r="G5"/>
  <c r="G349" i="9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5" i="88"/>
  <c r="G6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350" s="1"/>
  <c r="G349" i="8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8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6"/>
  <c r="G5"/>
  <c r="G349" i="8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7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7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7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0"/>
  <c r="G9"/>
  <c r="G8"/>
  <c r="G7"/>
  <c r="G5"/>
  <c r="G350" s="1"/>
  <c r="G349" i="7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8" i="57"/>
  <c r="G349" i="7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5"/>
  <c r="G350" s="1"/>
  <c r="G349" i="7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5"/>
  <c r="G349" i="7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7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7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7"/>
  <c r="G6"/>
  <c r="G5"/>
  <c r="G349" i="7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5"/>
  <c r="G14"/>
  <c r="G13"/>
  <c r="G12"/>
  <c r="G11"/>
  <c r="G10"/>
  <c r="G9"/>
  <c r="G8"/>
  <c r="G7"/>
  <c r="G6"/>
  <c r="G5"/>
  <c r="G349" i="6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8" i="58"/>
  <c r="G349" i="6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350"/>
  <c r="G349" i="6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9"/>
  <c r="G8"/>
  <c r="G7"/>
  <c r="G6"/>
  <c r="G5"/>
  <c r="G349" i="6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G7"/>
  <c r="G6"/>
  <c r="G5"/>
  <c r="G349" i="5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5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7"/>
  <c r="G6"/>
  <c r="G5"/>
  <c r="G349" i="5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7"/>
  <c r="G6"/>
  <c r="G5"/>
  <c r="G12" i="56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7"/>
  <c r="G6"/>
  <c r="G5"/>
  <c r="G349" i="5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5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5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5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5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9"/>
  <c r="G18"/>
  <c r="G17"/>
  <c r="G16"/>
  <c r="G15"/>
  <c r="G14"/>
  <c r="G13"/>
  <c r="G12"/>
  <c r="G11"/>
  <c r="G10"/>
  <c r="G9"/>
  <c r="G8"/>
  <c r="G7"/>
  <c r="G6"/>
  <c r="G5"/>
  <c r="G349" i="5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7"/>
  <c r="G15"/>
  <c r="G14"/>
  <c r="G13"/>
  <c r="G12"/>
  <c r="G10"/>
  <c r="G9"/>
  <c r="G8"/>
  <c r="G6"/>
  <c r="G5"/>
  <c r="G5" i="49"/>
  <c r="G6"/>
  <c r="G7"/>
  <c r="G8"/>
  <c r="G9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349" i="4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4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4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4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4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350"/>
  <c r="G349" i="4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4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G5"/>
  <c r="G349" i="4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5"/>
  <c r="G349" i="4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G5"/>
  <c r="G349" i="3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G5"/>
  <c r="G350" s="1"/>
  <c r="G349" i="3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G5"/>
  <c r="G350" s="1"/>
  <c r="G349" i="2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50" s="1"/>
  <c r="G349" i="2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G5"/>
  <c r="G349" i="2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I6" s="1"/>
  <c r="I7" s="1"/>
  <c r="I8" s="1"/>
  <c r="I9" s="1"/>
  <c r="I10" s="1"/>
  <c r="I11" s="1"/>
  <c r="I12" s="1"/>
  <c r="I13" s="1"/>
  <c r="I14" s="1"/>
  <c r="I15" s="1"/>
  <c r="G5"/>
  <c r="K5" i="4"/>
  <c r="K6"/>
  <c r="K7" s="1"/>
  <c r="G349" i="2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5"/>
  <c r="G349" i="2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9"/>
  <c r="G18"/>
  <c r="G17"/>
  <c r="G16"/>
  <c r="G15"/>
  <c r="G14"/>
  <c r="G13"/>
  <c r="G12"/>
  <c r="G11"/>
  <c r="G10"/>
  <c r="G9"/>
  <c r="G8"/>
  <c r="G7"/>
  <c r="G6"/>
  <c r="G5"/>
  <c r="G349" i="2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2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6"/>
  <c r="G15"/>
  <c r="G14"/>
  <c r="G13"/>
  <c r="G12"/>
  <c r="G11"/>
  <c r="I11" s="1"/>
  <c r="G10"/>
  <c r="G9"/>
  <c r="G8"/>
  <c r="G7"/>
  <c r="G6"/>
  <c r="G5"/>
  <c r="G349" i="2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7"/>
  <c r="G6"/>
  <c r="G5"/>
  <c r="G350" s="1"/>
  <c r="G349" i="2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I5"/>
  <c r="I6" s="1"/>
  <c r="I7" s="1"/>
  <c r="I8" s="1"/>
  <c r="I9" s="1"/>
  <c r="G5"/>
  <c r="G349" i="1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4"/>
  <c r="G13"/>
  <c r="G12"/>
  <c r="G11"/>
  <c r="G10"/>
  <c r="G9"/>
  <c r="G8"/>
  <c r="G7"/>
  <c r="G6"/>
  <c r="G5"/>
  <c r="G349" i="1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14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20" i="13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9"/>
  <c r="G18"/>
  <c r="G17"/>
  <c r="G16"/>
  <c r="G15"/>
  <c r="G14"/>
  <c r="G13"/>
  <c r="G12"/>
  <c r="G11"/>
  <c r="G10"/>
  <c r="G9"/>
  <c r="G8"/>
  <c r="G7"/>
  <c r="G6"/>
  <c r="I5"/>
  <c r="G5"/>
  <c r="I5" i="1"/>
  <c r="I6" s="1"/>
  <c r="I7" s="1"/>
  <c r="I8" s="1"/>
  <c r="I9" s="1"/>
  <c r="I10" s="1"/>
  <c r="K5" i="3"/>
  <c r="G349" i="11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6"/>
  <c r="G25"/>
  <c r="G24"/>
  <c r="G23"/>
  <c r="G22"/>
  <c r="G21"/>
  <c r="G20"/>
  <c r="G19"/>
  <c r="G18"/>
  <c r="G17"/>
  <c r="G16"/>
  <c r="G15"/>
  <c r="G14"/>
  <c r="G13"/>
  <c r="G10"/>
  <c r="G9"/>
  <c r="G8"/>
  <c r="G7"/>
  <c r="G6"/>
  <c r="G5"/>
  <c r="G349" i="10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12" i="9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7"/>
  <c r="G6"/>
  <c r="G5"/>
  <c r="G349" i="8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K5" s="1"/>
  <c r="G349" i="7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6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5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5" i="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349" i="3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49" i="2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I14" i="60" l="1"/>
  <c r="G350" i="118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7"/>
  <c r="I5" i="117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116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11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1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113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112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25"/>
  <c r="I350" s="1"/>
  <c r="I351" s="1"/>
  <c r="I352" s="1"/>
  <c r="G350" i="11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10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0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16" i="27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45"/>
  <c r="G350" i="108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07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28"/>
  <c r="G350" i="43"/>
  <c r="G350" i="74"/>
  <c r="I350" s="1"/>
  <c r="I351" s="1"/>
  <c r="I352" s="1"/>
  <c r="G350" i="10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105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0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10" i="20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48"/>
  <c r="G350" i="103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41"/>
  <c r="I350" s="1"/>
  <c r="G350" i="102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5"/>
  <c r="G350" i="10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100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8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7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0"/>
  <c r="G350" i="22"/>
  <c r="I12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95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27"/>
  <c r="I350" s="1"/>
  <c r="I351" s="1"/>
  <c r="I352" s="1"/>
  <c r="G350" i="93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2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90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88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73"/>
  <c r="G350" i="87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5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3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8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40"/>
  <c r="G350" i="80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49"/>
  <c r="I5" i="79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8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7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6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3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72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7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70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6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46"/>
  <c r="G350" i="68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5" i="67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6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65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6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63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62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6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18"/>
  <c r="G350" i="58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42"/>
  <c r="G350" i="57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5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53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52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51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50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5" i="49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48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G350" i="47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46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4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44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5" i="43"/>
  <c r="I6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6" i="42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I6" i="40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6" i="39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6" i="36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5" i="29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6" i="28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351" s="1"/>
  <c r="I352" s="1"/>
  <c r="K8" i="4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2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G350" i="23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5" i="22"/>
  <c r="I6" s="1"/>
  <c r="I7" s="1"/>
  <c r="I8" s="1"/>
  <c r="I9" s="1"/>
  <c r="I10" s="1"/>
  <c r="I5" i="21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G350" i="20"/>
  <c r="I350" s="1"/>
  <c r="G350" i="19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5" i="18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I5" i="17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G350" i="16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15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350" s="1"/>
  <c r="G350" i="14"/>
  <c r="I5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G350" i="13"/>
  <c r="I6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I11" i="1"/>
  <c r="I12" s="1"/>
  <c r="I13" s="1"/>
  <c r="I14" s="1"/>
  <c r="I15" s="1"/>
  <c r="I16" s="1"/>
  <c r="I17" s="1"/>
  <c r="I18" s="1"/>
  <c r="I19" s="1"/>
  <c r="I20" s="1"/>
  <c r="I21" s="1"/>
  <c r="I22" s="1"/>
  <c r="I23" s="1"/>
  <c r="G350" i="3"/>
  <c r="G350" i="11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10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9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8"/>
  <c r="K6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7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6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5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4"/>
  <c r="K6" i="3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350" i="2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C3" i="82" l="1"/>
  <c r="I19" s="1"/>
  <c r="I350" i="14"/>
  <c r="I350" i="106"/>
  <c r="I351" s="1"/>
  <c r="I352" s="1"/>
  <c r="I350" i="64"/>
  <c r="I351" s="1"/>
  <c r="I352" s="1"/>
  <c r="I350" i="71"/>
  <c r="I351" s="1"/>
  <c r="I352" s="1"/>
  <c r="I350" i="70"/>
  <c r="I351" s="1"/>
  <c r="I352" s="1"/>
  <c r="I350" i="22"/>
  <c r="I350" i="69"/>
  <c r="I351" s="1"/>
  <c r="I352" s="1"/>
  <c r="I350" i="66"/>
  <c r="I351" s="1"/>
  <c r="I352" s="1"/>
  <c r="I350" i="63"/>
  <c r="I351" s="1"/>
  <c r="I352" s="1"/>
  <c r="I350" i="65"/>
  <c r="I351" s="1"/>
  <c r="I352" s="1"/>
  <c r="I350" i="50"/>
  <c r="XFD350" s="1"/>
  <c r="I350" i="80"/>
  <c r="I351" s="1"/>
  <c r="I352" s="1"/>
  <c r="I350" i="13"/>
  <c r="I350" i="68"/>
  <c r="I351" s="1"/>
  <c r="I352" s="1"/>
  <c r="I350" i="19"/>
  <c r="I350" i="16"/>
  <c r="I350" i="59"/>
  <c r="I351" s="1"/>
  <c r="I352" s="1"/>
  <c r="I350" i="58"/>
  <c r="I351" s="1"/>
  <c r="I352" s="1"/>
  <c r="K350" i="4"/>
  <c r="I24" i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4" s="1"/>
  <c r="I205" s="1"/>
  <c r="I206" s="1"/>
  <c r="I207" s="1"/>
  <c r="I208" s="1"/>
  <c r="I209" s="1"/>
  <c r="I210" s="1"/>
  <c r="I211" s="1"/>
  <c r="I212" s="1"/>
  <c r="I213" s="1"/>
  <c r="I214" s="1"/>
  <c r="I215" s="1"/>
  <c r="I216" s="1"/>
  <c r="I217" s="1"/>
  <c r="I218" s="1"/>
  <c r="I219" s="1"/>
  <c r="I220" s="1"/>
  <c r="I221" s="1"/>
  <c r="I222" s="1"/>
  <c r="I223" s="1"/>
  <c r="I224" s="1"/>
  <c r="I225" s="1"/>
  <c r="I226" s="1"/>
  <c r="I227" s="1"/>
  <c r="I228" s="1"/>
  <c r="I229" s="1"/>
  <c r="I230" s="1"/>
  <c r="I231" s="1"/>
  <c r="I232" s="1"/>
  <c r="I233" s="1"/>
  <c r="I234" s="1"/>
  <c r="I235" s="1"/>
  <c r="I236" s="1"/>
  <c r="I237" s="1"/>
  <c r="I238" s="1"/>
  <c r="I239" s="1"/>
  <c r="I240" s="1"/>
  <c r="I241" s="1"/>
  <c r="I242" s="1"/>
  <c r="I243" s="1"/>
  <c r="I244" s="1"/>
  <c r="I245" s="1"/>
  <c r="I246" s="1"/>
  <c r="I247" s="1"/>
  <c r="I248" s="1"/>
  <c r="I249" s="1"/>
  <c r="I250" s="1"/>
  <c r="I251" s="1"/>
  <c r="I252" s="1"/>
  <c r="I253" s="1"/>
  <c r="I254" s="1"/>
  <c r="I255" s="1"/>
  <c r="I256" s="1"/>
  <c r="I257" s="1"/>
  <c r="I258" s="1"/>
  <c r="I259" s="1"/>
  <c r="I260" s="1"/>
  <c r="I261" s="1"/>
  <c r="I262" s="1"/>
  <c r="I263" s="1"/>
  <c r="I264" s="1"/>
  <c r="I265" s="1"/>
  <c r="I266" s="1"/>
  <c r="I267" s="1"/>
  <c r="I268" s="1"/>
  <c r="I269" s="1"/>
  <c r="I270" s="1"/>
  <c r="I271" s="1"/>
  <c r="I272" s="1"/>
  <c r="I273" s="1"/>
  <c r="I274" s="1"/>
  <c r="I275" s="1"/>
  <c r="I276" s="1"/>
  <c r="I277" s="1"/>
  <c r="I278" s="1"/>
  <c r="I279" s="1"/>
  <c r="I280" s="1"/>
  <c r="I281" s="1"/>
  <c r="I282" s="1"/>
  <c r="I283" s="1"/>
  <c r="I284" s="1"/>
  <c r="I285" s="1"/>
  <c r="I286" s="1"/>
  <c r="I287" s="1"/>
  <c r="I288" s="1"/>
  <c r="I289" s="1"/>
  <c r="I290" s="1"/>
  <c r="I291" s="1"/>
  <c r="I292" s="1"/>
  <c r="I293" s="1"/>
  <c r="I294" s="1"/>
  <c r="I295" s="1"/>
  <c r="I296" s="1"/>
  <c r="I297" s="1"/>
  <c r="I298" s="1"/>
  <c r="I299" s="1"/>
  <c r="I300" s="1"/>
  <c r="I301" s="1"/>
  <c r="I302" s="1"/>
  <c r="I303" s="1"/>
  <c r="I304" s="1"/>
  <c r="I305" s="1"/>
  <c r="I306" s="1"/>
  <c r="I307" s="1"/>
  <c r="I308" s="1"/>
  <c r="I309" s="1"/>
  <c r="I310" s="1"/>
  <c r="I311" s="1"/>
  <c r="I312" s="1"/>
  <c r="I313" s="1"/>
  <c r="I314" s="1"/>
  <c r="I315" s="1"/>
  <c r="I316" s="1"/>
  <c r="I317" s="1"/>
  <c r="I318" s="1"/>
  <c r="I319" s="1"/>
  <c r="I320" s="1"/>
  <c r="I321" s="1"/>
  <c r="I322" s="1"/>
  <c r="I323" s="1"/>
  <c r="I324" s="1"/>
  <c r="I325" s="1"/>
  <c r="I326" s="1"/>
  <c r="I327" s="1"/>
  <c r="I328" s="1"/>
  <c r="I329" s="1"/>
  <c r="I330" s="1"/>
  <c r="I331" s="1"/>
  <c r="I332" s="1"/>
  <c r="I333" s="1"/>
  <c r="I334" s="1"/>
  <c r="I335" s="1"/>
  <c r="I336" s="1"/>
  <c r="I337" s="1"/>
  <c r="I338" s="1"/>
  <c r="I339" s="1"/>
  <c r="I340" s="1"/>
  <c r="I341" s="1"/>
  <c r="I342" s="1"/>
  <c r="I343" s="1"/>
  <c r="I344" s="1"/>
  <c r="I345" s="1"/>
  <c r="I346" s="1"/>
  <c r="I347" s="1"/>
  <c r="I348" s="1"/>
  <c r="I349" s="1"/>
  <c r="K350" i="11"/>
  <c r="K350" i="10"/>
  <c r="K350" i="9"/>
  <c r="K350" i="8"/>
  <c r="K350" i="7"/>
  <c r="K350" i="6"/>
  <c r="K350" i="5"/>
  <c r="K350" i="3"/>
  <c r="K350" i="2"/>
  <c r="G350" i="1"/>
  <c r="I351" i="50" l="1"/>
  <c r="I352" s="1"/>
  <c r="I350" i="1"/>
</calcChain>
</file>

<file path=xl/sharedStrings.xml><?xml version="1.0" encoding="utf-8"?>
<sst xmlns="http://schemas.openxmlformats.org/spreadsheetml/2006/main" count="4573" uniqueCount="593">
  <si>
    <t>التاريخ</t>
  </si>
  <si>
    <t>رقم المستند</t>
  </si>
  <si>
    <t>النوع</t>
  </si>
  <si>
    <t>صب/معبأ</t>
  </si>
  <si>
    <t>الوزن</t>
  </si>
  <si>
    <t>السعر للطن</t>
  </si>
  <si>
    <t>اجمالي</t>
  </si>
  <si>
    <t>عجز جرار</t>
  </si>
  <si>
    <t>زيادة جرار</t>
  </si>
  <si>
    <t>الرصيد</t>
  </si>
  <si>
    <t>سداد نقدي</t>
  </si>
  <si>
    <t>ملاحظات</t>
  </si>
  <si>
    <t>اذره</t>
  </si>
  <si>
    <t>صب</t>
  </si>
  <si>
    <t>اذرة</t>
  </si>
  <si>
    <t>اسم العمبل:محمود ابراهيم</t>
  </si>
  <si>
    <t>كود العميل:13172</t>
  </si>
  <si>
    <t>مطابق</t>
  </si>
  <si>
    <t>اسم العمبل:سامى عايد</t>
  </si>
  <si>
    <t>كود العميل:13065</t>
  </si>
  <si>
    <t>تسوية حسابية</t>
  </si>
  <si>
    <t>اسم العمبل: احمد عايد(المرعى)</t>
  </si>
  <si>
    <t>كود العميل:13023</t>
  </si>
  <si>
    <t>اسم العمبل: احمد حسن الحديدى</t>
  </si>
  <si>
    <t>كود العميل:13103</t>
  </si>
  <si>
    <t>اسم العمبل: طارق دياب</t>
  </si>
  <si>
    <t>كود العميل:13177</t>
  </si>
  <si>
    <t>اسم العمبل: تامر منصور</t>
  </si>
  <si>
    <t>كود العميل:13058</t>
  </si>
  <si>
    <t>اسم العمبل:بدر عبد الستار</t>
  </si>
  <si>
    <t>كود العميل:13121</t>
  </si>
  <si>
    <r>
      <rPr>
        <b/>
        <sz val="10"/>
        <color theme="1"/>
        <rFont val="Arial"/>
        <family val="2"/>
        <scheme val="minor"/>
      </rPr>
      <t>تسوية عجز25.660(.130*2900</t>
    </r>
    <r>
      <rPr>
        <b/>
        <sz val="9"/>
        <color theme="1"/>
        <rFont val="Arial"/>
        <family val="2"/>
        <scheme val="minor"/>
      </rPr>
      <t>)</t>
    </r>
  </si>
  <si>
    <t>اسم العمبل:خالد جاد</t>
  </si>
  <si>
    <t>كود العميل:13099</t>
  </si>
  <si>
    <t>اسم العمبل:احمد ابو حسين</t>
  </si>
  <si>
    <t>كود العميل:13170</t>
  </si>
  <si>
    <t>فروق اسعار</t>
  </si>
  <si>
    <t>اسم العمبل:نيوهوب البحيرة</t>
  </si>
  <si>
    <t>كود العميل:13057</t>
  </si>
  <si>
    <t>تسوية فرق سعر</t>
  </si>
  <si>
    <t>تسوية عجز فعلى(2.425*3035</t>
  </si>
  <si>
    <t>تسوية عجز فعلى(.505*3040)</t>
  </si>
  <si>
    <t>اسم العمبل:نيوهوب بنى سويف</t>
  </si>
  <si>
    <t>كود العميل:13056</t>
  </si>
  <si>
    <t>64.440(.180*3310)</t>
  </si>
  <si>
    <t>65.240(.120*3310)</t>
  </si>
  <si>
    <t>75.120(.140*3310)</t>
  </si>
  <si>
    <t>اسم العمبل:افريكانو</t>
  </si>
  <si>
    <t>كود العميل:13070</t>
  </si>
  <si>
    <t>معبأ</t>
  </si>
  <si>
    <t>اسم العمبل:معتز ابو الحسن</t>
  </si>
  <si>
    <t>كود العميل:13108</t>
  </si>
  <si>
    <t>صويا</t>
  </si>
  <si>
    <t>سداد</t>
  </si>
  <si>
    <t>اسم العمبل:احمد صبحى</t>
  </si>
  <si>
    <t>كود العميل:13060</t>
  </si>
  <si>
    <t>اسم العمبل:شريف هنرى</t>
  </si>
  <si>
    <t>كود العميل:13193</t>
  </si>
  <si>
    <t>اسم العمبل:خالد سالم</t>
  </si>
  <si>
    <t>كود العميل:13162</t>
  </si>
  <si>
    <t>اسم العمبل:يحيى البكرى</t>
  </si>
  <si>
    <t>كود العميل:13138</t>
  </si>
  <si>
    <t>اسم العمبل:مزرعة 19 مليون بيضة</t>
  </si>
  <si>
    <t>كود العميل:13072</t>
  </si>
  <si>
    <t>اسم العمبل:مصنع الهلال</t>
  </si>
  <si>
    <t>كود العميل:13012</t>
  </si>
  <si>
    <t>اسم العمبل:مزرعة النوبارية</t>
  </si>
  <si>
    <t>كود العميل:13003</t>
  </si>
  <si>
    <t>اسم العمبل:احمد ابو امام</t>
  </si>
  <si>
    <t>كود العميل:13168</t>
  </si>
  <si>
    <t>تسويةحسابية</t>
  </si>
  <si>
    <t>اسم العمبل:عماد فرج</t>
  </si>
  <si>
    <t>كود العميل:13031</t>
  </si>
  <si>
    <t>كتاكيت</t>
  </si>
  <si>
    <t>سداد نقدى</t>
  </si>
  <si>
    <t>اسم العمبل:طارق هريدى</t>
  </si>
  <si>
    <t>كود العميل:13159</t>
  </si>
  <si>
    <t>كود العميل:13119</t>
  </si>
  <si>
    <t>اسم العمبل:هشام عياد</t>
  </si>
  <si>
    <t>كود العميل:13134</t>
  </si>
  <si>
    <t>اسم العمبل:تامر قادومة</t>
  </si>
  <si>
    <t>كود العميل:13022</t>
  </si>
  <si>
    <t>اسم العمبل:مصطفى فودة</t>
  </si>
  <si>
    <t>كود العميل:13190</t>
  </si>
  <si>
    <t>م</t>
  </si>
  <si>
    <t>اسم العمبل:عادل القشيط</t>
  </si>
  <si>
    <t>كود العميل:13029</t>
  </si>
  <si>
    <t>اسم العمبل:عادل ظريف</t>
  </si>
  <si>
    <t>كود العميل:13206</t>
  </si>
  <si>
    <t>اسم العمبل:احمد عبد المقصود</t>
  </si>
  <si>
    <t>كود العميل:13051</t>
  </si>
  <si>
    <t>سداد نقدي/مدفوعات</t>
  </si>
  <si>
    <t>مدفوعات</t>
  </si>
  <si>
    <r>
      <rPr>
        <b/>
        <sz val="11"/>
        <color theme="1"/>
        <rFont val="Arial"/>
        <family val="2"/>
        <scheme val="minor"/>
      </rPr>
      <t>سداد بقيمة(65.240*3150</t>
    </r>
    <r>
      <rPr>
        <b/>
        <sz val="16"/>
        <color theme="1"/>
        <rFont val="Arial"/>
        <family val="2"/>
        <scheme val="minor"/>
      </rPr>
      <t>)</t>
    </r>
  </si>
  <si>
    <t>سداد بقيمة(64.440*3150)</t>
  </si>
  <si>
    <t xml:space="preserve">مدفوعات </t>
  </si>
  <si>
    <t>كود العميل:13130</t>
  </si>
  <si>
    <t>اسم العمبل:اشرف ناروز(المراعى)</t>
  </si>
  <si>
    <t>اسم العمبل:علاء النجار</t>
  </si>
  <si>
    <t>كود العميل:13216</t>
  </si>
  <si>
    <t>اسم العمبل:مصطفى طلبة</t>
  </si>
  <si>
    <t>كود العميل:13219</t>
  </si>
  <si>
    <t>اسم العمبل:محمد صالح</t>
  </si>
  <si>
    <t>كود العميل:13018</t>
  </si>
  <si>
    <t>اسم العمبل:محمد فاروق</t>
  </si>
  <si>
    <t>كود العميل:13042</t>
  </si>
  <si>
    <t>اسم العمبل:شركة الوادى</t>
  </si>
  <si>
    <t>كود العميل:13202</t>
  </si>
  <si>
    <t>اسم العمبل:محمد سعيد</t>
  </si>
  <si>
    <t>كود العميل:13028</t>
  </si>
  <si>
    <t>اسم العمبل:محمد رامون</t>
  </si>
  <si>
    <t>كود العميل:13008</t>
  </si>
  <si>
    <t>اسم العمبل:مزرعة عمرو منصور</t>
  </si>
  <si>
    <t>كود العميل:13001</t>
  </si>
  <si>
    <t>علف بياض</t>
  </si>
  <si>
    <t>اسم العمبل:عبد الوهاب هندى</t>
  </si>
  <si>
    <t>كود العميل:13017</t>
  </si>
  <si>
    <t>اسم العمبل:عادل الغمرى</t>
  </si>
  <si>
    <t>كود العميل:13067</t>
  </si>
  <si>
    <t>اسم العمبل:محمود محجوب</t>
  </si>
  <si>
    <t>كود العميل:13015</t>
  </si>
  <si>
    <t>اسم العمبل:رضا قاسم</t>
  </si>
  <si>
    <t>كود العميل:13016</t>
  </si>
  <si>
    <t>اسم العمبل:خالد طلحة</t>
  </si>
  <si>
    <t>كود العميل:13011</t>
  </si>
  <si>
    <t>اسم العمبل:طارق هلا</t>
  </si>
  <si>
    <t>كود العميل:13014</t>
  </si>
  <si>
    <t>اسم العمبل:محمد احمد</t>
  </si>
  <si>
    <t>كود العميل:13220</t>
  </si>
  <si>
    <t>اسم العمبل:مزعة الخطاطبة 2</t>
  </si>
  <si>
    <t>كود العميل:13205</t>
  </si>
  <si>
    <t>تسوية</t>
  </si>
  <si>
    <t>تسوية عجز 66.280(190.*3290)</t>
  </si>
  <si>
    <t>تسوية عجز(62.940(120.*3290)</t>
  </si>
  <si>
    <t>اسم العمبل:فهد خليل</t>
  </si>
  <si>
    <t>كود العميل:13098</t>
  </si>
  <si>
    <t>فرق وزن</t>
  </si>
  <si>
    <t>اسم العمبل:مزعة الأسماعيلية</t>
  </si>
  <si>
    <t>كود العميل:13002</t>
  </si>
  <si>
    <t>شراء(32600ك*2.45)</t>
  </si>
  <si>
    <t>تسوية فروق0.060*3075</t>
  </si>
  <si>
    <t>سعيد مهيب</t>
  </si>
  <si>
    <t>محمد غالى</t>
  </si>
  <si>
    <t>على عبد الجليل</t>
  </si>
  <si>
    <t>اسم العمبل:عملاء نقدى متنوعون</t>
  </si>
  <si>
    <t>كود العميل:13020</t>
  </si>
  <si>
    <t>شراء</t>
  </si>
  <si>
    <t>شراء(33200ك*2.60)</t>
  </si>
  <si>
    <t>اسم العمبل:وائل موسى</t>
  </si>
  <si>
    <t>كود العميل:13037</t>
  </si>
  <si>
    <t xml:space="preserve">اسم العمبل:عملاء كتاكيت </t>
  </si>
  <si>
    <t>كود العميل:13030</t>
  </si>
  <si>
    <t>الحوشى</t>
  </si>
  <si>
    <t>فتحى مسلم</t>
  </si>
  <si>
    <t>نقدى</t>
  </si>
  <si>
    <t>اسم العمبل:مسعد كتاكيت</t>
  </si>
  <si>
    <t>كود العميل:13032</t>
  </si>
  <si>
    <t>تسوية عجز65.040(170.*3290)</t>
  </si>
  <si>
    <t>اسم العمبل:على الجندى</t>
  </si>
  <si>
    <t>كود العميل:13024</t>
  </si>
  <si>
    <t>مجروش</t>
  </si>
  <si>
    <t>اسم العمبل:حسن ماهر</t>
  </si>
  <si>
    <t>كود العميل:13113</t>
  </si>
  <si>
    <t>49.720(0.220*3060)</t>
  </si>
  <si>
    <t>تسوية43.410(0.255*3290)</t>
  </si>
  <si>
    <t>اسم العمبل:مزرعة نبيل العطار</t>
  </si>
  <si>
    <t>كود العميل:13007</t>
  </si>
  <si>
    <t>اسم العمبل:محمد ابو الدهب</t>
  </si>
  <si>
    <t>محمد الجوهرى</t>
  </si>
  <si>
    <t>اسم العمبل:مزرعة بقلولة</t>
  </si>
  <si>
    <t>كود العميل:13005</t>
  </si>
  <si>
    <t>علف تربية</t>
  </si>
  <si>
    <t>تسوية نولون الأسلامية55.530*120</t>
  </si>
  <si>
    <t>اسم العمبل:فرج سيف</t>
  </si>
  <si>
    <t>كود العميل:13109</t>
  </si>
  <si>
    <t>تسوية عجز66.420(0.290*3030)</t>
  </si>
  <si>
    <t>تسوية عجز فعلى(0580*3030)</t>
  </si>
  <si>
    <t>تسوية كمية فعلى(0220*3040)</t>
  </si>
  <si>
    <t>تسوية عجز66.050(0225*3000)</t>
  </si>
  <si>
    <t>تسوية عجز57.750(0.185*3000)</t>
  </si>
  <si>
    <t>تسوية عجز60.580(0.280*3000)</t>
  </si>
  <si>
    <t>تسوية عجز58.770(0.220*3000)</t>
  </si>
  <si>
    <t>تسوية فرق فعلى(1.805*3000)</t>
  </si>
  <si>
    <t>تسوية فرق فعلى(0.820*3000)</t>
  </si>
  <si>
    <t>اسم العمبل:مزرعة الحسينى ابو سعدة</t>
  </si>
  <si>
    <t>كود العميل:13069</t>
  </si>
  <si>
    <t>بلغارى صب</t>
  </si>
  <si>
    <t>سداد بيقيمة(52.220*2820)</t>
  </si>
  <si>
    <t>تسوية فرق كمية فعلية(1.460*3035)+</t>
  </si>
  <si>
    <t>تسوية فروق موازين</t>
  </si>
  <si>
    <t>اسم العمبل:جمال الكنانى</t>
  </si>
  <si>
    <t>كود العميل:13215</t>
  </si>
  <si>
    <t>اسم العمبل:محمود السعدنى</t>
  </si>
  <si>
    <t>كود العميل:13093</t>
  </si>
  <si>
    <t xml:space="preserve">اذرة </t>
  </si>
  <si>
    <t>اسم العمبل:ياسر العطار</t>
  </si>
  <si>
    <t>كود العميل:13218</t>
  </si>
  <si>
    <t>كراتين</t>
  </si>
  <si>
    <t>اسم العمبل:بيتر سمير</t>
  </si>
  <si>
    <t>كود العميل:13157</t>
  </si>
  <si>
    <t>تسوية عجز63.820(0.110*3280)</t>
  </si>
  <si>
    <t>اسم العمبل:محمد نوفل</t>
  </si>
  <si>
    <t>كود العميل:13137</t>
  </si>
  <si>
    <t>على عبد الجليل(1012)</t>
  </si>
  <si>
    <t>تسوية عجز63.200(1.050*3280)</t>
  </si>
  <si>
    <t>كود العميل:13125</t>
  </si>
  <si>
    <t>اسم العمبل:ايمن النجار</t>
  </si>
  <si>
    <t>شراء10000كتكوت*2.65</t>
  </si>
  <si>
    <t>اسم العمبل:وائل المطاهر</t>
  </si>
  <si>
    <t>كود العميل:13127</t>
  </si>
  <si>
    <t>اسم العمبل:احمد عباس</t>
  </si>
  <si>
    <t>كود العميل:13115</t>
  </si>
  <si>
    <t>اذرة برازيلى</t>
  </si>
  <si>
    <t>شراء(15.760*3130)</t>
  </si>
  <si>
    <t>ش(15.740*3130)</t>
  </si>
  <si>
    <t>تسوية عجز61.100(0.110*3280)</t>
  </si>
  <si>
    <t>تسوية عجز65.420(0.130*3280)</t>
  </si>
  <si>
    <t>اسم العمبل:سعيد قاسم</t>
  </si>
  <si>
    <t>كود العميل:13110</t>
  </si>
  <si>
    <t>اسم العمبل:محمد حسن</t>
  </si>
  <si>
    <t>كود العميل:13158</t>
  </si>
  <si>
    <t>نقل</t>
  </si>
  <si>
    <t>1200حساب نقل دفعة كتاكيت</t>
  </si>
  <si>
    <t>شراء15000كتكوت*3.50</t>
  </si>
  <si>
    <t>رقم العميل</t>
  </si>
  <si>
    <t>اسم العميل</t>
  </si>
  <si>
    <t>مزرعة عمرو منصور</t>
  </si>
  <si>
    <t>مزرعة الاسماعلية</t>
  </si>
  <si>
    <t>مزرعة امهات النوبارية</t>
  </si>
  <si>
    <t>مزرعة امهات الاسكندرية</t>
  </si>
  <si>
    <t>مزرعة امهات بقلولة</t>
  </si>
  <si>
    <t>امهات الخطاطبة</t>
  </si>
  <si>
    <t>مزرعة نبيل العطار</t>
  </si>
  <si>
    <t>محمد رامون</t>
  </si>
  <si>
    <t>أنور رامون</t>
  </si>
  <si>
    <t>سلف عاملين</t>
  </si>
  <si>
    <t>خالد طلحة</t>
  </si>
  <si>
    <t>مصنع الهلال</t>
  </si>
  <si>
    <t>عبد الحميد مشرف</t>
  </si>
  <si>
    <t>طارق هلا</t>
  </si>
  <si>
    <t>محمود محجوب</t>
  </si>
  <si>
    <t>رضا قاسم</t>
  </si>
  <si>
    <t>عبد الوهاب هندى</t>
  </si>
  <si>
    <t>محمد صالح</t>
  </si>
  <si>
    <t>محمد ابو الدهب</t>
  </si>
  <si>
    <t>عملاء نقدى متنوعون</t>
  </si>
  <si>
    <t>طارق مبروك</t>
  </si>
  <si>
    <t>تامر قادومة</t>
  </si>
  <si>
    <t>المرعى احمد البدرى</t>
  </si>
  <si>
    <t>على الجندى</t>
  </si>
  <si>
    <t>عطية شرارة</t>
  </si>
  <si>
    <t>احمد الانصارى</t>
  </si>
  <si>
    <t>احمد عوض</t>
  </si>
  <si>
    <t>محمد سعيد</t>
  </si>
  <si>
    <t>عادل القشيط</t>
  </si>
  <si>
    <t>عملاء كتاكيت متنوعون</t>
  </si>
  <si>
    <t>عماد فرج</t>
  </si>
  <si>
    <t>مسعد كتاكيت</t>
  </si>
  <si>
    <t>د الشربينى</t>
  </si>
  <si>
    <t>على بقراط كتاكيت</t>
  </si>
  <si>
    <t>حسين زكى كتاكيت</t>
  </si>
  <si>
    <t>محمد جاجا كتاكيت</t>
  </si>
  <si>
    <t>وائل موسى</t>
  </si>
  <si>
    <t>محمد ميمى كتاكيت</t>
  </si>
  <si>
    <t>ناجح عكاشة كتاكيت</t>
  </si>
  <si>
    <t>جارى م. نادر</t>
  </si>
  <si>
    <t>السيد العيوطى</t>
  </si>
  <si>
    <t>محمد فاروق</t>
  </si>
  <si>
    <t>سامى الشيخ</t>
  </si>
  <si>
    <t>وليد البنا</t>
  </si>
  <si>
    <t>عامر القطرى</t>
  </si>
  <si>
    <t>محمود الجزار</t>
  </si>
  <si>
    <t>حليم ميخائيل</t>
  </si>
  <si>
    <t>مصنع الزمردة</t>
  </si>
  <si>
    <t>مصطفى امين</t>
  </si>
  <si>
    <t>جارى الشركاء</t>
  </si>
  <si>
    <t>احمد عبدالمقصود</t>
  </si>
  <si>
    <t>الفجـــر</t>
  </si>
  <si>
    <t>مصنع ميلادكو</t>
  </si>
  <si>
    <t>مزرعة قباء</t>
  </si>
  <si>
    <t>نيوهوب السادات</t>
  </si>
  <si>
    <t>نيوهوب بنى سويف</t>
  </si>
  <si>
    <t>نيوهوب البحيره</t>
  </si>
  <si>
    <t>تامر منصور صبيح</t>
  </si>
  <si>
    <t>طارق توفيق</t>
  </si>
  <si>
    <t>احمد صبحى</t>
  </si>
  <si>
    <t>عماد حنا</t>
  </si>
  <si>
    <t>احمد حسن العز</t>
  </si>
  <si>
    <t>محمد رياض</t>
  </si>
  <si>
    <t>جمال سلطان</t>
  </si>
  <si>
    <t>سامى عايد</t>
  </si>
  <si>
    <t>محمود حافظ</t>
  </si>
  <si>
    <t>عادل الغمرى</t>
  </si>
  <si>
    <t>النهيسى</t>
  </si>
  <si>
    <t>الحسينى ابوسعده</t>
  </si>
  <si>
    <t>افريكانو</t>
  </si>
  <si>
    <t>الاندلس</t>
  </si>
  <si>
    <t>مزرعة 19 مليون بيضة</t>
  </si>
  <si>
    <t>سعد البوهى</t>
  </si>
  <si>
    <t>كايروفيد</t>
  </si>
  <si>
    <t>محمد عرابى</t>
  </si>
  <si>
    <t>عبد العظيم الساعى</t>
  </si>
  <si>
    <t>مينا نبيل</t>
  </si>
  <si>
    <t>جورج كمال</t>
  </si>
  <si>
    <t>جورج سليمان</t>
  </si>
  <si>
    <t>عرفة شعير</t>
  </si>
  <si>
    <t>خالد سلامه</t>
  </si>
  <si>
    <t>مزرعة اجا</t>
  </si>
  <si>
    <t>عابد طولان</t>
  </si>
  <si>
    <t>فوزى زايد</t>
  </si>
  <si>
    <t>اسامة شرشيرة</t>
  </si>
  <si>
    <t>عبد الحى الدسوقى</t>
  </si>
  <si>
    <t>مزرعة احمد الصباغ</t>
  </si>
  <si>
    <t>احمد الشهاوى</t>
  </si>
  <si>
    <t>ايمن الشمرلسى</t>
  </si>
  <si>
    <t>عبد المقصود البنا</t>
  </si>
  <si>
    <t>محمد المزين</t>
  </si>
  <si>
    <t>خميس مهران</t>
  </si>
  <si>
    <t>محمود السعدنى</t>
  </si>
  <si>
    <t>عثمان الدساوى</t>
  </si>
  <si>
    <t>حمدى الشامى</t>
  </si>
  <si>
    <t>ايجيبت برايت</t>
  </si>
  <si>
    <t>على عبدالدايم</t>
  </si>
  <si>
    <t>فهد خليل</t>
  </si>
  <si>
    <t>خالد جاد</t>
  </si>
  <si>
    <t>خميس البياض</t>
  </si>
  <si>
    <t>محمد سعد</t>
  </si>
  <si>
    <t>حسين البوهى</t>
  </si>
  <si>
    <t>احمد حسن الحديدى</t>
  </si>
  <si>
    <t>محمود رخا</t>
  </si>
  <si>
    <t>هشام جامع</t>
  </si>
  <si>
    <t>سامح معمل سامى</t>
  </si>
  <si>
    <t>هشام الزينى</t>
  </si>
  <si>
    <t>معتز ابوالحسن</t>
  </si>
  <si>
    <t>فرج سيف</t>
  </si>
  <si>
    <t>سعيد قاسم</t>
  </si>
  <si>
    <t>محمد الدناصورى</t>
  </si>
  <si>
    <t>هيثم الصعيدى</t>
  </si>
  <si>
    <t>حسن ماهر</t>
  </si>
  <si>
    <t>هيثم عبدالباسط</t>
  </si>
  <si>
    <t>احمد عباس</t>
  </si>
  <si>
    <t>احمد مجدى</t>
  </si>
  <si>
    <t>وجيه هدهد</t>
  </si>
  <si>
    <t>احمد جمعة</t>
  </si>
  <si>
    <t>محمد الخراشى</t>
  </si>
  <si>
    <t>خالد ابوشوك</t>
  </si>
  <si>
    <t>بدر عبد الستار</t>
  </si>
  <si>
    <t>مصطفى عبدالرازق</t>
  </si>
  <si>
    <t>محمد الفقى (ام جلال)</t>
  </si>
  <si>
    <t>ياقوت</t>
  </si>
  <si>
    <t>ايمن النجار</t>
  </si>
  <si>
    <t>تامر حجازى كتاكيت</t>
  </si>
  <si>
    <t>وائل المطاهر</t>
  </si>
  <si>
    <t>ماجد ثابت</t>
  </si>
  <si>
    <t>حسين صديق</t>
  </si>
  <si>
    <t>المراعى أ اشرف نيروز</t>
  </si>
  <si>
    <t>مصطفى الزهار</t>
  </si>
  <si>
    <t>اشرف نصر</t>
  </si>
  <si>
    <t>عماد الحدينى</t>
  </si>
  <si>
    <t>هشام عياد</t>
  </si>
  <si>
    <t>شريف حسبو</t>
  </si>
  <si>
    <t>ياسر عبدالعظيم</t>
  </si>
  <si>
    <t>محمد نوفل</t>
  </si>
  <si>
    <t>يحيى البكرى</t>
  </si>
  <si>
    <t>مزرعة بيلا فارم</t>
  </si>
  <si>
    <t>محمد السامبو</t>
  </si>
  <si>
    <t>اشرف عبدالحليم</t>
  </si>
  <si>
    <t>اكرام المنياوى</t>
  </si>
  <si>
    <t>طارق ابوشحاط</t>
  </si>
  <si>
    <t>مصنع الفاروق</t>
  </si>
  <si>
    <t>عصام سيف النصر</t>
  </si>
  <si>
    <t>مصنع نماء</t>
  </si>
  <si>
    <t>احمد كمال</t>
  </si>
  <si>
    <t>محمد زكى</t>
  </si>
  <si>
    <t>رسمى نصر</t>
  </si>
  <si>
    <t>نيوهوب جمصه</t>
  </si>
  <si>
    <t>محمد بخيت</t>
  </si>
  <si>
    <t>عمرو عبدالجواد</t>
  </si>
  <si>
    <t>محمود فراج</t>
  </si>
  <si>
    <t>على ابوالليل</t>
  </si>
  <si>
    <t>اشرف ابوسكين</t>
  </si>
  <si>
    <t>السيد ابوسعده</t>
  </si>
  <si>
    <t>بيتر سمير</t>
  </si>
  <si>
    <t>محمد حسن كتاكيت</t>
  </si>
  <si>
    <t>طارق هريدى</t>
  </si>
  <si>
    <t>فيوتشر كوهية</t>
  </si>
  <si>
    <t>طارق مبروك 2</t>
  </si>
  <si>
    <t>خالد سالم</t>
  </si>
  <si>
    <t>محمود نديم</t>
  </si>
  <si>
    <t>حسين الشريف</t>
  </si>
  <si>
    <t>محمد الصيرى</t>
  </si>
  <si>
    <t>محمود عبدالعزيز</t>
  </si>
  <si>
    <t>عماد حمدى</t>
  </si>
  <si>
    <t>احمد ابوامام</t>
  </si>
  <si>
    <t>مجدى مسعود</t>
  </si>
  <si>
    <t>احمد ابوحسين</t>
  </si>
  <si>
    <t>عادل الدماصى</t>
  </si>
  <si>
    <t>محمود ابراهيم</t>
  </si>
  <si>
    <t>محمد مشعل</t>
  </si>
  <si>
    <t>احمد الساعى</t>
  </si>
  <si>
    <t>عبدالعظيم جوده</t>
  </si>
  <si>
    <t>محمد صلاح</t>
  </si>
  <si>
    <t>طارق دياب</t>
  </si>
  <si>
    <t>مصطفى الشوبكى</t>
  </si>
  <si>
    <t>فرج ابوعبية</t>
  </si>
  <si>
    <t>القائد(احمد عبدالرحمن)</t>
  </si>
  <si>
    <t>محمد طاهر الباز</t>
  </si>
  <si>
    <t>صالح رحيم</t>
  </si>
  <si>
    <t>رجب محمد رجب</t>
  </si>
  <si>
    <t>محمد كامل</t>
  </si>
  <si>
    <t>هانى محسوب</t>
  </si>
  <si>
    <t>محمد طلبة (الروان)</t>
  </si>
  <si>
    <t>نشوى</t>
  </si>
  <si>
    <t>مكرم باخوم</t>
  </si>
  <si>
    <t>مصنع مكه</t>
  </si>
  <si>
    <t>مصطفى فوده</t>
  </si>
  <si>
    <t>محمد ياسين</t>
  </si>
  <si>
    <t>عزت غازى</t>
  </si>
  <si>
    <t>شريف هنرى</t>
  </si>
  <si>
    <t>ايهاب كمال</t>
  </si>
  <si>
    <t>جارى مينا نادر</t>
  </si>
  <si>
    <t>محمد ابراهيم الدسوقى</t>
  </si>
  <si>
    <t>السيد مصطفى</t>
  </si>
  <si>
    <t>خضرى الشوا</t>
  </si>
  <si>
    <t>حمدى الداودى</t>
  </si>
  <si>
    <t>محمد الششتاوى</t>
  </si>
  <si>
    <t>عباس الطوخى</t>
  </si>
  <si>
    <t>الوادى</t>
  </si>
  <si>
    <t>محمد شاكر</t>
  </si>
  <si>
    <t>صفوت رزق</t>
  </si>
  <si>
    <t>الخطاطبه 2</t>
  </si>
  <si>
    <t>عادل ظريف</t>
  </si>
  <si>
    <t>وائل الديربى</t>
  </si>
  <si>
    <t>احمد رمضان</t>
  </si>
  <si>
    <t>مصنع علاء الدين</t>
  </si>
  <si>
    <t>ابراهيم عبدالرؤوف</t>
  </si>
  <si>
    <t>محمود خليف</t>
  </si>
  <si>
    <t>مجدى ابوعبية</t>
  </si>
  <si>
    <t>احمد عامر</t>
  </si>
  <si>
    <t>رافت الجميل</t>
  </si>
  <si>
    <t>جمال الكنانى</t>
  </si>
  <si>
    <t>علاء النجار</t>
  </si>
  <si>
    <t>شركة كيان أ/عبداللطيف</t>
  </si>
  <si>
    <t>ياسر العطار</t>
  </si>
  <si>
    <t>مصطفى طلبه</t>
  </si>
  <si>
    <t>اسم العمبل:شركة كيان</t>
  </si>
  <si>
    <t>كود العميل:13217</t>
  </si>
  <si>
    <t>اسم العميل:محمد الخراشى</t>
  </si>
  <si>
    <t>اسم العمبل:هيثم الصعيدى</t>
  </si>
  <si>
    <t>كود العميل:13112</t>
  </si>
  <si>
    <t>اسم العمبل:محمود الجزار</t>
  </si>
  <si>
    <t>كود العميل:13046</t>
  </si>
  <si>
    <t>تسويةعجز66.600(0.220*3060)</t>
  </si>
  <si>
    <t>اسم العمبل:خميس البياض</t>
  </si>
  <si>
    <t>كود العميل:13100</t>
  </si>
  <si>
    <t>اسم العمبل:حسين الشريف</t>
  </si>
  <si>
    <t>كود العميل:13164</t>
  </si>
  <si>
    <t>اسم العمبل:جمال سلطان</t>
  </si>
  <si>
    <t>كود العميل:13064</t>
  </si>
  <si>
    <t>اسم العمبل:عطية شرارة</t>
  </si>
  <si>
    <t>كود العميل:13025</t>
  </si>
  <si>
    <t>اسم العمبل:مصنع علاء الدين</t>
  </si>
  <si>
    <t>كود العميل:13209</t>
  </si>
  <si>
    <t>اسم العمبل:مصنع الفجر</t>
  </si>
  <si>
    <t>كود العميل:13052</t>
  </si>
  <si>
    <t>اسم العمبل:محمد سعد</t>
  </si>
  <si>
    <t>كود العميل:13101</t>
  </si>
  <si>
    <t>اسم العمبل:مكرم باخوم</t>
  </si>
  <si>
    <t>كود العميل:13188</t>
  </si>
  <si>
    <t>اسم العمبل:م/نشوى</t>
  </si>
  <si>
    <t>كود العميل:13187</t>
  </si>
  <si>
    <t>بريمكس</t>
  </si>
  <si>
    <t>اسم العمبل:انور رامون</t>
  </si>
  <si>
    <t>كود العميل:13009</t>
  </si>
  <si>
    <t>اسم العمبل:عماد الحدينى</t>
  </si>
  <si>
    <t>كود العميل:13133</t>
  </si>
  <si>
    <t>اسم العمبل:وليد البنا</t>
  </si>
  <si>
    <t>كود العميل:13044</t>
  </si>
  <si>
    <t>كود العميل:13055</t>
  </si>
  <si>
    <t>اسم العمبل:سلف عاملين</t>
  </si>
  <si>
    <t>كود العميل:13010</t>
  </si>
  <si>
    <t>رد سلف(200ناصر+200ياسر+500امين+1000عرفة</t>
  </si>
  <si>
    <t>رد سلف(1000بيتر+امانى250+500حمدى)</t>
  </si>
  <si>
    <t>رد سلف(700ابراهيم+500الشناوى)</t>
  </si>
  <si>
    <t>رد سلف(منة300+بيتر700+500حمدى+400صباح</t>
  </si>
  <si>
    <t>اسم العمبل:مزعة النهيسى</t>
  </si>
  <si>
    <t>كود العميل:13068</t>
  </si>
  <si>
    <t>محمد الباجور</t>
  </si>
  <si>
    <t>اسم العمبل:ماجد ثابت</t>
  </si>
  <si>
    <t>كود العميل:13128</t>
  </si>
  <si>
    <t>محمد جمال</t>
  </si>
  <si>
    <t>سداد(69.020*2850</t>
  </si>
  <si>
    <t>سداد(63.280*2850)</t>
  </si>
  <si>
    <t>سداد(65.480*2850)</t>
  </si>
  <si>
    <t>شراء33200كتكوت*2.90</t>
  </si>
  <si>
    <t>رد سلف(مينا نادر)</t>
  </si>
  <si>
    <t>اسم العمبل:نيوهوب السادات</t>
  </si>
  <si>
    <t>مرتبات</t>
  </si>
  <si>
    <t>عباد</t>
  </si>
  <si>
    <t>اسم العمبل:حليم ميخائيل</t>
  </si>
  <si>
    <t>كود العميل:13047</t>
  </si>
  <si>
    <t xml:space="preserve">تسوية </t>
  </si>
  <si>
    <t>عجز كتاكيت(300ك*4.10)</t>
  </si>
  <si>
    <t>مستورد</t>
  </si>
  <si>
    <t>جيلوتين</t>
  </si>
  <si>
    <t>سداد بقيمة(63.740*2850)</t>
  </si>
  <si>
    <t>اسم العمبل:السيد العيوطى</t>
  </si>
  <si>
    <t>كود العميل:13041</t>
  </si>
  <si>
    <t>اسم العمبل:طارق توفيق</t>
  </si>
  <si>
    <t>كود العميل:13059</t>
  </si>
  <si>
    <t>سلفة</t>
  </si>
  <si>
    <t>ميشو(بيريوس)</t>
  </si>
  <si>
    <t>اسم العمبل:حسين ذكى</t>
  </si>
  <si>
    <t>كود العميل:13035</t>
  </si>
  <si>
    <t>شراء16000*2.90</t>
  </si>
  <si>
    <t>بيع لحم</t>
  </si>
  <si>
    <t>هانى</t>
  </si>
  <si>
    <t>تسوية عجز60.640(0.140*3320)</t>
  </si>
  <si>
    <t>تسوية عجز61.140(0.110*3320)</t>
  </si>
  <si>
    <t>اسم العمبل:محمد كامل</t>
  </si>
  <si>
    <t>كود العميل:13184</t>
  </si>
  <si>
    <t>اسم العمبل:على بقراط</t>
  </si>
  <si>
    <t>كود العميل:13234</t>
  </si>
  <si>
    <t>اسم العمبل:عماد حنا</t>
  </si>
  <si>
    <t>سداد58.420*2920</t>
  </si>
  <si>
    <t>سداد80.320*2920</t>
  </si>
  <si>
    <t>سداد78.880*2920</t>
  </si>
  <si>
    <t>سداد69.660*2920</t>
  </si>
  <si>
    <t>سداد61.860*2920</t>
  </si>
  <si>
    <t>سداد24*2920</t>
  </si>
  <si>
    <t>سداد55.940*2920</t>
  </si>
  <si>
    <t>كود العميل:13061</t>
  </si>
  <si>
    <t>تسوية عجز61.220(0.120*3380)</t>
  </si>
  <si>
    <t>تسوية عجز78.220(0.200*3380)</t>
  </si>
  <si>
    <t>اسم العمبل:شريف حسبو</t>
  </si>
  <si>
    <t>كود العميل:13135</t>
  </si>
  <si>
    <t>اسم العمبل:يحيى العلمى</t>
  </si>
  <si>
    <t>كود العميل:13221</t>
  </si>
  <si>
    <t>شراء33300كتكوت*2.90</t>
  </si>
  <si>
    <t>نقل بيض</t>
  </si>
  <si>
    <t>تسوية كمية فعلى(0.660*3220)</t>
  </si>
  <si>
    <t>تسوية كمية فعلى(1.200*3120)</t>
  </si>
  <si>
    <t>تسوية فرق سعر(67.600*100)</t>
  </si>
  <si>
    <t>تسوية كمية فعلية(1.370*3000)</t>
  </si>
  <si>
    <t>تسوية فرق سعر(342.300*10)</t>
  </si>
  <si>
    <t>تسوية عجز جرار67.440(0.210*3000)</t>
  </si>
  <si>
    <t>60.060صويا صب*6725</t>
  </si>
  <si>
    <t>اسم العمبل:مصنع ميلادكو</t>
  </si>
  <si>
    <t>كود العميل:13053</t>
  </si>
  <si>
    <t>محلى</t>
  </si>
  <si>
    <t>اشراف طبى</t>
  </si>
  <si>
    <t>تسوية فروق سعر كمية182.640*140</t>
  </si>
  <si>
    <t>عجز65.980(0.350*3160)</t>
  </si>
  <si>
    <t>الغاء تسوية عجز جرار49.100(0.580*3000)</t>
  </si>
  <si>
    <t>تسوية كمية فعلية(0.355*3010)</t>
  </si>
  <si>
    <t>تسوية كمية فعلية(0.545*3180)</t>
  </si>
  <si>
    <t>شراء32900كتكوت*3.90</t>
  </si>
  <si>
    <t>تسوية عبد الجليل</t>
  </si>
  <si>
    <t>معبا</t>
  </si>
  <si>
    <t>اسم العمبل:محمد جمال</t>
  </si>
  <si>
    <t>كود العميل:13223</t>
  </si>
  <si>
    <t>اسم العمبل:محمد الحوشى</t>
  </si>
  <si>
    <t>كود العميل:13222</t>
  </si>
  <si>
    <t>اسم العمبل:محمد الباجور</t>
  </si>
  <si>
    <t>كود العميل:13224</t>
  </si>
  <si>
    <t>توريد</t>
  </si>
  <si>
    <t>على الفرق</t>
  </si>
  <si>
    <t>تسوية عجز58.560(0.180*3390)</t>
  </si>
  <si>
    <t>س</t>
  </si>
  <si>
    <t>من افريكانو</t>
  </si>
  <si>
    <t>تسوية عجز74.920(0.160*3380</t>
  </si>
  <si>
    <t xml:space="preserve">علف تربية </t>
  </si>
  <si>
    <t>بادى</t>
  </si>
  <si>
    <t>اسم العمبل:مزرعة الأسكندرية</t>
  </si>
  <si>
    <t>كود العميل:13004</t>
  </si>
  <si>
    <t>تسوية عجز59.440(0.180*3380)</t>
  </si>
  <si>
    <t>اسم العمبل:على عبد الدايم</t>
  </si>
  <si>
    <t>كود العميل:13097</t>
  </si>
  <si>
    <t>صيب</t>
  </si>
  <si>
    <t>اسم العمبل:مصطفى الزهار</t>
  </si>
  <si>
    <t>كود العميل:13131</t>
  </si>
  <si>
    <t>شراء12000ك*3.80</t>
  </si>
  <si>
    <t>تسوية عجز59.340(0.120*3470)</t>
  </si>
  <si>
    <t>تسويه عجز68.880(0.200*3470)</t>
  </si>
  <si>
    <t>شراء 28300ك*2.70</t>
  </si>
  <si>
    <t>داى كالسيوم</t>
  </si>
  <si>
    <t>شراء 3.080*3225</t>
  </si>
  <si>
    <t>شراء 32500ك*3</t>
  </si>
  <si>
    <t>سداد ضريبى</t>
  </si>
  <si>
    <t>END</t>
  </si>
  <si>
    <t>ادخل رقم العميل هنا</t>
  </si>
  <si>
    <t>الرصيد الحالى</t>
  </si>
  <si>
    <t xml:space="preserve">رصيد عميل 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</si>
</sst>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5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22"/>
      <color theme="1"/>
      <name val="Arial"/>
      <family val="2"/>
      <charset val="178"/>
      <scheme val="minor"/>
    </font>
    <font>
      <b/>
      <sz val="24"/>
      <color theme="1"/>
      <name val="Arial"/>
      <family val="2"/>
      <charset val="178"/>
      <scheme val="minor"/>
    </font>
    <font>
      <b/>
      <sz val="26"/>
      <color theme="1"/>
      <name val="Arial"/>
      <family val="2"/>
      <charset val="178"/>
      <scheme val="minor"/>
    </font>
    <font>
      <b/>
      <sz val="28"/>
      <color theme="1"/>
      <name val="Arial"/>
      <family val="2"/>
      <charset val="178"/>
      <scheme val="minor"/>
    </font>
    <font>
      <b/>
      <sz val="36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3" borderId="1" xfId="0" applyFont="1" applyFill="1" applyBorder="1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4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/>
    <xf numFmtId="0" fontId="3" fillId="0" borderId="0" xfId="0" applyFont="1" applyAlignment="1"/>
    <xf numFmtId="0" fontId="3" fillId="0" borderId="0" xfId="0" applyFont="1" applyBorder="1" applyAlignment="1"/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7" fillId="5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4" fontId="3" fillId="2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/>
    <xf numFmtId="4" fontId="3" fillId="0" borderId="0" xfId="0" applyNumberFormat="1" applyFont="1" applyBorder="1" applyAlignment="1"/>
    <xf numFmtId="4" fontId="4" fillId="3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5" borderId="0" xfId="0" applyFont="1" applyFill="1" applyAlignment="1">
      <alignment horizontal="center"/>
    </xf>
    <xf numFmtId="0" fontId="3" fillId="0" borderId="6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" fontId="3" fillId="0" borderId="7" xfId="0" applyNumberFormat="1" applyFont="1" applyBorder="1"/>
    <xf numFmtId="0" fontId="6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 readingOrder="2"/>
    </xf>
    <xf numFmtId="164" fontId="13" fillId="0" borderId="17" xfId="0" applyNumberFormat="1" applyFont="1" applyBorder="1" applyAlignment="1">
      <alignment horizontal="center" vertical="center" readingOrder="2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1</xdr:row>
      <xdr:rowOff>123825</xdr:rowOff>
    </xdr:from>
    <xdr:to>
      <xdr:col>9</xdr:col>
      <xdr:colOff>514350</xdr:colOff>
      <xdr:row>2</xdr:row>
      <xdr:rowOff>180975</xdr:rowOff>
    </xdr:to>
    <xdr:sp macro="" textlink="">
      <xdr:nvSpPr>
        <xdr:cNvPr id="2" name="سهم إلى اليسار 1"/>
        <xdr:cNvSpPr/>
      </xdr:nvSpPr>
      <xdr:spPr>
        <a:xfrm>
          <a:off x="11229460650" y="428625"/>
          <a:ext cx="1000125" cy="3619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L235"/>
  <sheetViews>
    <sheetView rightToLeft="1" tabSelected="1" zoomScale="90" zoomScaleNormal="90" workbookViewId="0">
      <selection activeCell="C3" sqref="C3"/>
    </sheetView>
  </sheetViews>
  <sheetFormatPr defaultRowHeight="14.25"/>
  <cols>
    <col min="1" max="1" width="14.875" customWidth="1"/>
    <col min="2" max="2" width="26.625" customWidth="1"/>
    <col min="3" max="3" width="19.375" customWidth="1"/>
    <col min="9" max="11" width="15.625" customWidth="1"/>
  </cols>
  <sheetData>
    <row r="1" spans="1:12" ht="24" thickBot="1">
      <c r="A1" s="79" t="s">
        <v>224</v>
      </c>
      <c r="B1" s="80" t="s">
        <v>225</v>
      </c>
      <c r="C1" s="81" t="s">
        <v>9</v>
      </c>
      <c r="E1" s="82"/>
      <c r="F1" s="82"/>
      <c r="G1" s="82"/>
      <c r="H1" s="82"/>
      <c r="I1" s="82"/>
      <c r="J1" s="82"/>
      <c r="K1" s="82"/>
      <c r="L1" s="82"/>
    </row>
    <row r="2" spans="1:12" ht="24" thickTop="1">
      <c r="A2" s="57">
        <v>13001</v>
      </c>
      <c r="B2" s="58" t="s">
        <v>226</v>
      </c>
      <c r="C2" s="63"/>
      <c r="E2" s="82"/>
      <c r="F2" s="111" t="s">
        <v>590</v>
      </c>
      <c r="G2" s="112"/>
      <c r="H2" s="113"/>
      <c r="I2" s="117"/>
      <c r="J2" s="118"/>
      <c r="K2" s="119">
        <v>13002</v>
      </c>
      <c r="L2" s="119"/>
    </row>
    <row r="3" spans="1:12" ht="24" thickBot="1">
      <c r="A3" s="57">
        <v>13002</v>
      </c>
      <c r="B3" s="58" t="s">
        <v>227</v>
      </c>
      <c r="C3" s="63" t="str">
        <f>'13002'!I1000</f>
        <v/>
      </c>
      <c r="E3" s="82"/>
      <c r="F3" s="114"/>
      <c r="G3" s="115"/>
      <c r="H3" s="116"/>
      <c r="I3" s="117"/>
      <c r="J3" s="118"/>
      <c r="K3" s="119"/>
      <c r="L3" s="119"/>
    </row>
    <row r="4" spans="1:12" ht="24.75" thickTop="1" thickBot="1">
      <c r="A4" s="57">
        <v>13003</v>
      </c>
      <c r="B4" s="58" t="s">
        <v>228</v>
      </c>
      <c r="C4" s="59"/>
      <c r="E4" s="82"/>
      <c r="F4" s="82"/>
      <c r="G4" s="82"/>
      <c r="H4" s="82"/>
      <c r="I4" s="82"/>
      <c r="J4" s="82"/>
      <c r="K4" s="82"/>
      <c r="L4" s="82"/>
    </row>
    <row r="5" spans="1:12" ht="24" thickTop="1">
      <c r="A5" s="57">
        <v>13004</v>
      </c>
      <c r="B5" s="58" t="s">
        <v>229</v>
      </c>
      <c r="C5" s="59"/>
      <c r="E5" s="83"/>
      <c r="F5" s="109" t="s">
        <v>592</v>
      </c>
      <c r="G5" s="109"/>
      <c r="H5" s="109"/>
      <c r="I5" s="109"/>
      <c r="J5" s="109"/>
      <c r="K5" s="109"/>
      <c r="L5" s="84"/>
    </row>
    <row r="6" spans="1:12" ht="24" thickBot="1">
      <c r="A6" s="57">
        <v>13005</v>
      </c>
      <c r="B6" s="58" t="s">
        <v>230</v>
      </c>
      <c r="C6" s="59"/>
      <c r="E6" s="85"/>
      <c r="F6" s="110"/>
      <c r="G6" s="110"/>
      <c r="H6" s="110"/>
      <c r="I6" s="110"/>
      <c r="J6" s="110"/>
      <c r="K6" s="110"/>
      <c r="L6" s="87"/>
    </row>
    <row r="7" spans="1:12" ht="24" thickTop="1">
      <c r="A7" s="57">
        <v>13006</v>
      </c>
      <c r="B7" s="58" t="s">
        <v>231</v>
      </c>
      <c r="C7" s="59"/>
      <c r="E7" s="85"/>
      <c r="F7" s="120" t="s">
        <v>224</v>
      </c>
      <c r="G7" s="121"/>
      <c r="H7" s="122"/>
      <c r="I7" s="129">
        <f>IFERROR(VLOOKUP(K2,A2:C883,1),"")</f>
        <v>13002</v>
      </c>
      <c r="J7" s="130"/>
      <c r="K7" s="131"/>
      <c r="L7" s="87"/>
    </row>
    <row r="8" spans="1:12" ht="23.25">
      <c r="A8" s="57">
        <v>13007</v>
      </c>
      <c r="B8" s="58" t="s">
        <v>232</v>
      </c>
      <c r="C8" s="59"/>
      <c r="E8" s="85"/>
      <c r="F8" s="123"/>
      <c r="G8" s="124"/>
      <c r="H8" s="125"/>
      <c r="I8" s="132"/>
      <c r="J8" s="133"/>
      <c r="K8" s="134"/>
      <c r="L8" s="87"/>
    </row>
    <row r="9" spans="1:12" ht="23.25">
      <c r="A9" s="57">
        <v>13008</v>
      </c>
      <c r="B9" s="58" t="s">
        <v>233</v>
      </c>
      <c r="C9" s="59"/>
      <c r="E9" s="85"/>
      <c r="F9" s="123"/>
      <c r="G9" s="124"/>
      <c r="H9" s="125"/>
      <c r="I9" s="132"/>
      <c r="J9" s="133"/>
      <c r="K9" s="134"/>
      <c r="L9" s="87"/>
    </row>
    <row r="10" spans="1:12" ht="24" thickBot="1">
      <c r="A10" s="57">
        <v>13009</v>
      </c>
      <c r="B10" s="58" t="s">
        <v>234</v>
      </c>
      <c r="C10" s="59"/>
      <c r="E10" s="85"/>
      <c r="F10" s="126"/>
      <c r="G10" s="127"/>
      <c r="H10" s="128"/>
      <c r="I10" s="135"/>
      <c r="J10" s="136"/>
      <c r="K10" s="137"/>
      <c r="L10" s="87"/>
    </row>
    <row r="11" spans="1:12" ht="24" thickTop="1">
      <c r="A11" s="57">
        <v>13010</v>
      </c>
      <c r="B11" s="58" t="s">
        <v>235</v>
      </c>
      <c r="C11" s="59"/>
      <c r="E11" s="85"/>
      <c r="F11" s="86"/>
      <c r="G11" s="86"/>
      <c r="H11" s="86"/>
      <c r="I11" s="86"/>
      <c r="J11" s="86"/>
      <c r="K11" s="86"/>
      <c r="L11" s="87"/>
    </row>
    <row r="12" spans="1:12" ht="24" thickBot="1">
      <c r="A12" s="57">
        <v>13011</v>
      </c>
      <c r="B12" s="58" t="s">
        <v>236</v>
      </c>
      <c r="C12" s="59"/>
      <c r="E12" s="85"/>
      <c r="F12" s="86"/>
      <c r="G12" s="86"/>
      <c r="H12" s="86"/>
      <c r="I12" s="86"/>
      <c r="J12" s="86"/>
      <c r="K12" s="86"/>
      <c r="L12" s="87"/>
    </row>
    <row r="13" spans="1:12" ht="24" thickTop="1">
      <c r="A13" s="57">
        <v>13012</v>
      </c>
      <c r="B13" s="58" t="s">
        <v>237</v>
      </c>
      <c r="C13" s="59"/>
      <c r="E13" s="85"/>
      <c r="F13" s="120" t="s">
        <v>225</v>
      </c>
      <c r="G13" s="121"/>
      <c r="H13" s="122"/>
      <c r="I13" s="138" t="str">
        <f>IFERROR(VLOOKUP(K2,A2:C883,2),"")</f>
        <v>مزرعة الاسماعلية</v>
      </c>
      <c r="J13" s="139"/>
      <c r="K13" s="140"/>
      <c r="L13" s="87"/>
    </row>
    <row r="14" spans="1:12" ht="23.25">
      <c r="A14" s="57">
        <v>13013</v>
      </c>
      <c r="B14" s="58" t="s">
        <v>238</v>
      </c>
      <c r="C14" s="59"/>
      <c r="E14" s="85"/>
      <c r="F14" s="123"/>
      <c r="G14" s="124"/>
      <c r="H14" s="125"/>
      <c r="I14" s="141"/>
      <c r="J14" s="142"/>
      <c r="K14" s="143"/>
      <c r="L14" s="87"/>
    </row>
    <row r="15" spans="1:12" ht="23.25">
      <c r="A15" s="57">
        <v>13014</v>
      </c>
      <c r="B15" s="58" t="s">
        <v>239</v>
      </c>
      <c r="C15" s="59"/>
      <c r="E15" s="85"/>
      <c r="F15" s="123"/>
      <c r="G15" s="124"/>
      <c r="H15" s="125"/>
      <c r="I15" s="141"/>
      <c r="J15" s="142"/>
      <c r="K15" s="143"/>
      <c r="L15" s="87"/>
    </row>
    <row r="16" spans="1:12" ht="24" thickBot="1">
      <c r="A16" s="57">
        <v>13015</v>
      </c>
      <c r="B16" s="58" t="s">
        <v>240</v>
      </c>
      <c r="C16" s="59"/>
      <c r="E16" s="85"/>
      <c r="F16" s="126"/>
      <c r="G16" s="127"/>
      <c r="H16" s="128"/>
      <c r="I16" s="144"/>
      <c r="J16" s="145"/>
      <c r="K16" s="146"/>
      <c r="L16" s="87"/>
    </row>
    <row r="17" spans="1:12" ht="24" thickTop="1">
      <c r="A17" s="57">
        <v>13016</v>
      </c>
      <c r="B17" s="58" t="s">
        <v>241</v>
      </c>
      <c r="C17" s="59"/>
      <c r="E17" s="85"/>
      <c r="F17" s="86"/>
      <c r="G17" s="86"/>
      <c r="H17" s="86"/>
      <c r="I17" s="86"/>
      <c r="J17" s="86"/>
      <c r="K17" s="86"/>
      <c r="L17" s="87"/>
    </row>
    <row r="18" spans="1:12" ht="24" thickBot="1">
      <c r="A18" s="57">
        <v>13017</v>
      </c>
      <c r="B18" s="58" t="s">
        <v>242</v>
      </c>
      <c r="C18" s="59"/>
      <c r="E18" s="85"/>
      <c r="F18" s="86"/>
      <c r="G18" s="86"/>
      <c r="H18" s="86"/>
      <c r="I18" s="86"/>
      <c r="J18" s="86"/>
      <c r="K18" s="86"/>
      <c r="L18" s="87"/>
    </row>
    <row r="19" spans="1:12" ht="24" thickTop="1">
      <c r="A19" s="57">
        <v>13018</v>
      </c>
      <c r="B19" s="58" t="s">
        <v>243</v>
      </c>
      <c r="C19" s="59"/>
      <c r="E19" s="85"/>
      <c r="F19" s="91" t="s">
        <v>591</v>
      </c>
      <c r="G19" s="92"/>
      <c r="H19" s="93"/>
      <c r="I19" s="100" t="str">
        <f>IFERROR(VLOOKUP(K2,A2:C883,3),"")</f>
        <v/>
      </c>
      <c r="J19" s="101"/>
      <c r="K19" s="102"/>
      <c r="L19" s="87"/>
    </row>
    <row r="20" spans="1:12" ht="23.25">
      <c r="A20" s="57">
        <v>13019</v>
      </c>
      <c r="B20" s="58" t="s">
        <v>244</v>
      </c>
      <c r="C20" s="59"/>
      <c r="E20" s="85"/>
      <c r="F20" s="94"/>
      <c r="G20" s="95"/>
      <c r="H20" s="96"/>
      <c r="I20" s="103"/>
      <c r="J20" s="104"/>
      <c r="K20" s="105"/>
      <c r="L20" s="87"/>
    </row>
    <row r="21" spans="1:12" ht="23.25">
      <c r="A21" s="57">
        <v>13020</v>
      </c>
      <c r="B21" s="58" t="s">
        <v>245</v>
      </c>
      <c r="C21" s="59"/>
      <c r="E21" s="85"/>
      <c r="F21" s="94"/>
      <c r="G21" s="95"/>
      <c r="H21" s="96"/>
      <c r="I21" s="103"/>
      <c r="J21" s="104"/>
      <c r="K21" s="105"/>
      <c r="L21" s="87"/>
    </row>
    <row r="22" spans="1:12" ht="24" thickBot="1">
      <c r="A22" s="57">
        <v>13021</v>
      </c>
      <c r="B22" s="58" t="s">
        <v>246</v>
      </c>
      <c r="C22" s="59"/>
      <c r="E22" s="85"/>
      <c r="F22" s="97"/>
      <c r="G22" s="98"/>
      <c r="H22" s="99"/>
      <c r="I22" s="106"/>
      <c r="J22" s="107"/>
      <c r="K22" s="108"/>
      <c r="L22" s="87"/>
    </row>
    <row r="23" spans="1:12" ht="24.75" thickTop="1" thickBot="1">
      <c r="A23" s="57">
        <v>13022</v>
      </c>
      <c r="B23" s="58" t="s">
        <v>247</v>
      </c>
      <c r="C23" s="59"/>
      <c r="E23" s="88"/>
      <c r="F23" s="89"/>
      <c r="G23" s="89"/>
      <c r="H23" s="89"/>
      <c r="I23" s="89"/>
      <c r="J23" s="89"/>
      <c r="K23" s="89"/>
      <c r="L23" s="90"/>
    </row>
    <row r="24" spans="1:12" ht="24" thickTop="1">
      <c r="A24" s="57">
        <v>13023</v>
      </c>
      <c r="B24" s="58" t="s">
        <v>248</v>
      </c>
      <c r="C24" s="59"/>
      <c r="E24" s="82"/>
      <c r="F24" s="82"/>
      <c r="G24" s="82"/>
      <c r="H24" s="82"/>
      <c r="I24" s="82"/>
      <c r="J24" s="82"/>
      <c r="K24" s="82"/>
      <c r="L24" s="82"/>
    </row>
    <row r="25" spans="1:12" ht="23.25">
      <c r="A25" s="57">
        <v>13024</v>
      </c>
      <c r="B25" s="58" t="s">
        <v>249</v>
      </c>
      <c r="C25" s="59"/>
      <c r="E25" s="82"/>
      <c r="F25" s="82"/>
      <c r="G25" s="82"/>
      <c r="H25" s="82"/>
      <c r="I25" s="82"/>
      <c r="J25" s="82"/>
      <c r="K25" s="82"/>
      <c r="L25" s="82"/>
    </row>
    <row r="26" spans="1:12" ht="23.25">
      <c r="A26" s="57">
        <v>13025</v>
      </c>
      <c r="B26" s="58" t="s">
        <v>250</v>
      </c>
      <c r="C26" s="59"/>
      <c r="E26" s="82"/>
      <c r="F26" s="82"/>
      <c r="G26" s="82"/>
      <c r="H26" s="82"/>
      <c r="I26" s="82"/>
      <c r="J26" s="82"/>
      <c r="K26" s="82"/>
      <c r="L26" s="82"/>
    </row>
    <row r="27" spans="1:12" ht="23.25">
      <c r="A27" s="57">
        <v>13026</v>
      </c>
      <c r="B27" s="58" t="s">
        <v>251</v>
      </c>
      <c r="C27" s="59"/>
      <c r="E27" s="82"/>
      <c r="F27" s="82"/>
      <c r="G27" s="82"/>
      <c r="H27" s="82"/>
      <c r="I27" s="82"/>
      <c r="J27" s="82"/>
      <c r="K27" s="82"/>
      <c r="L27" s="82"/>
    </row>
    <row r="28" spans="1:12" ht="23.25">
      <c r="A28" s="57">
        <v>13027</v>
      </c>
      <c r="B28" s="58" t="s">
        <v>252</v>
      </c>
      <c r="C28" s="59"/>
      <c r="E28" s="82"/>
      <c r="F28" s="82"/>
      <c r="G28" s="82"/>
      <c r="H28" s="82"/>
      <c r="I28" s="82"/>
      <c r="J28" s="82"/>
      <c r="K28" s="82"/>
      <c r="L28" s="82"/>
    </row>
    <row r="29" spans="1:12" ht="23.25">
      <c r="A29" s="57">
        <v>13028</v>
      </c>
      <c r="B29" s="58" t="s">
        <v>253</v>
      </c>
      <c r="C29" s="59"/>
      <c r="E29" s="82"/>
      <c r="F29" s="82"/>
      <c r="G29" s="82"/>
      <c r="H29" s="82"/>
      <c r="I29" s="82"/>
      <c r="J29" s="82"/>
      <c r="K29" s="82"/>
      <c r="L29" s="82"/>
    </row>
    <row r="30" spans="1:12" ht="23.25">
      <c r="A30" s="57">
        <v>13029</v>
      </c>
      <c r="B30" s="58" t="s">
        <v>254</v>
      </c>
      <c r="C30" s="59"/>
      <c r="E30" s="82"/>
      <c r="F30" s="82"/>
      <c r="G30" s="82"/>
      <c r="H30" s="82"/>
      <c r="I30" s="82"/>
      <c r="J30" s="82"/>
      <c r="K30" s="82"/>
      <c r="L30" s="82"/>
    </row>
    <row r="31" spans="1:12" ht="18">
      <c r="A31" s="57">
        <v>13030</v>
      </c>
      <c r="B31" s="58" t="s">
        <v>255</v>
      </c>
      <c r="C31" s="59"/>
    </row>
    <row r="32" spans="1:12" ht="18">
      <c r="A32" s="57">
        <v>13031</v>
      </c>
      <c r="B32" s="58" t="s">
        <v>256</v>
      </c>
      <c r="C32" s="59"/>
    </row>
    <row r="33" spans="1:3" ht="18">
      <c r="A33" s="57">
        <v>13032</v>
      </c>
      <c r="B33" s="58" t="s">
        <v>257</v>
      </c>
      <c r="C33" s="59"/>
    </row>
    <row r="34" spans="1:3" ht="18">
      <c r="A34" s="57">
        <v>13033</v>
      </c>
      <c r="B34" s="58" t="s">
        <v>258</v>
      </c>
      <c r="C34" s="59"/>
    </row>
    <row r="35" spans="1:3" ht="18">
      <c r="A35" s="57">
        <v>13034</v>
      </c>
      <c r="B35" s="58" t="s">
        <v>259</v>
      </c>
      <c r="C35" s="59"/>
    </row>
    <row r="36" spans="1:3" ht="18">
      <c r="A36" s="57">
        <v>13035</v>
      </c>
      <c r="B36" s="58" t="s">
        <v>260</v>
      </c>
      <c r="C36" s="59"/>
    </row>
    <row r="37" spans="1:3" ht="18">
      <c r="A37" s="57">
        <v>13036</v>
      </c>
      <c r="B37" s="58" t="s">
        <v>261</v>
      </c>
      <c r="C37" s="59"/>
    </row>
    <row r="38" spans="1:3" ht="18">
      <c r="A38" s="57">
        <v>13037</v>
      </c>
      <c r="B38" s="58" t="s">
        <v>262</v>
      </c>
      <c r="C38" s="59"/>
    </row>
    <row r="39" spans="1:3" ht="18">
      <c r="A39" s="57">
        <v>13038</v>
      </c>
      <c r="B39" s="58" t="s">
        <v>263</v>
      </c>
      <c r="C39" s="59"/>
    </row>
    <row r="40" spans="1:3" ht="18">
      <c r="A40" s="57">
        <v>13039</v>
      </c>
      <c r="B40" s="58" t="s">
        <v>264</v>
      </c>
      <c r="C40" s="59"/>
    </row>
    <row r="41" spans="1:3" ht="18">
      <c r="A41" s="57">
        <v>13040</v>
      </c>
      <c r="B41" s="58" t="s">
        <v>265</v>
      </c>
      <c r="C41" s="59"/>
    </row>
    <row r="42" spans="1:3" ht="18">
      <c r="A42" s="57">
        <v>13041</v>
      </c>
      <c r="B42" s="58" t="s">
        <v>266</v>
      </c>
      <c r="C42" s="59"/>
    </row>
    <row r="43" spans="1:3" ht="18">
      <c r="A43" s="57">
        <v>13042</v>
      </c>
      <c r="B43" s="58" t="s">
        <v>267</v>
      </c>
      <c r="C43" s="59"/>
    </row>
    <row r="44" spans="1:3" ht="18">
      <c r="A44" s="57">
        <v>13043</v>
      </c>
      <c r="B44" s="58" t="s">
        <v>268</v>
      </c>
      <c r="C44" s="59"/>
    </row>
    <row r="45" spans="1:3" ht="18">
      <c r="A45" s="57">
        <v>13044</v>
      </c>
      <c r="B45" s="58" t="s">
        <v>269</v>
      </c>
      <c r="C45" s="59"/>
    </row>
    <row r="46" spans="1:3" ht="18">
      <c r="A46" s="57">
        <v>13045</v>
      </c>
      <c r="B46" s="58" t="s">
        <v>270</v>
      </c>
      <c r="C46" s="59"/>
    </row>
    <row r="47" spans="1:3" ht="18">
      <c r="A47" s="57">
        <v>13046</v>
      </c>
      <c r="B47" s="58" t="s">
        <v>271</v>
      </c>
      <c r="C47" s="59"/>
    </row>
    <row r="48" spans="1:3" ht="18">
      <c r="A48" s="57">
        <v>13047</v>
      </c>
      <c r="B48" s="58" t="s">
        <v>272</v>
      </c>
      <c r="C48" s="59"/>
    </row>
    <row r="49" spans="1:3" ht="18">
      <c r="A49" s="57">
        <v>13048</v>
      </c>
      <c r="B49" s="58" t="s">
        <v>273</v>
      </c>
      <c r="C49" s="59"/>
    </row>
    <row r="50" spans="1:3" ht="18">
      <c r="A50" s="57">
        <v>13049</v>
      </c>
      <c r="B50" s="58" t="s">
        <v>274</v>
      </c>
      <c r="C50" s="59"/>
    </row>
    <row r="51" spans="1:3" ht="18">
      <c r="A51" s="57">
        <v>13050</v>
      </c>
      <c r="B51" s="58" t="s">
        <v>275</v>
      </c>
      <c r="C51" s="59"/>
    </row>
    <row r="52" spans="1:3" ht="18">
      <c r="A52" s="57">
        <v>13051</v>
      </c>
      <c r="B52" s="58" t="s">
        <v>276</v>
      </c>
      <c r="C52" s="59"/>
    </row>
    <row r="53" spans="1:3" ht="18">
      <c r="A53" s="57">
        <v>13052</v>
      </c>
      <c r="B53" s="58" t="s">
        <v>277</v>
      </c>
      <c r="C53" s="59"/>
    </row>
    <row r="54" spans="1:3" ht="18">
      <c r="A54" s="57">
        <v>13053</v>
      </c>
      <c r="B54" s="58" t="s">
        <v>278</v>
      </c>
      <c r="C54" s="59"/>
    </row>
    <row r="55" spans="1:3" ht="18">
      <c r="A55" s="57">
        <v>13054</v>
      </c>
      <c r="B55" s="58" t="s">
        <v>279</v>
      </c>
      <c r="C55" s="59"/>
    </row>
    <row r="56" spans="1:3" ht="18">
      <c r="A56" s="57">
        <v>13055</v>
      </c>
      <c r="B56" s="58" t="s">
        <v>280</v>
      </c>
      <c r="C56" s="59"/>
    </row>
    <row r="57" spans="1:3" ht="18">
      <c r="A57" s="57">
        <v>13056</v>
      </c>
      <c r="B57" s="58" t="s">
        <v>281</v>
      </c>
      <c r="C57" s="59"/>
    </row>
    <row r="58" spans="1:3" ht="18">
      <c r="A58" s="57">
        <v>13057</v>
      </c>
      <c r="B58" s="58" t="s">
        <v>282</v>
      </c>
      <c r="C58" s="59"/>
    </row>
    <row r="59" spans="1:3" ht="18">
      <c r="A59" s="57">
        <v>13058</v>
      </c>
      <c r="B59" s="58" t="s">
        <v>283</v>
      </c>
      <c r="C59" s="59"/>
    </row>
    <row r="60" spans="1:3" ht="18">
      <c r="A60" s="57">
        <v>13059</v>
      </c>
      <c r="B60" s="58" t="s">
        <v>284</v>
      </c>
      <c r="C60" s="59"/>
    </row>
    <row r="61" spans="1:3" ht="18">
      <c r="A61" s="57">
        <v>13060</v>
      </c>
      <c r="B61" s="58" t="s">
        <v>285</v>
      </c>
      <c r="C61" s="59"/>
    </row>
    <row r="62" spans="1:3" ht="18">
      <c r="A62" s="57">
        <v>13061</v>
      </c>
      <c r="B62" s="58" t="s">
        <v>286</v>
      </c>
      <c r="C62" s="59"/>
    </row>
    <row r="63" spans="1:3" ht="18">
      <c r="A63" s="57">
        <v>13062</v>
      </c>
      <c r="B63" s="58" t="s">
        <v>287</v>
      </c>
      <c r="C63" s="59"/>
    </row>
    <row r="64" spans="1:3" ht="18">
      <c r="A64" s="57">
        <v>13063</v>
      </c>
      <c r="B64" s="58" t="s">
        <v>288</v>
      </c>
      <c r="C64" s="59"/>
    </row>
    <row r="65" spans="1:3" ht="18">
      <c r="A65" s="57">
        <v>13064</v>
      </c>
      <c r="B65" s="58" t="s">
        <v>289</v>
      </c>
      <c r="C65" s="59"/>
    </row>
    <row r="66" spans="1:3" ht="18">
      <c r="A66" s="57">
        <v>13065</v>
      </c>
      <c r="B66" s="58" t="s">
        <v>290</v>
      </c>
      <c r="C66" s="59"/>
    </row>
    <row r="67" spans="1:3" ht="18">
      <c r="A67" s="57">
        <v>13066</v>
      </c>
      <c r="B67" s="58" t="s">
        <v>291</v>
      </c>
      <c r="C67" s="59"/>
    </row>
    <row r="68" spans="1:3" ht="18">
      <c r="A68" s="57">
        <v>13067</v>
      </c>
      <c r="B68" s="58" t="s">
        <v>292</v>
      </c>
      <c r="C68" s="59"/>
    </row>
    <row r="69" spans="1:3" ht="18">
      <c r="A69" s="57">
        <v>13068</v>
      </c>
      <c r="B69" s="58" t="s">
        <v>293</v>
      </c>
      <c r="C69" s="59"/>
    </row>
    <row r="70" spans="1:3" ht="18">
      <c r="A70" s="57">
        <v>13069</v>
      </c>
      <c r="B70" s="58" t="s">
        <v>294</v>
      </c>
      <c r="C70" s="59"/>
    </row>
    <row r="71" spans="1:3" ht="18">
      <c r="A71" s="57">
        <v>13070</v>
      </c>
      <c r="B71" s="58" t="s">
        <v>295</v>
      </c>
      <c r="C71" s="59"/>
    </row>
    <row r="72" spans="1:3" ht="18">
      <c r="A72" s="57">
        <v>13071</v>
      </c>
      <c r="B72" s="58" t="s">
        <v>296</v>
      </c>
      <c r="C72" s="59"/>
    </row>
    <row r="73" spans="1:3" ht="18">
      <c r="A73" s="57">
        <v>13072</v>
      </c>
      <c r="B73" s="58" t="s">
        <v>297</v>
      </c>
      <c r="C73" s="59"/>
    </row>
    <row r="74" spans="1:3" ht="18">
      <c r="A74" s="57">
        <v>13073</v>
      </c>
      <c r="B74" s="58" t="s">
        <v>298</v>
      </c>
      <c r="C74" s="59"/>
    </row>
    <row r="75" spans="1:3" ht="18">
      <c r="A75" s="57">
        <v>13074</v>
      </c>
      <c r="B75" s="58" t="s">
        <v>299</v>
      </c>
      <c r="C75" s="59"/>
    </row>
    <row r="76" spans="1:3" ht="18">
      <c r="A76" s="57">
        <v>13075</v>
      </c>
      <c r="B76" s="58" t="s">
        <v>300</v>
      </c>
      <c r="C76" s="59"/>
    </row>
    <row r="77" spans="1:3" ht="18">
      <c r="A77" s="57">
        <v>13076</v>
      </c>
      <c r="B77" s="58" t="s">
        <v>301</v>
      </c>
      <c r="C77" s="59"/>
    </row>
    <row r="78" spans="1:3" ht="18">
      <c r="A78" s="57">
        <v>13077</v>
      </c>
      <c r="B78" s="58" t="s">
        <v>302</v>
      </c>
      <c r="C78" s="59"/>
    </row>
    <row r="79" spans="1:3" ht="18">
      <c r="A79" s="57">
        <v>13078</v>
      </c>
      <c r="B79" s="58" t="s">
        <v>303</v>
      </c>
      <c r="C79" s="59"/>
    </row>
    <row r="80" spans="1:3" ht="18">
      <c r="A80" s="57">
        <v>13079</v>
      </c>
      <c r="B80" s="58" t="s">
        <v>304</v>
      </c>
      <c r="C80" s="59"/>
    </row>
    <row r="81" spans="1:3" ht="18">
      <c r="A81" s="57">
        <v>13080</v>
      </c>
      <c r="B81" s="58" t="s">
        <v>305</v>
      </c>
      <c r="C81" s="59"/>
    </row>
    <row r="82" spans="1:3" ht="18">
      <c r="A82" s="57">
        <v>13081</v>
      </c>
      <c r="B82" s="58" t="s">
        <v>306</v>
      </c>
      <c r="C82" s="59"/>
    </row>
    <row r="83" spans="1:3" ht="18">
      <c r="A83" s="57">
        <v>13082</v>
      </c>
      <c r="B83" s="58" t="s">
        <v>307</v>
      </c>
      <c r="C83" s="59"/>
    </row>
    <row r="84" spans="1:3" ht="18">
      <c r="A84" s="57">
        <v>13083</v>
      </c>
      <c r="B84" s="58" t="s">
        <v>308</v>
      </c>
      <c r="C84" s="59"/>
    </row>
    <row r="85" spans="1:3" ht="18">
      <c r="A85" s="57">
        <v>13084</v>
      </c>
      <c r="B85" s="58" t="s">
        <v>309</v>
      </c>
      <c r="C85" s="59"/>
    </row>
    <row r="86" spans="1:3" ht="18">
      <c r="A86" s="57">
        <v>13085</v>
      </c>
      <c r="B86" s="58" t="s">
        <v>310</v>
      </c>
      <c r="C86" s="59"/>
    </row>
    <row r="87" spans="1:3" ht="18">
      <c r="A87" s="57">
        <v>13086</v>
      </c>
      <c r="B87" s="58" t="s">
        <v>311</v>
      </c>
      <c r="C87" s="59"/>
    </row>
    <row r="88" spans="1:3" ht="18">
      <c r="A88" s="57">
        <v>13087</v>
      </c>
      <c r="B88" s="58" t="s">
        <v>312</v>
      </c>
      <c r="C88" s="59"/>
    </row>
    <row r="89" spans="1:3" ht="18">
      <c r="A89" s="57">
        <v>13088</v>
      </c>
      <c r="B89" s="58" t="s">
        <v>313</v>
      </c>
      <c r="C89" s="59"/>
    </row>
    <row r="90" spans="1:3" ht="18">
      <c r="A90" s="57">
        <v>13089</v>
      </c>
      <c r="B90" s="58" t="s">
        <v>314</v>
      </c>
      <c r="C90" s="59"/>
    </row>
    <row r="91" spans="1:3" ht="18">
      <c r="A91" s="57">
        <v>13090</v>
      </c>
      <c r="B91" s="58" t="s">
        <v>315</v>
      </c>
      <c r="C91" s="59"/>
    </row>
    <row r="92" spans="1:3" ht="18">
      <c r="A92" s="57">
        <v>13091</v>
      </c>
      <c r="B92" s="58" t="s">
        <v>316</v>
      </c>
      <c r="C92" s="59"/>
    </row>
    <row r="93" spans="1:3" ht="18">
      <c r="A93" s="57">
        <v>13092</v>
      </c>
      <c r="B93" s="58" t="s">
        <v>317</v>
      </c>
      <c r="C93" s="59"/>
    </row>
    <row r="94" spans="1:3" ht="18">
      <c r="A94" s="57">
        <v>13093</v>
      </c>
      <c r="B94" s="58" t="s">
        <v>318</v>
      </c>
      <c r="C94" s="59"/>
    </row>
    <row r="95" spans="1:3" ht="18">
      <c r="A95" s="57">
        <v>13094</v>
      </c>
      <c r="B95" s="58" t="s">
        <v>319</v>
      </c>
      <c r="C95" s="59"/>
    </row>
    <row r="96" spans="1:3" ht="18">
      <c r="A96" s="57">
        <v>13095</v>
      </c>
      <c r="B96" s="58" t="s">
        <v>320</v>
      </c>
      <c r="C96" s="59"/>
    </row>
    <row r="97" spans="1:3" ht="18">
      <c r="A97" s="57">
        <v>13096</v>
      </c>
      <c r="B97" s="58" t="s">
        <v>321</v>
      </c>
      <c r="C97" s="59"/>
    </row>
    <row r="98" spans="1:3" ht="18">
      <c r="A98" s="57">
        <v>13097</v>
      </c>
      <c r="B98" s="58" t="s">
        <v>322</v>
      </c>
      <c r="C98" s="59"/>
    </row>
    <row r="99" spans="1:3" ht="18">
      <c r="A99" s="57">
        <v>13098</v>
      </c>
      <c r="B99" s="58" t="s">
        <v>323</v>
      </c>
      <c r="C99" s="59"/>
    </row>
    <row r="100" spans="1:3" ht="18">
      <c r="A100" s="57">
        <v>13099</v>
      </c>
      <c r="B100" s="58" t="s">
        <v>324</v>
      </c>
      <c r="C100" s="59"/>
    </row>
    <row r="101" spans="1:3" ht="18">
      <c r="A101" s="57">
        <v>13100</v>
      </c>
      <c r="B101" s="58" t="s">
        <v>325</v>
      </c>
      <c r="C101" s="59"/>
    </row>
    <row r="102" spans="1:3" ht="18">
      <c r="A102" s="57">
        <v>13101</v>
      </c>
      <c r="B102" s="58" t="s">
        <v>326</v>
      </c>
      <c r="C102" s="59"/>
    </row>
    <row r="103" spans="1:3" ht="18">
      <c r="A103" s="57">
        <v>13102</v>
      </c>
      <c r="B103" s="58" t="s">
        <v>327</v>
      </c>
      <c r="C103" s="59"/>
    </row>
    <row r="104" spans="1:3" ht="18">
      <c r="A104" s="57">
        <v>13103</v>
      </c>
      <c r="B104" s="58" t="s">
        <v>328</v>
      </c>
      <c r="C104" s="59"/>
    </row>
    <row r="105" spans="1:3" ht="18">
      <c r="A105" s="57">
        <v>13104</v>
      </c>
      <c r="B105" s="58" t="s">
        <v>329</v>
      </c>
      <c r="C105" s="59"/>
    </row>
    <row r="106" spans="1:3" ht="18">
      <c r="A106" s="57">
        <v>13105</v>
      </c>
      <c r="B106" s="58" t="s">
        <v>330</v>
      </c>
      <c r="C106" s="59"/>
    </row>
    <row r="107" spans="1:3" ht="18">
      <c r="A107" s="57">
        <v>13106</v>
      </c>
      <c r="B107" s="58" t="s">
        <v>331</v>
      </c>
      <c r="C107" s="59"/>
    </row>
    <row r="108" spans="1:3" ht="18">
      <c r="A108" s="57">
        <v>13107</v>
      </c>
      <c r="B108" s="58" t="s">
        <v>332</v>
      </c>
      <c r="C108" s="59"/>
    </row>
    <row r="109" spans="1:3" ht="18">
      <c r="A109" s="57">
        <v>13108</v>
      </c>
      <c r="B109" s="58" t="s">
        <v>333</v>
      </c>
      <c r="C109" s="59"/>
    </row>
    <row r="110" spans="1:3" ht="18">
      <c r="A110" s="57">
        <v>13109</v>
      </c>
      <c r="B110" s="58" t="s">
        <v>334</v>
      </c>
      <c r="C110" s="59"/>
    </row>
    <row r="111" spans="1:3" ht="18">
      <c r="A111" s="57">
        <v>13110</v>
      </c>
      <c r="B111" s="58" t="s">
        <v>335</v>
      </c>
      <c r="C111" s="59"/>
    </row>
    <row r="112" spans="1:3" ht="18">
      <c r="A112" s="57">
        <v>13111</v>
      </c>
      <c r="B112" s="58" t="s">
        <v>336</v>
      </c>
      <c r="C112" s="59"/>
    </row>
    <row r="113" spans="1:3" ht="18">
      <c r="A113" s="57">
        <v>13112</v>
      </c>
      <c r="B113" s="58" t="s">
        <v>337</v>
      </c>
      <c r="C113" s="59"/>
    </row>
    <row r="114" spans="1:3" ht="18">
      <c r="A114" s="57">
        <v>13113</v>
      </c>
      <c r="B114" s="58" t="s">
        <v>338</v>
      </c>
      <c r="C114" s="59"/>
    </row>
    <row r="115" spans="1:3" ht="18">
      <c r="A115" s="57">
        <v>13114</v>
      </c>
      <c r="B115" s="58" t="s">
        <v>339</v>
      </c>
      <c r="C115" s="59"/>
    </row>
    <row r="116" spans="1:3" ht="18">
      <c r="A116" s="57">
        <v>13115</v>
      </c>
      <c r="B116" s="58" t="s">
        <v>340</v>
      </c>
      <c r="C116" s="59"/>
    </row>
    <row r="117" spans="1:3" ht="18">
      <c r="A117" s="57">
        <v>13116</v>
      </c>
      <c r="B117" s="58" t="s">
        <v>341</v>
      </c>
      <c r="C117" s="59"/>
    </row>
    <row r="118" spans="1:3" ht="18">
      <c r="A118" s="57">
        <v>13117</v>
      </c>
      <c r="B118" s="58" t="s">
        <v>342</v>
      </c>
      <c r="C118" s="59"/>
    </row>
    <row r="119" spans="1:3" ht="18">
      <c r="A119" s="57">
        <v>13118</v>
      </c>
      <c r="B119" s="58" t="s">
        <v>343</v>
      </c>
      <c r="C119" s="59"/>
    </row>
    <row r="120" spans="1:3" ht="18">
      <c r="A120" s="57">
        <v>13119</v>
      </c>
      <c r="B120" s="58" t="s">
        <v>344</v>
      </c>
      <c r="C120" s="59"/>
    </row>
    <row r="121" spans="1:3" ht="18">
      <c r="A121" s="57">
        <v>13120</v>
      </c>
      <c r="B121" s="58" t="s">
        <v>345</v>
      </c>
      <c r="C121" s="59"/>
    </row>
    <row r="122" spans="1:3" ht="18">
      <c r="A122" s="57">
        <v>13121</v>
      </c>
      <c r="B122" s="58" t="s">
        <v>346</v>
      </c>
      <c r="C122" s="59"/>
    </row>
    <row r="123" spans="1:3" ht="18">
      <c r="A123" s="57">
        <v>13122</v>
      </c>
      <c r="B123" s="58" t="s">
        <v>347</v>
      </c>
      <c r="C123" s="59"/>
    </row>
    <row r="124" spans="1:3" ht="18">
      <c r="A124" s="57">
        <v>13123</v>
      </c>
      <c r="B124" s="58" t="s">
        <v>348</v>
      </c>
      <c r="C124" s="59"/>
    </row>
    <row r="125" spans="1:3" ht="18">
      <c r="A125" s="57">
        <v>13124</v>
      </c>
      <c r="B125" s="58" t="s">
        <v>349</v>
      </c>
      <c r="C125" s="59"/>
    </row>
    <row r="126" spans="1:3" ht="18">
      <c r="A126" s="57">
        <v>13125</v>
      </c>
      <c r="B126" s="58" t="s">
        <v>350</v>
      </c>
      <c r="C126" s="59"/>
    </row>
    <row r="127" spans="1:3" ht="18">
      <c r="A127" s="57">
        <v>13126</v>
      </c>
      <c r="B127" s="58" t="s">
        <v>351</v>
      </c>
      <c r="C127" s="59"/>
    </row>
    <row r="128" spans="1:3" ht="18">
      <c r="A128" s="57">
        <v>13127</v>
      </c>
      <c r="B128" s="58" t="s">
        <v>352</v>
      </c>
      <c r="C128" s="59"/>
    </row>
    <row r="129" spans="1:3" ht="18">
      <c r="A129" s="57">
        <v>13128</v>
      </c>
      <c r="B129" s="58" t="s">
        <v>353</v>
      </c>
      <c r="C129" s="59"/>
    </row>
    <row r="130" spans="1:3" ht="18">
      <c r="A130" s="57">
        <v>13129</v>
      </c>
      <c r="B130" s="58" t="s">
        <v>354</v>
      </c>
      <c r="C130" s="59"/>
    </row>
    <row r="131" spans="1:3" ht="18">
      <c r="A131" s="57">
        <v>13130</v>
      </c>
      <c r="B131" s="58" t="s">
        <v>355</v>
      </c>
      <c r="C131" s="59"/>
    </row>
    <row r="132" spans="1:3" ht="18">
      <c r="A132" s="57">
        <v>13131</v>
      </c>
      <c r="B132" s="58" t="s">
        <v>356</v>
      </c>
      <c r="C132" s="59"/>
    </row>
    <row r="133" spans="1:3" ht="18">
      <c r="A133" s="57">
        <v>13132</v>
      </c>
      <c r="B133" s="58" t="s">
        <v>357</v>
      </c>
      <c r="C133" s="59"/>
    </row>
    <row r="134" spans="1:3" ht="18">
      <c r="A134" s="57">
        <v>13133</v>
      </c>
      <c r="B134" s="58" t="s">
        <v>358</v>
      </c>
      <c r="C134" s="59"/>
    </row>
    <row r="135" spans="1:3" ht="18">
      <c r="A135" s="57">
        <v>13134</v>
      </c>
      <c r="B135" s="58" t="s">
        <v>359</v>
      </c>
      <c r="C135" s="59"/>
    </row>
    <row r="136" spans="1:3" ht="18">
      <c r="A136" s="57">
        <v>13135</v>
      </c>
      <c r="B136" s="58" t="s">
        <v>360</v>
      </c>
      <c r="C136" s="59"/>
    </row>
    <row r="137" spans="1:3" ht="18">
      <c r="A137" s="57">
        <v>13136</v>
      </c>
      <c r="B137" s="58" t="s">
        <v>361</v>
      </c>
      <c r="C137" s="59"/>
    </row>
    <row r="138" spans="1:3" ht="18">
      <c r="A138" s="57">
        <v>13137</v>
      </c>
      <c r="B138" s="58" t="s">
        <v>362</v>
      </c>
      <c r="C138" s="59"/>
    </row>
    <row r="139" spans="1:3" ht="18">
      <c r="A139" s="57">
        <v>13138</v>
      </c>
      <c r="B139" s="58" t="s">
        <v>363</v>
      </c>
      <c r="C139" s="59"/>
    </row>
    <row r="140" spans="1:3" ht="18">
      <c r="A140" s="57">
        <v>13139</v>
      </c>
      <c r="B140" s="58" t="s">
        <v>364</v>
      </c>
      <c r="C140" s="59"/>
    </row>
    <row r="141" spans="1:3" ht="18">
      <c r="A141" s="57">
        <v>13140</v>
      </c>
      <c r="B141" s="58" t="s">
        <v>365</v>
      </c>
      <c r="C141" s="59"/>
    </row>
    <row r="142" spans="1:3" ht="18">
      <c r="A142" s="57">
        <v>13141</v>
      </c>
      <c r="B142" s="58" t="s">
        <v>366</v>
      </c>
      <c r="C142" s="59"/>
    </row>
    <row r="143" spans="1:3" ht="18">
      <c r="A143" s="57">
        <v>13142</v>
      </c>
      <c r="B143" s="58" t="s">
        <v>367</v>
      </c>
      <c r="C143" s="59"/>
    </row>
    <row r="144" spans="1:3" ht="18">
      <c r="A144" s="57">
        <v>13143</v>
      </c>
      <c r="B144" s="58" t="s">
        <v>368</v>
      </c>
      <c r="C144" s="59"/>
    </row>
    <row r="145" spans="1:3" ht="18">
      <c r="A145" s="57">
        <v>13144</v>
      </c>
      <c r="B145" s="58" t="s">
        <v>369</v>
      </c>
      <c r="C145" s="59"/>
    </row>
    <row r="146" spans="1:3" ht="18">
      <c r="A146" s="57">
        <v>13145</v>
      </c>
      <c r="B146" s="58" t="s">
        <v>370</v>
      </c>
      <c r="C146" s="59"/>
    </row>
    <row r="147" spans="1:3" ht="18">
      <c r="A147" s="57">
        <v>13146</v>
      </c>
      <c r="B147" s="58" t="s">
        <v>371</v>
      </c>
      <c r="C147" s="59"/>
    </row>
    <row r="148" spans="1:3" ht="18">
      <c r="A148" s="57">
        <v>13147</v>
      </c>
      <c r="B148" s="58" t="s">
        <v>372</v>
      </c>
      <c r="C148" s="59"/>
    </row>
    <row r="149" spans="1:3" ht="18">
      <c r="A149" s="57">
        <v>13148</v>
      </c>
      <c r="B149" s="58" t="s">
        <v>373</v>
      </c>
      <c r="C149" s="59"/>
    </row>
    <row r="150" spans="1:3" ht="18">
      <c r="A150" s="57">
        <v>13149</v>
      </c>
      <c r="B150" s="58" t="s">
        <v>374</v>
      </c>
      <c r="C150" s="59"/>
    </row>
    <row r="151" spans="1:3" ht="18">
      <c r="A151" s="57">
        <v>13150</v>
      </c>
      <c r="B151" s="58" t="s">
        <v>375</v>
      </c>
      <c r="C151" s="59"/>
    </row>
    <row r="152" spans="1:3" ht="18">
      <c r="A152" s="57">
        <v>13151</v>
      </c>
      <c r="B152" s="58" t="s">
        <v>376</v>
      </c>
      <c r="C152" s="59"/>
    </row>
    <row r="153" spans="1:3" ht="18">
      <c r="A153" s="57">
        <v>13152</v>
      </c>
      <c r="B153" s="58" t="s">
        <v>377</v>
      </c>
      <c r="C153" s="59"/>
    </row>
    <row r="154" spans="1:3" ht="18">
      <c r="A154" s="57">
        <v>13153</v>
      </c>
      <c r="B154" s="58" t="s">
        <v>378</v>
      </c>
      <c r="C154" s="59"/>
    </row>
    <row r="155" spans="1:3" ht="18">
      <c r="A155" s="57">
        <v>13154</v>
      </c>
      <c r="B155" s="58" t="s">
        <v>379</v>
      </c>
      <c r="C155" s="59"/>
    </row>
    <row r="156" spans="1:3" ht="18">
      <c r="A156" s="57">
        <v>13155</v>
      </c>
      <c r="B156" s="58" t="s">
        <v>380</v>
      </c>
      <c r="C156" s="59"/>
    </row>
    <row r="157" spans="1:3" ht="18">
      <c r="A157" s="57">
        <v>13156</v>
      </c>
      <c r="B157" s="58" t="s">
        <v>381</v>
      </c>
      <c r="C157" s="59"/>
    </row>
    <row r="158" spans="1:3" ht="18">
      <c r="A158" s="57">
        <v>13157</v>
      </c>
      <c r="B158" s="58" t="s">
        <v>382</v>
      </c>
      <c r="C158" s="59"/>
    </row>
    <row r="159" spans="1:3" ht="18">
      <c r="A159" s="57">
        <v>13158</v>
      </c>
      <c r="B159" s="58" t="s">
        <v>383</v>
      </c>
      <c r="C159" s="59"/>
    </row>
    <row r="160" spans="1:3" ht="18">
      <c r="A160" s="57">
        <v>13159</v>
      </c>
      <c r="B160" s="58" t="s">
        <v>384</v>
      </c>
      <c r="C160" s="59"/>
    </row>
    <row r="161" spans="1:3" ht="18">
      <c r="A161" s="57">
        <v>13160</v>
      </c>
      <c r="B161" s="58" t="s">
        <v>385</v>
      </c>
      <c r="C161" s="59"/>
    </row>
    <row r="162" spans="1:3" ht="18">
      <c r="A162" s="57">
        <v>13161</v>
      </c>
      <c r="B162" s="58" t="s">
        <v>386</v>
      </c>
      <c r="C162" s="59"/>
    </row>
    <row r="163" spans="1:3" ht="18">
      <c r="A163" s="57">
        <v>13162</v>
      </c>
      <c r="B163" s="58" t="s">
        <v>387</v>
      </c>
      <c r="C163" s="59"/>
    </row>
    <row r="164" spans="1:3" ht="18">
      <c r="A164" s="57">
        <v>13163</v>
      </c>
      <c r="B164" s="58" t="s">
        <v>388</v>
      </c>
      <c r="C164" s="59"/>
    </row>
    <row r="165" spans="1:3" ht="18">
      <c r="A165" s="57">
        <v>13164</v>
      </c>
      <c r="B165" s="58" t="s">
        <v>389</v>
      </c>
      <c r="C165" s="59"/>
    </row>
    <row r="166" spans="1:3" ht="18">
      <c r="A166" s="57">
        <v>13165</v>
      </c>
      <c r="B166" s="58" t="s">
        <v>390</v>
      </c>
      <c r="C166" s="59"/>
    </row>
    <row r="167" spans="1:3" ht="18">
      <c r="A167" s="57">
        <v>13166</v>
      </c>
      <c r="B167" s="58" t="s">
        <v>391</v>
      </c>
      <c r="C167" s="59"/>
    </row>
    <row r="168" spans="1:3" ht="18">
      <c r="A168" s="57">
        <v>13167</v>
      </c>
      <c r="B168" s="58" t="s">
        <v>392</v>
      </c>
      <c r="C168" s="59"/>
    </row>
    <row r="169" spans="1:3" ht="18">
      <c r="A169" s="57">
        <v>13168</v>
      </c>
      <c r="B169" s="58" t="s">
        <v>393</v>
      </c>
      <c r="C169" s="59"/>
    </row>
    <row r="170" spans="1:3" ht="18">
      <c r="A170" s="57">
        <v>13169</v>
      </c>
      <c r="B170" s="58" t="s">
        <v>394</v>
      </c>
      <c r="C170" s="59"/>
    </row>
    <row r="171" spans="1:3" ht="18">
      <c r="A171" s="57">
        <v>13170</v>
      </c>
      <c r="B171" s="58" t="s">
        <v>395</v>
      </c>
      <c r="C171" s="59"/>
    </row>
    <row r="172" spans="1:3" ht="18">
      <c r="A172" s="57">
        <v>13171</v>
      </c>
      <c r="B172" s="58" t="s">
        <v>396</v>
      </c>
      <c r="C172" s="59"/>
    </row>
    <row r="173" spans="1:3" ht="18">
      <c r="A173" s="57">
        <v>13172</v>
      </c>
      <c r="B173" s="58" t="s">
        <v>397</v>
      </c>
      <c r="C173" s="59"/>
    </row>
    <row r="174" spans="1:3" ht="18">
      <c r="A174" s="57">
        <v>13173</v>
      </c>
      <c r="B174" s="58" t="s">
        <v>398</v>
      </c>
      <c r="C174" s="59"/>
    </row>
    <row r="175" spans="1:3" ht="18">
      <c r="A175" s="57">
        <v>13174</v>
      </c>
      <c r="B175" s="58" t="s">
        <v>399</v>
      </c>
      <c r="C175" s="59"/>
    </row>
    <row r="176" spans="1:3" ht="18">
      <c r="A176" s="57">
        <v>13175</v>
      </c>
      <c r="B176" s="58" t="s">
        <v>400</v>
      </c>
      <c r="C176" s="59"/>
    </row>
    <row r="177" spans="1:3" ht="18">
      <c r="A177" s="57">
        <v>13176</v>
      </c>
      <c r="B177" s="58" t="s">
        <v>401</v>
      </c>
      <c r="C177" s="59"/>
    </row>
    <row r="178" spans="1:3" ht="18">
      <c r="A178" s="57">
        <v>13177</v>
      </c>
      <c r="B178" s="58" t="s">
        <v>402</v>
      </c>
      <c r="C178" s="59"/>
    </row>
    <row r="179" spans="1:3" ht="18">
      <c r="A179" s="57">
        <v>13178</v>
      </c>
      <c r="B179" s="58" t="s">
        <v>403</v>
      </c>
      <c r="C179" s="59"/>
    </row>
    <row r="180" spans="1:3" ht="18">
      <c r="A180" s="57">
        <v>13179</v>
      </c>
      <c r="B180" s="58" t="s">
        <v>404</v>
      </c>
      <c r="C180" s="59"/>
    </row>
    <row r="181" spans="1:3" ht="18">
      <c r="A181" s="57">
        <v>13180</v>
      </c>
      <c r="B181" s="58" t="s">
        <v>405</v>
      </c>
      <c r="C181" s="59"/>
    </row>
    <row r="182" spans="1:3" ht="18">
      <c r="A182" s="57">
        <v>13181</v>
      </c>
      <c r="B182" s="58" t="s">
        <v>406</v>
      </c>
      <c r="C182" s="59"/>
    </row>
    <row r="183" spans="1:3" ht="18">
      <c r="A183" s="57">
        <v>13182</v>
      </c>
      <c r="B183" s="58" t="s">
        <v>407</v>
      </c>
      <c r="C183" s="59"/>
    </row>
    <row r="184" spans="1:3" ht="18">
      <c r="A184" s="57">
        <v>13183</v>
      </c>
      <c r="B184" s="58" t="s">
        <v>408</v>
      </c>
      <c r="C184" s="59"/>
    </row>
    <row r="185" spans="1:3" ht="18">
      <c r="A185" s="57">
        <v>13184</v>
      </c>
      <c r="B185" s="58" t="s">
        <v>409</v>
      </c>
      <c r="C185" s="59"/>
    </row>
    <row r="186" spans="1:3" ht="18">
      <c r="A186" s="57">
        <v>13185</v>
      </c>
      <c r="B186" s="58" t="s">
        <v>410</v>
      </c>
      <c r="C186" s="59"/>
    </row>
    <row r="187" spans="1:3" ht="18">
      <c r="A187" s="57">
        <v>13186</v>
      </c>
      <c r="B187" s="58" t="s">
        <v>411</v>
      </c>
      <c r="C187" s="59"/>
    </row>
    <row r="188" spans="1:3" ht="18">
      <c r="A188" s="57">
        <v>13187</v>
      </c>
      <c r="B188" s="58" t="s">
        <v>412</v>
      </c>
      <c r="C188" s="59"/>
    </row>
    <row r="189" spans="1:3" ht="18">
      <c r="A189" s="57">
        <v>13188</v>
      </c>
      <c r="B189" s="58" t="s">
        <v>413</v>
      </c>
      <c r="C189" s="59"/>
    </row>
    <row r="190" spans="1:3" ht="18">
      <c r="A190" s="57">
        <v>13189</v>
      </c>
      <c r="B190" s="58" t="s">
        <v>414</v>
      </c>
      <c r="C190" s="59"/>
    </row>
    <row r="191" spans="1:3" ht="18">
      <c r="A191" s="57">
        <v>13190</v>
      </c>
      <c r="B191" s="58" t="s">
        <v>415</v>
      </c>
      <c r="C191" s="59"/>
    </row>
    <row r="192" spans="1:3" ht="18">
      <c r="A192" s="57">
        <v>13191</v>
      </c>
      <c r="B192" s="58" t="s">
        <v>416</v>
      </c>
      <c r="C192" s="59"/>
    </row>
    <row r="193" spans="1:3" ht="18">
      <c r="A193" s="57">
        <v>13192</v>
      </c>
      <c r="B193" s="58" t="s">
        <v>417</v>
      </c>
      <c r="C193" s="59"/>
    </row>
    <row r="194" spans="1:3" ht="18">
      <c r="A194" s="57">
        <v>13193</v>
      </c>
      <c r="B194" s="58" t="s">
        <v>418</v>
      </c>
      <c r="C194" s="59"/>
    </row>
    <row r="195" spans="1:3" ht="18">
      <c r="A195" s="57">
        <v>13194</v>
      </c>
      <c r="B195" s="58" t="s">
        <v>419</v>
      </c>
      <c r="C195" s="59"/>
    </row>
    <row r="196" spans="1:3" ht="18">
      <c r="A196" s="57">
        <v>13195</v>
      </c>
      <c r="B196" s="58" t="s">
        <v>420</v>
      </c>
      <c r="C196" s="59"/>
    </row>
    <row r="197" spans="1:3" ht="18">
      <c r="A197" s="57">
        <v>13196</v>
      </c>
      <c r="B197" s="58" t="s">
        <v>421</v>
      </c>
      <c r="C197" s="59"/>
    </row>
    <row r="198" spans="1:3" ht="18">
      <c r="A198" s="57">
        <v>13197</v>
      </c>
      <c r="B198" s="58" t="s">
        <v>422</v>
      </c>
      <c r="C198" s="59"/>
    </row>
    <row r="199" spans="1:3" ht="18">
      <c r="A199" s="57">
        <v>13198</v>
      </c>
      <c r="B199" s="58" t="s">
        <v>423</v>
      </c>
      <c r="C199" s="59"/>
    </row>
    <row r="200" spans="1:3" ht="18">
      <c r="A200" s="57">
        <v>13199</v>
      </c>
      <c r="B200" s="58" t="s">
        <v>424</v>
      </c>
      <c r="C200" s="59"/>
    </row>
    <row r="201" spans="1:3" ht="18">
      <c r="A201" s="57">
        <v>13200</v>
      </c>
      <c r="B201" s="58" t="s">
        <v>425</v>
      </c>
      <c r="C201" s="59"/>
    </row>
    <row r="202" spans="1:3" ht="18">
      <c r="A202" s="57">
        <v>13201</v>
      </c>
      <c r="B202" s="58" t="s">
        <v>426</v>
      </c>
      <c r="C202" s="59"/>
    </row>
    <row r="203" spans="1:3" ht="18">
      <c r="A203" s="57">
        <v>13202</v>
      </c>
      <c r="B203" s="58" t="s">
        <v>427</v>
      </c>
      <c r="C203" s="59"/>
    </row>
    <row r="204" spans="1:3" ht="18">
      <c r="A204" s="57">
        <v>13203</v>
      </c>
      <c r="B204" s="58" t="s">
        <v>428</v>
      </c>
      <c r="C204" s="59"/>
    </row>
    <row r="205" spans="1:3" ht="18">
      <c r="A205" s="57">
        <v>13204</v>
      </c>
      <c r="B205" s="58" t="s">
        <v>429</v>
      </c>
      <c r="C205" s="59"/>
    </row>
    <row r="206" spans="1:3" ht="18">
      <c r="A206" s="57">
        <v>13205</v>
      </c>
      <c r="B206" s="58" t="s">
        <v>430</v>
      </c>
      <c r="C206" s="59"/>
    </row>
    <row r="207" spans="1:3" ht="18">
      <c r="A207" s="57">
        <v>13206</v>
      </c>
      <c r="B207" s="58" t="s">
        <v>431</v>
      </c>
      <c r="C207" s="59"/>
    </row>
    <row r="208" spans="1:3" ht="18">
      <c r="A208" s="57">
        <v>13207</v>
      </c>
      <c r="B208" s="58" t="s">
        <v>432</v>
      </c>
      <c r="C208" s="59"/>
    </row>
    <row r="209" spans="1:3" ht="18">
      <c r="A209" s="57">
        <v>13208</v>
      </c>
      <c r="B209" s="58" t="s">
        <v>433</v>
      </c>
      <c r="C209" s="59"/>
    </row>
    <row r="210" spans="1:3" ht="18">
      <c r="A210" s="57">
        <v>13209</v>
      </c>
      <c r="B210" s="58" t="s">
        <v>434</v>
      </c>
      <c r="C210" s="59"/>
    </row>
    <row r="211" spans="1:3" ht="18">
      <c r="A211" s="57">
        <v>13210</v>
      </c>
      <c r="B211" s="58" t="s">
        <v>435</v>
      </c>
      <c r="C211" s="59"/>
    </row>
    <row r="212" spans="1:3" ht="18">
      <c r="A212" s="57">
        <v>13211</v>
      </c>
      <c r="B212" s="58" t="s">
        <v>436</v>
      </c>
      <c r="C212" s="59"/>
    </row>
    <row r="213" spans="1:3" ht="18">
      <c r="A213" s="57">
        <v>13212</v>
      </c>
      <c r="B213" s="58" t="s">
        <v>437</v>
      </c>
      <c r="C213" s="59"/>
    </row>
    <row r="214" spans="1:3" ht="18">
      <c r="A214" s="57">
        <v>13213</v>
      </c>
      <c r="B214" s="58" t="s">
        <v>438</v>
      </c>
      <c r="C214" s="59"/>
    </row>
    <row r="215" spans="1:3" ht="18">
      <c r="A215" s="57">
        <v>13214</v>
      </c>
      <c r="B215" s="58" t="s">
        <v>439</v>
      </c>
      <c r="C215" s="59"/>
    </row>
    <row r="216" spans="1:3" ht="18">
      <c r="A216" s="57">
        <v>13215</v>
      </c>
      <c r="B216" s="58" t="s">
        <v>440</v>
      </c>
      <c r="C216" s="59"/>
    </row>
    <row r="217" spans="1:3" ht="18">
      <c r="A217" s="57">
        <v>13216</v>
      </c>
      <c r="B217" s="58" t="s">
        <v>441</v>
      </c>
      <c r="C217" s="59"/>
    </row>
    <row r="218" spans="1:3" ht="18">
      <c r="A218" s="57">
        <v>13217</v>
      </c>
      <c r="B218" s="58" t="s">
        <v>442</v>
      </c>
      <c r="C218" s="59"/>
    </row>
    <row r="219" spans="1:3" ht="18">
      <c r="A219" s="57">
        <v>13218</v>
      </c>
      <c r="B219" s="58" t="s">
        <v>443</v>
      </c>
      <c r="C219" s="59"/>
    </row>
    <row r="220" spans="1:3" ht="18">
      <c r="A220" s="57">
        <v>13219</v>
      </c>
      <c r="B220" s="58" t="s">
        <v>444</v>
      </c>
      <c r="C220" s="59"/>
    </row>
    <row r="221" spans="1:3" ht="18">
      <c r="A221" s="57">
        <v>13220</v>
      </c>
      <c r="B221" s="58"/>
      <c r="C221" s="59"/>
    </row>
    <row r="222" spans="1:3" ht="18">
      <c r="A222" s="57"/>
      <c r="B222" s="58"/>
      <c r="C222" s="59"/>
    </row>
    <row r="223" spans="1:3" ht="18">
      <c r="A223" s="57"/>
      <c r="B223" s="58"/>
      <c r="C223" s="59"/>
    </row>
    <row r="224" spans="1:3" ht="18">
      <c r="A224" s="57"/>
      <c r="B224" s="58"/>
      <c r="C224" s="59"/>
    </row>
    <row r="225" spans="1:3" ht="18">
      <c r="A225" s="57"/>
      <c r="B225" s="58"/>
      <c r="C225" s="59"/>
    </row>
    <row r="226" spans="1:3" ht="18">
      <c r="A226" s="57"/>
      <c r="B226" s="58"/>
      <c r="C226" s="59"/>
    </row>
    <row r="227" spans="1:3" ht="18">
      <c r="A227" s="57"/>
      <c r="B227" s="58"/>
      <c r="C227" s="59"/>
    </row>
    <row r="228" spans="1:3" ht="18">
      <c r="A228" s="57"/>
      <c r="B228" s="58"/>
      <c r="C228" s="59"/>
    </row>
    <row r="229" spans="1:3" ht="18">
      <c r="A229" s="57"/>
      <c r="B229" s="58"/>
      <c r="C229" s="59"/>
    </row>
    <row r="230" spans="1:3" ht="18">
      <c r="A230" s="57"/>
      <c r="B230" s="58"/>
      <c r="C230" s="59"/>
    </row>
    <row r="231" spans="1:3" ht="18">
      <c r="A231" s="57"/>
      <c r="B231" s="58"/>
      <c r="C231" s="59"/>
    </row>
    <row r="232" spans="1:3" ht="18">
      <c r="A232" s="57"/>
      <c r="B232" s="58"/>
      <c r="C232" s="59"/>
    </row>
    <row r="233" spans="1:3" ht="18">
      <c r="A233" s="57"/>
      <c r="B233" s="58"/>
      <c r="C233" s="59"/>
    </row>
    <row r="234" spans="1:3" ht="18">
      <c r="A234" s="57"/>
      <c r="B234" s="58"/>
      <c r="C234" s="59"/>
    </row>
    <row r="235" spans="1:3" ht="18.75" thickBot="1">
      <c r="A235" s="60"/>
      <c r="B235" s="61"/>
      <c r="C235" s="62"/>
    </row>
  </sheetData>
  <mergeCells count="10">
    <mergeCell ref="F19:H22"/>
    <mergeCell ref="I19:K22"/>
    <mergeCell ref="F5:K6"/>
    <mergeCell ref="F2:H3"/>
    <mergeCell ref="I2:J3"/>
    <mergeCell ref="K2:L3"/>
    <mergeCell ref="F7:H10"/>
    <mergeCell ref="I7:K10"/>
    <mergeCell ref="F13:H16"/>
    <mergeCell ref="I13:K1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ورقة10"/>
  <dimension ref="A1:L352"/>
  <sheetViews>
    <sheetView rightToLeft="1" workbookViewId="0">
      <selection activeCell="J12" sqref="J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34.75" style="64" customWidth="1"/>
  </cols>
  <sheetData>
    <row r="1" spans="1:12">
      <c r="A1" s="147" t="s">
        <v>479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480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8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1295350</v>
      </c>
      <c r="J4" s="28"/>
    </row>
    <row r="5" spans="1:12" ht="20.25">
      <c r="A5" s="22">
        <v>43800</v>
      </c>
      <c r="B5" s="20">
        <v>9225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1900</v>
      </c>
      <c r="I5" s="34">
        <f>I4+G5-H5</f>
        <v>1293450</v>
      </c>
      <c r="J5" s="28" t="s">
        <v>481</v>
      </c>
    </row>
    <row r="6" spans="1:12" ht="20.25">
      <c r="A6" s="22">
        <v>43800</v>
      </c>
      <c r="B6" s="20">
        <v>9233</v>
      </c>
      <c r="C6" s="20"/>
      <c r="D6" s="19"/>
      <c r="E6" s="12"/>
      <c r="F6" s="21"/>
      <c r="G6" s="17">
        <f t="shared" si="0"/>
        <v>0</v>
      </c>
      <c r="H6" s="34">
        <v>1750</v>
      </c>
      <c r="I6" s="34">
        <f t="shared" ref="I6:I69" si="1">I5+G6-H6</f>
        <v>1291700</v>
      </c>
      <c r="J6" s="28" t="s">
        <v>482</v>
      </c>
    </row>
    <row r="7" spans="1:12" ht="20.25">
      <c r="A7" s="22">
        <v>43800</v>
      </c>
      <c r="B7" s="20">
        <v>9234</v>
      </c>
      <c r="C7" s="20"/>
      <c r="D7" s="19"/>
      <c r="E7" s="12"/>
      <c r="F7" s="21"/>
      <c r="G7" s="17">
        <f t="shared" si="0"/>
        <v>0</v>
      </c>
      <c r="H7" s="34">
        <v>1200</v>
      </c>
      <c r="I7" s="34">
        <f t="shared" si="1"/>
        <v>1290500</v>
      </c>
      <c r="J7" s="28" t="s">
        <v>483</v>
      </c>
    </row>
    <row r="8" spans="1:12" ht="20.25">
      <c r="A8" s="22">
        <v>43810</v>
      </c>
      <c r="B8" s="20">
        <v>9516</v>
      </c>
      <c r="C8" s="20"/>
      <c r="D8" s="19"/>
      <c r="E8" s="12"/>
      <c r="F8" s="21"/>
      <c r="G8" s="17">
        <f t="shared" si="0"/>
        <v>0</v>
      </c>
      <c r="H8" s="34">
        <v>1900</v>
      </c>
      <c r="I8" s="34">
        <f t="shared" si="1"/>
        <v>1288600</v>
      </c>
      <c r="J8" s="28" t="s">
        <v>484</v>
      </c>
    </row>
    <row r="9" spans="1:12" ht="20.25">
      <c r="A9" s="22">
        <v>43811</v>
      </c>
      <c r="B9" s="20">
        <v>9525</v>
      </c>
      <c r="C9" s="20" t="s">
        <v>53</v>
      </c>
      <c r="D9" s="19"/>
      <c r="E9" s="12"/>
      <c r="F9" s="21"/>
      <c r="G9" s="17">
        <f t="shared" si="0"/>
        <v>0</v>
      </c>
      <c r="H9" s="34">
        <v>500</v>
      </c>
      <c r="I9" s="34">
        <f t="shared" si="1"/>
        <v>1288100</v>
      </c>
      <c r="J9" s="28" t="s">
        <v>495</v>
      </c>
    </row>
    <row r="10" spans="1:12" ht="20.25">
      <c r="A10" s="22">
        <v>43814</v>
      </c>
      <c r="B10" s="20">
        <v>3454</v>
      </c>
      <c r="C10" s="20" t="s">
        <v>510</v>
      </c>
      <c r="D10" s="19"/>
      <c r="E10" s="12"/>
      <c r="F10" s="21"/>
      <c r="G10" s="17">
        <v>16500</v>
      </c>
      <c r="H10" s="34"/>
      <c r="I10" s="34">
        <f t="shared" si="1"/>
        <v>1304600</v>
      </c>
      <c r="J10" s="28" t="s">
        <v>511</v>
      </c>
    </row>
    <row r="11" spans="1:12" ht="20.25">
      <c r="A11" s="22">
        <v>43815</v>
      </c>
      <c r="B11" s="20">
        <v>3465</v>
      </c>
      <c r="C11" s="20" t="s">
        <v>510</v>
      </c>
      <c r="D11" s="19"/>
      <c r="E11" s="12"/>
      <c r="F11" s="21"/>
      <c r="G11" s="17">
        <v>1000</v>
      </c>
      <c r="H11" s="34"/>
      <c r="I11" s="34">
        <f t="shared" si="1"/>
        <v>1305600</v>
      </c>
      <c r="J11" s="28" t="s">
        <v>516</v>
      </c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1305600</v>
      </c>
      <c r="J12" s="28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1305600</v>
      </c>
      <c r="J13" s="28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1305600</v>
      </c>
      <c r="J14" s="28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1305600</v>
      </c>
      <c r="J15" s="28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1305600</v>
      </c>
      <c r="J16" s="28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1305600</v>
      </c>
      <c r="J17" s="28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1305600</v>
      </c>
      <c r="J18" s="28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1305600</v>
      </c>
      <c r="J19" s="28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1305600</v>
      </c>
      <c r="J20" s="28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1305600</v>
      </c>
      <c r="J21" s="28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1305600</v>
      </c>
      <c r="J22" s="28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1305600</v>
      </c>
      <c r="J23" s="28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1305600</v>
      </c>
      <c r="J24" s="28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1305600</v>
      </c>
      <c r="J25" s="28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1305600</v>
      </c>
      <c r="J26" s="28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1305600</v>
      </c>
      <c r="J27" s="28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1305600</v>
      </c>
      <c r="J28" s="28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1305600</v>
      </c>
      <c r="J29" s="28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1305600</v>
      </c>
      <c r="J30" s="28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1305600</v>
      </c>
      <c r="J31" s="28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1305600</v>
      </c>
      <c r="J32" s="28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1305600</v>
      </c>
      <c r="J33" s="28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1305600</v>
      </c>
      <c r="J34" s="28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1305600</v>
      </c>
      <c r="J35" s="28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1305600</v>
      </c>
      <c r="J36" s="28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1305600</v>
      </c>
      <c r="J37" s="28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1305600</v>
      </c>
      <c r="J38" s="28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1305600</v>
      </c>
      <c r="J39" s="28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1305600</v>
      </c>
      <c r="J40" s="28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1305600</v>
      </c>
      <c r="J41" s="28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1305600</v>
      </c>
      <c r="J42" s="28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1305600</v>
      </c>
      <c r="J43" s="28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1305600</v>
      </c>
      <c r="J44" s="28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1305600</v>
      </c>
      <c r="J45" s="28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1305600</v>
      </c>
      <c r="J46" s="28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1305600</v>
      </c>
      <c r="J47" s="28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1305600</v>
      </c>
      <c r="J48" s="28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1305600</v>
      </c>
      <c r="J49" s="28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1305600</v>
      </c>
      <c r="J50" s="28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1305600</v>
      </c>
      <c r="J51" s="28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1305600</v>
      </c>
      <c r="J52" s="28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1305600</v>
      </c>
      <c r="J53" s="28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1305600</v>
      </c>
      <c r="J54" s="28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1305600</v>
      </c>
      <c r="J55" s="28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1305600</v>
      </c>
      <c r="J56" s="28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1305600</v>
      </c>
      <c r="J57" s="28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1305600</v>
      </c>
      <c r="J58" s="28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1305600</v>
      </c>
      <c r="J59" s="28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1305600</v>
      </c>
      <c r="J60" s="28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1305600</v>
      </c>
      <c r="J61" s="28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1305600</v>
      </c>
      <c r="J62" s="28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1305600</v>
      </c>
      <c r="J63" s="28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1305600</v>
      </c>
      <c r="J64" s="28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1305600</v>
      </c>
      <c r="J65" s="28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1305600</v>
      </c>
      <c r="J66" s="28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1305600</v>
      </c>
      <c r="J67" s="28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1305600</v>
      </c>
      <c r="J68" s="28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1305600</v>
      </c>
      <c r="J69" s="28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1305600</v>
      </c>
      <c r="J70" s="28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1305600</v>
      </c>
      <c r="J71" s="28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1305600</v>
      </c>
      <c r="J72" s="28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1305600</v>
      </c>
      <c r="J73" s="28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1305600</v>
      </c>
      <c r="J74" s="28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1305600</v>
      </c>
      <c r="J75" s="28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1305600</v>
      </c>
      <c r="J76" s="28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1305600</v>
      </c>
      <c r="J77" s="28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1305600</v>
      </c>
      <c r="J78" s="28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1305600</v>
      </c>
      <c r="J79" s="28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1305600</v>
      </c>
      <c r="J80" s="28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1305600</v>
      </c>
      <c r="J81" s="28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1305600</v>
      </c>
      <c r="J82" s="28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1305600</v>
      </c>
      <c r="J83" s="28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1305600</v>
      </c>
      <c r="J84" s="28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1305600</v>
      </c>
      <c r="J85" s="28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1305600</v>
      </c>
      <c r="J86" s="28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1305600</v>
      </c>
      <c r="J87" s="28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1305600</v>
      </c>
      <c r="J88" s="28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1305600</v>
      </c>
      <c r="J89" s="28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1305600</v>
      </c>
      <c r="J90" s="28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1305600</v>
      </c>
      <c r="J91" s="28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1305600</v>
      </c>
      <c r="J92" s="28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1305600</v>
      </c>
      <c r="J93" s="28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1305600</v>
      </c>
      <c r="J94" s="28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1305600</v>
      </c>
      <c r="J95" s="28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1305600</v>
      </c>
      <c r="J96" s="28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1305600</v>
      </c>
      <c r="J97" s="28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1305600</v>
      </c>
      <c r="J98" s="28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1305600</v>
      </c>
      <c r="J99" s="28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1305600</v>
      </c>
      <c r="J100" s="28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1305600</v>
      </c>
      <c r="J101" s="28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1305600</v>
      </c>
      <c r="J102" s="28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1305600</v>
      </c>
      <c r="J103" s="28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1305600</v>
      </c>
      <c r="J104" s="28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1305600</v>
      </c>
      <c r="J105" s="28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1305600</v>
      </c>
      <c r="J106" s="28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1305600</v>
      </c>
      <c r="J107" s="28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1305600</v>
      </c>
      <c r="J108" s="28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1305600</v>
      </c>
      <c r="J109" s="28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1305600</v>
      </c>
      <c r="J110" s="28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1305600</v>
      </c>
      <c r="J111" s="28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1305600</v>
      </c>
      <c r="J112" s="28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1305600</v>
      </c>
      <c r="J113" s="28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1305600</v>
      </c>
      <c r="J114" s="28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1305600</v>
      </c>
      <c r="J115" s="28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1305600</v>
      </c>
      <c r="J116" s="28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1305600</v>
      </c>
      <c r="J117" s="28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1305600</v>
      </c>
      <c r="J118" s="28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1305600</v>
      </c>
      <c r="J119" s="28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1305600</v>
      </c>
      <c r="J120" s="28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1305600</v>
      </c>
      <c r="J121" s="28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1305600</v>
      </c>
      <c r="J122" s="28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1305600</v>
      </c>
      <c r="J123" s="28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1305600</v>
      </c>
      <c r="J124" s="28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1305600</v>
      </c>
      <c r="J125" s="28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1305600</v>
      </c>
      <c r="J126" s="28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1305600</v>
      </c>
      <c r="J127" s="28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1305600</v>
      </c>
      <c r="J128" s="28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1305600</v>
      </c>
      <c r="J129" s="28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1305600</v>
      </c>
      <c r="J130" s="28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1305600</v>
      </c>
      <c r="J131" s="28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1305600</v>
      </c>
      <c r="J132" s="28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1305600</v>
      </c>
      <c r="J133" s="28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1305600</v>
      </c>
      <c r="J134" s="28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1305600</v>
      </c>
      <c r="J135" s="28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1305600</v>
      </c>
      <c r="J136" s="28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1305600</v>
      </c>
      <c r="J137" s="28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1305600</v>
      </c>
      <c r="J138" s="28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1305600</v>
      </c>
      <c r="J139" s="28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1305600</v>
      </c>
      <c r="J140" s="28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1305600</v>
      </c>
      <c r="J141" s="28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1305600</v>
      </c>
      <c r="J142" s="28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1305600</v>
      </c>
      <c r="J143" s="28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1305600</v>
      </c>
      <c r="J144" s="28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1305600</v>
      </c>
      <c r="J145" s="28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1305600</v>
      </c>
      <c r="J146" s="28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1305600</v>
      </c>
      <c r="J147" s="28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1305600</v>
      </c>
      <c r="J148" s="28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1305600</v>
      </c>
      <c r="J149" s="28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1305600</v>
      </c>
      <c r="J150" s="28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1305600</v>
      </c>
      <c r="J151" s="28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1305600</v>
      </c>
      <c r="J152" s="28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1305600</v>
      </c>
      <c r="J153" s="28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1305600</v>
      </c>
      <c r="J154" s="28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1305600</v>
      </c>
      <c r="J155" s="28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1305600</v>
      </c>
      <c r="J156" s="28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1305600</v>
      </c>
      <c r="J157" s="28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1305600</v>
      </c>
      <c r="J158" s="28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1305600</v>
      </c>
      <c r="J159" s="28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1305600</v>
      </c>
      <c r="J160" s="28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1305600</v>
      </c>
      <c r="J161" s="28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1305600</v>
      </c>
      <c r="J162" s="28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1305600</v>
      </c>
      <c r="J163" s="28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1305600</v>
      </c>
      <c r="J164" s="28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1305600</v>
      </c>
      <c r="J165" s="28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1305600</v>
      </c>
      <c r="J166" s="28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1305600</v>
      </c>
      <c r="J167" s="28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1305600</v>
      </c>
      <c r="J168" s="28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1305600</v>
      </c>
      <c r="J169" s="28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1305600</v>
      </c>
      <c r="J170" s="28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1305600</v>
      </c>
      <c r="J171" s="28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1305600</v>
      </c>
      <c r="J172" s="28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1305600</v>
      </c>
      <c r="J173" s="28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1305600</v>
      </c>
      <c r="J174" s="28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1305600</v>
      </c>
      <c r="J175" s="28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1305600</v>
      </c>
      <c r="J176" s="28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1305600</v>
      </c>
      <c r="J177" s="28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1305600</v>
      </c>
      <c r="J178" s="28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1305600</v>
      </c>
      <c r="J179" s="28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1305600</v>
      </c>
      <c r="J180" s="28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1305600</v>
      </c>
      <c r="J181" s="28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1305600</v>
      </c>
      <c r="J182" s="28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1305600</v>
      </c>
      <c r="J183" s="28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1305600</v>
      </c>
      <c r="J184" s="28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1305600</v>
      </c>
      <c r="J185" s="28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1305600</v>
      </c>
      <c r="J186" s="28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1305600</v>
      </c>
      <c r="J187" s="28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1305600</v>
      </c>
      <c r="J188" s="28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1305600</v>
      </c>
      <c r="J189" s="28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1305600</v>
      </c>
      <c r="J190" s="28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1305600</v>
      </c>
      <c r="J191" s="28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1305600</v>
      </c>
      <c r="J192" s="28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1305600</v>
      </c>
      <c r="J193" s="28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1305600</v>
      </c>
      <c r="J194" s="28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1305600</v>
      </c>
      <c r="J195" s="28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1305600</v>
      </c>
      <c r="J196" s="28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1305600</v>
      </c>
      <c r="J197" s="28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1305600</v>
      </c>
      <c r="J198" s="28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1305600</v>
      </c>
      <c r="J199" s="28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1305600</v>
      </c>
      <c r="J200" s="28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1305600</v>
      </c>
      <c r="J201" s="28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1305600</v>
      </c>
      <c r="J202" s="28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1305600</v>
      </c>
      <c r="J203" s="28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1305600</v>
      </c>
      <c r="J204" s="28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1305600</v>
      </c>
      <c r="J205" s="28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1305600</v>
      </c>
      <c r="J206" s="28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1305600</v>
      </c>
      <c r="J207" s="28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1305600</v>
      </c>
      <c r="J208" s="28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1305600</v>
      </c>
      <c r="J209" s="28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1305600</v>
      </c>
      <c r="J210" s="28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1305600</v>
      </c>
      <c r="J211" s="28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1305600</v>
      </c>
      <c r="J212" s="28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1305600</v>
      </c>
      <c r="J213" s="28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1305600</v>
      </c>
      <c r="J214" s="28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1305600</v>
      </c>
      <c r="J215" s="28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1305600</v>
      </c>
      <c r="J216" s="28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1305600</v>
      </c>
      <c r="J217" s="28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1305600</v>
      </c>
      <c r="J218" s="28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1305600</v>
      </c>
      <c r="J219" s="28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1305600</v>
      </c>
      <c r="J220" s="28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1305600</v>
      </c>
      <c r="J221" s="28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1305600</v>
      </c>
      <c r="J222" s="28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1305600</v>
      </c>
      <c r="J223" s="28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1305600</v>
      </c>
      <c r="J224" s="28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1305600</v>
      </c>
      <c r="J225" s="28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1305600</v>
      </c>
      <c r="J226" s="28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1305600</v>
      </c>
      <c r="J227" s="28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1305600</v>
      </c>
      <c r="J228" s="28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1305600</v>
      </c>
      <c r="J229" s="28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1305600</v>
      </c>
      <c r="J230" s="28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1305600</v>
      </c>
      <c r="J231" s="28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1305600</v>
      </c>
      <c r="J232" s="28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1305600</v>
      </c>
      <c r="J233" s="28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1305600</v>
      </c>
      <c r="J234" s="28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1305600</v>
      </c>
      <c r="J235" s="28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1305600</v>
      </c>
      <c r="J236" s="28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1305600</v>
      </c>
      <c r="J237" s="28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1305600</v>
      </c>
      <c r="J238" s="28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1305600</v>
      </c>
      <c r="J239" s="28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1305600</v>
      </c>
      <c r="J240" s="28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1305600</v>
      </c>
      <c r="J241" s="28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1305600</v>
      </c>
      <c r="J242" s="28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1305600</v>
      </c>
      <c r="J243" s="28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1305600</v>
      </c>
      <c r="J244" s="28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1305600</v>
      </c>
      <c r="J245" s="28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1305600</v>
      </c>
      <c r="J246" s="28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1305600</v>
      </c>
      <c r="J247" s="28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1305600</v>
      </c>
      <c r="J248" s="28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1305600</v>
      </c>
      <c r="J249" s="28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1305600</v>
      </c>
      <c r="J250" s="28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1305600</v>
      </c>
      <c r="J251" s="28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1305600</v>
      </c>
      <c r="J252" s="28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1305600</v>
      </c>
      <c r="J253" s="28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1305600</v>
      </c>
      <c r="J254" s="28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1305600</v>
      </c>
      <c r="J255" s="28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1305600</v>
      </c>
      <c r="J256" s="28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1305600</v>
      </c>
      <c r="J257" s="28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1305600</v>
      </c>
      <c r="J258" s="28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1305600</v>
      </c>
      <c r="J259" s="28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1305600</v>
      </c>
      <c r="J260" s="28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1305600</v>
      </c>
      <c r="J261" s="28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1305600</v>
      </c>
      <c r="J262" s="28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1305600</v>
      </c>
      <c r="J263" s="28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1305600</v>
      </c>
      <c r="J264" s="28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1305600</v>
      </c>
      <c r="J265" s="28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1305600</v>
      </c>
      <c r="J266" s="28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1305600</v>
      </c>
      <c r="J267" s="28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1305600</v>
      </c>
      <c r="J268" s="28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1305600</v>
      </c>
      <c r="J269" s="28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1305600</v>
      </c>
      <c r="J270" s="28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1305600</v>
      </c>
      <c r="J271" s="28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1305600</v>
      </c>
      <c r="J272" s="28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1305600</v>
      </c>
      <c r="J273" s="28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1305600</v>
      </c>
      <c r="J274" s="28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1305600</v>
      </c>
      <c r="J275" s="28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1305600</v>
      </c>
      <c r="J276" s="28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1305600</v>
      </c>
      <c r="J277" s="28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1305600</v>
      </c>
      <c r="J278" s="28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1305600</v>
      </c>
      <c r="J279" s="28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1305600</v>
      </c>
      <c r="J280" s="28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1305600</v>
      </c>
      <c r="J281" s="28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1305600</v>
      </c>
      <c r="J282" s="28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1305600</v>
      </c>
      <c r="J283" s="28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1305600</v>
      </c>
      <c r="J284" s="28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1305600</v>
      </c>
      <c r="J285" s="28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1305600</v>
      </c>
      <c r="J286" s="28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1305600</v>
      </c>
      <c r="J287" s="28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1305600</v>
      </c>
      <c r="J288" s="28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1305600</v>
      </c>
      <c r="J289" s="28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1305600</v>
      </c>
      <c r="J290" s="28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1305600</v>
      </c>
      <c r="J291" s="28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1305600</v>
      </c>
      <c r="J292" s="28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1305600</v>
      </c>
      <c r="J293" s="28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1305600</v>
      </c>
      <c r="J294" s="28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1305600</v>
      </c>
      <c r="J295" s="28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1305600</v>
      </c>
      <c r="J296" s="28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1305600</v>
      </c>
      <c r="J297" s="28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1305600</v>
      </c>
      <c r="J298" s="28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1305600</v>
      </c>
      <c r="J299" s="28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1305600</v>
      </c>
      <c r="J300" s="28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1305600</v>
      </c>
      <c r="J301" s="28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1305600</v>
      </c>
      <c r="J302" s="28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1305600</v>
      </c>
      <c r="J303" s="28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1305600</v>
      </c>
      <c r="J304" s="28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1305600</v>
      </c>
      <c r="J305" s="28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1305600</v>
      </c>
      <c r="J306" s="28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1305600</v>
      </c>
      <c r="J307" s="28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1305600</v>
      </c>
      <c r="J308" s="28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1305600</v>
      </c>
      <c r="J309" s="28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1305600</v>
      </c>
      <c r="J310" s="28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1305600</v>
      </c>
      <c r="J311" s="28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1305600</v>
      </c>
      <c r="J312" s="28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1305600</v>
      </c>
      <c r="J313" s="28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1305600</v>
      </c>
      <c r="J314" s="28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1305600</v>
      </c>
      <c r="J315" s="28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1305600</v>
      </c>
      <c r="J316" s="28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1305600</v>
      </c>
      <c r="J317" s="28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1305600</v>
      </c>
      <c r="J318" s="28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1305600</v>
      </c>
      <c r="J319" s="28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1305600</v>
      </c>
      <c r="J320" s="28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1305600</v>
      </c>
      <c r="J321" s="28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1305600</v>
      </c>
      <c r="J322" s="28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1305600</v>
      </c>
      <c r="J323" s="28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1305600</v>
      </c>
      <c r="J324" s="28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1305600</v>
      </c>
      <c r="J325" s="28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1305600</v>
      </c>
      <c r="J326" s="28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1305600</v>
      </c>
      <c r="J327" s="28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1305600</v>
      </c>
      <c r="J328" s="28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1305600</v>
      </c>
      <c r="J329" s="28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1305600</v>
      </c>
      <c r="J330" s="28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1305600</v>
      </c>
      <c r="J331" s="28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1305600</v>
      </c>
      <c r="J332" s="28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1305600</v>
      </c>
      <c r="J333" s="28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1305600</v>
      </c>
      <c r="J334" s="28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1305600</v>
      </c>
      <c r="J335" s="28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1305600</v>
      </c>
      <c r="J336" s="28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1305600</v>
      </c>
      <c r="J337" s="28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1305600</v>
      </c>
      <c r="J338" s="28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1305600</v>
      </c>
      <c r="J339" s="28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1305600</v>
      </c>
      <c r="J340" s="28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1305600</v>
      </c>
      <c r="J341" s="28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1305600</v>
      </c>
      <c r="J342" s="28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1305600</v>
      </c>
      <c r="J343" s="28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1305600</v>
      </c>
      <c r="J344" s="28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1305600</v>
      </c>
      <c r="J345" s="28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1305600</v>
      </c>
      <c r="J346" s="28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1305600</v>
      </c>
      <c r="J347" s="28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1305600</v>
      </c>
      <c r="J348" s="28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1305600</v>
      </c>
      <c r="J349" s="28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17500</v>
      </c>
      <c r="H350" s="36"/>
      <c r="I350" s="34">
        <f t="shared" si="11"/>
        <v>1323100</v>
      </c>
      <c r="J350" s="28"/>
    </row>
    <row r="351" spans="1:10">
      <c r="I351" s="34">
        <f t="shared" si="11"/>
        <v>1323100</v>
      </c>
    </row>
    <row r="352" spans="1:10">
      <c r="I352" s="34">
        <f t="shared" si="11"/>
        <v>1323100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>
  <sheetPr codeName="ورقة100"/>
  <dimension ref="A1:L352"/>
  <sheetViews>
    <sheetView rightToLeft="1" workbookViewId="0">
      <selection activeCell="A12" sqref="A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195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250289</v>
      </c>
      <c r="J4" s="5"/>
    </row>
    <row r="5" spans="1:12" ht="20.25">
      <c r="A5" s="22">
        <v>43802</v>
      </c>
      <c r="B5" s="20">
        <v>9217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150289</v>
      </c>
      <c r="J5" s="5"/>
    </row>
    <row r="6" spans="1:12" ht="20.25">
      <c r="A6" s="22">
        <v>43807</v>
      </c>
      <c r="B6" s="20">
        <v>9391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50289</v>
      </c>
      <c r="J6" s="5"/>
    </row>
    <row r="7" spans="1:12" ht="20.25">
      <c r="A7" s="22">
        <v>43808</v>
      </c>
      <c r="B7" s="20">
        <v>6353</v>
      </c>
      <c r="C7" s="20" t="s">
        <v>14</v>
      </c>
      <c r="D7" s="19" t="s">
        <v>13</v>
      </c>
      <c r="E7" s="12">
        <v>63.92</v>
      </c>
      <c r="F7" s="21">
        <v>3020</v>
      </c>
      <c r="G7" s="17">
        <f t="shared" si="0"/>
        <v>193038.4</v>
      </c>
      <c r="H7" s="34"/>
      <c r="I7" s="34">
        <f t="shared" si="1"/>
        <v>243327.4</v>
      </c>
      <c r="J7" s="5"/>
    </row>
    <row r="8" spans="1:12" ht="20.25">
      <c r="A8" s="22">
        <v>43814</v>
      </c>
      <c r="B8" s="20">
        <v>9582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193327.4</v>
      </c>
      <c r="J8" s="5"/>
    </row>
    <row r="9" spans="1:12" ht="20.25">
      <c r="A9" s="22">
        <v>43815</v>
      </c>
      <c r="B9" s="20">
        <v>6449</v>
      </c>
      <c r="C9" s="20" t="s">
        <v>14</v>
      </c>
      <c r="D9" s="19" t="s">
        <v>13</v>
      </c>
      <c r="E9" s="12">
        <v>65.36</v>
      </c>
      <c r="F9" s="21">
        <v>3080</v>
      </c>
      <c r="G9" s="17">
        <f t="shared" si="0"/>
        <v>201308.79999999999</v>
      </c>
      <c r="H9" s="34"/>
      <c r="I9" s="34">
        <f t="shared" si="1"/>
        <v>394636.19999999995</v>
      </c>
      <c r="J9" s="5"/>
    </row>
    <row r="10" spans="1:12" ht="20.25">
      <c r="A10" s="22">
        <v>43818</v>
      </c>
      <c r="B10" s="20">
        <v>9731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294636.19999999995</v>
      </c>
      <c r="J10" s="5"/>
    </row>
    <row r="11" spans="1:12" ht="20.25">
      <c r="A11" s="22">
        <v>43823</v>
      </c>
      <c r="B11" s="20">
        <v>9857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194636.19999999995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194636.19999999995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194636.19999999995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194636.19999999995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194636.19999999995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194636.19999999995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194636.19999999995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194636.19999999995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194636.19999999995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194636.19999999995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194636.19999999995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194636.19999999995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194636.19999999995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194636.19999999995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194636.19999999995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194636.19999999995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194636.19999999995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194636.19999999995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194636.19999999995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194636.19999999995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194636.19999999995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194636.19999999995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194636.19999999995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194636.19999999995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194636.19999999995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194636.19999999995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194636.19999999995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194636.19999999995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194636.19999999995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194636.19999999995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194636.19999999995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194636.19999999995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194636.19999999995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194636.19999999995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194636.19999999995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194636.19999999995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194636.19999999995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194636.19999999995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194636.19999999995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194636.19999999995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194636.19999999995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194636.19999999995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194636.19999999995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194636.19999999995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194636.19999999995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194636.19999999995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194636.19999999995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194636.19999999995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194636.19999999995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194636.19999999995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194636.19999999995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194636.19999999995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194636.19999999995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194636.19999999995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194636.19999999995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194636.19999999995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194636.19999999995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194636.19999999995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194636.19999999995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194636.19999999995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194636.19999999995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194636.19999999995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194636.19999999995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194636.19999999995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194636.19999999995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194636.19999999995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194636.19999999995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194636.19999999995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194636.19999999995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194636.19999999995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194636.19999999995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194636.19999999995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194636.19999999995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194636.19999999995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194636.19999999995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194636.19999999995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194636.19999999995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194636.19999999995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194636.19999999995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194636.19999999995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194636.19999999995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194636.19999999995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194636.19999999995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194636.19999999995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194636.19999999995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194636.19999999995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194636.19999999995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194636.19999999995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194636.19999999995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194636.19999999995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194636.19999999995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194636.19999999995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194636.19999999995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194636.19999999995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194636.19999999995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194636.19999999995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194636.19999999995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194636.19999999995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194636.19999999995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194636.19999999995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194636.19999999995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194636.19999999995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194636.19999999995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194636.19999999995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194636.19999999995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194636.19999999995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194636.19999999995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194636.19999999995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194636.19999999995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194636.19999999995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194636.19999999995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194636.19999999995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194636.19999999995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194636.19999999995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194636.19999999995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194636.19999999995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194636.19999999995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194636.19999999995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194636.19999999995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194636.19999999995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194636.19999999995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194636.19999999995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194636.19999999995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194636.19999999995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194636.19999999995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194636.19999999995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194636.19999999995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194636.19999999995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194636.19999999995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194636.19999999995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194636.19999999995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194636.19999999995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194636.19999999995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194636.19999999995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194636.19999999995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194636.19999999995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194636.19999999995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194636.19999999995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194636.19999999995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194636.19999999995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194636.19999999995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194636.19999999995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194636.19999999995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194636.19999999995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194636.19999999995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194636.19999999995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194636.19999999995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194636.19999999995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194636.19999999995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194636.19999999995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194636.19999999995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194636.19999999995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194636.19999999995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194636.19999999995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194636.19999999995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194636.19999999995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194636.19999999995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194636.19999999995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194636.19999999995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194636.19999999995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194636.19999999995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194636.19999999995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194636.19999999995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194636.19999999995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194636.19999999995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194636.19999999995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194636.19999999995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194636.19999999995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194636.19999999995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194636.19999999995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194636.19999999995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194636.19999999995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194636.19999999995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194636.19999999995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194636.19999999995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194636.19999999995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194636.19999999995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194636.19999999995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194636.19999999995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194636.19999999995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194636.19999999995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194636.19999999995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194636.19999999995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194636.19999999995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194636.19999999995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194636.19999999995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194636.19999999995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194636.19999999995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194636.19999999995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194636.19999999995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194636.19999999995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194636.19999999995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194636.19999999995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194636.19999999995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194636.19999999995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194636.19999999995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194636.19999999995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194636.19999999995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194636.19999999995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194636.19999999995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194636.19999999995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194636.19999999995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194636.19999999995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194636.19999999995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194636.19999999995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194636.19999999995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194636.19999999995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194636.19999999995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194636.19999999995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194636.19999999995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194636.19999999995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194636.19999999995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194636.19999999995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194636.19999999995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194636.19999999995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194636.19999999995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194636.19999999995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194636.19999999995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194636.19999999995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194636.19999999995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194636.19999999995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194636.19999999995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194636.19999999995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194636.19999999995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194636.19999999995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194636.19999999995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194636.19999999995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194636.19999999995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194636.19999999995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194636.19999999995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194636.19999999995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194636.19999999995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194636.19999999995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194636.19999999995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194636.19999999995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194636.19999999995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194636.19999999995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194636.19999999995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194636.19999999995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194636.19999999995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194636.19999999995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194636.19999999995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194636.19999999995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194636.19999999995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194636.19999999995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194636.19999999995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194636.19999999995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194636.19999999995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194636.19999999995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194636.19999999995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194636.19999999995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194636.19999999995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194636.19999999995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194636.19999999995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194636.19999999995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194636.19999999995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194636.19999999995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194636.19999999995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194636.19999999995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194636.19999999995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194636.19999999995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194636.19999999995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194636.19999999995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194636.19999999995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194636.19999999995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194636.19999999995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194636.19999999995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194636.19999999995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194636.19999999995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194636.19999999995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194636.19999999995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194636.19999999995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194636.19999999995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194636.19999999995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194636.19999999995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194636.19999999995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194636.19999999995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194636.19999999995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194636.19999999995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194636.19999999995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194636.19999999995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194636.19999999995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194636.19999999995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194636.19999999995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194636.19999999995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194636.19999999995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194636.19999999995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194636.19999999995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194636.19999999995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194636.19999999995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194636.19999999995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194636.19999999995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194636.19999999995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194636.19999999995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194636.19999999995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194636.19999999995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194636.19999999995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194636.19999999995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194636.19999999995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194636.19999999995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194636.19999999995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194636.19999999995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194636.19999999995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194636.19999999995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194636.19999999995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194636.19999999995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194636.19999999995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194636.19999999995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194636.19999999995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194636.19999999995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194636.19999999995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194636.19999999995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194636.19999999995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194636.19999999995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194636.19999999995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194636.19999999995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194636.19999999995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194636.19999999995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194636.19999999995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194636.19999999995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194636.19999999995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194636.19999999995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194636.19999999995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194636.19999999995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194636.19999999995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194636.19999999995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194636.19999999995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194636.19999999995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194636.19999999995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194636.19999999995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194636.19999999995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194636.19999999995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194636.19999999995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194636.19999999995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194636.19999999995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194636.19999999995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194636.19999999995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194636.19999999995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194636.19999999995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394347.19999999995</v>
      </c>
      <c r="H350" s="36"/>
      <c r="I350" s="34">
        <f t="shared" si="11"/>
        <v>588983.39999999991</v>
      </c>
      <c r="J350" s="5"/>
    </row>
    <row r="351" spans="1:10">
      <c r="I351" s="34">
        <f t="shared" si="11"/>
        <v>588983.39999999991</v>
      </c>
    </row>
    <row r="352" spans="1:10">
      <c r="I352" s="34">
        <f t="shared" si="11"/>
        <v>588983.39999999991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sheetPr codeName="ورقة101"/>
  <dimension ref="A1:L352"/>
  <sheetViews>
    <sheetView rightToLeft="1" topLeftCell="A13" workbookViewId="0">
      <selection activeCell="A31" sqref="A3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100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101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43802</v>
      </c>
      <c r="B5" s="20">
        <v>6248</v>
      </c>
      <c r="C5" s="20" t="s">
        <v>14</v>
      </c>
      <c r="D5" s="19" t="s">
        <v>13</v>
      </c>
      <c r="E5" s="12">
        <v>61.27</v>
      </c>
      <c r="F5" s="21">
        <v>3010</v>
      </c>
      <c r="G5" s="17">
        <f t="shared" ref="G5:G68" si="0">E5*F5</f>
        <v>184422.7</v>
      </c>
      <c r="H5" s="34"/>
      <c r="I5" s="34">
        <f>I4+G5-H5</f>
        <v>184422.7</v>
      </c>
      <c r="J5" s="5"/>
    </row>
    <row r="6" spans="1:12" ht="20.25">
      <c r="A6" s="22">
        <v>43802</v>
      </c>
      <c r="B6" s="20">
        <v>9282</v>
      </c>
      <c r="C6" s="20" t="s">
        <v>53</v>
      </c>
      <c r="D6" s="19"/>
      <c r="E6" s="12"/>
      <c r="F6" s="21"/>
      <c r="G6" s="17">
        <f t="shared" si="0"/>
        <v>0</v>
      </c>
      <c r="H6" s="34">
        <v>80000</v>
      </c>
      <c r="I6" s="34">
        <f t="shared" ref="I6:I69" si="1">I5+G6-H6</f>
        <v>104422.70000000001</v>
      </c>
      <c r="J6" s="5"/>
    </row>
    <row r="7" spans="1:12" ht="20.25">
      <c r="A7" s="22">
        <v>43803</v>
      </c>
      <c r="B7" s="20">
        <v>9319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54422.700000000012</v>
      </c>
      <c r="J7" s="5"/>
    </row>
    <row r="8" spans="1:12" ht="20.25">
      <c r="A8" s="22">
        <v>43804</v>
      </c>
      <c r="B8" s="20">
        <v>9350</v>
      </c>
      <c r="C8" s="20" t="s">
        <v>53</v>
      </c>
      <c r="D8" s="19"/>
      <c r="E8" s="12"/>
      <c r="F8" s="21"/>
      <c r="G8" s="17">
        <f t="shared" si="0"/>
        <v>0</v>
      </c>
      <c r="H8" s="34">
        <v>54000</v>
      </c>
      <c r="I8" s="34">
        <f t="shared" si="1"/>
        <v>422.70000000001164</v>
      </c>
      <c r="J8" s="5"/>
    </row>
    <row r="9" spans="1:12" ht="20.25">
      <c r="A9" s="22">
        <v>43807</v>
      </c>
      <c r="B9" s="20">
        <v>6327</v>
      </c>
      <c r="C9" s="20" t="s">
        <v>14</v>
      </c>
      <c r="D9" s="19" t="s">
        <v>13</v>
      </c>
      <c r="E9" s="12">
        <v>54.98</v>
      </c>
      <c r="F9" s="21">
        <v>3030</v>
      </c>
      <c r="G9" s="17">
        <f t="shared" si="0"/>
        <v>166589.4</v>
      </c>
      <c r="H9" s="34"/>
      <c r="I9" s="34">
        <f t="shared" si="1"/>
        <v>167012.1</v>
      </c>
      <c r="J9" s="5"/>
    </row>
    <row r="10" spans="1:12" ht="20.25">
      <c r="A10" s="22">
        <v>43807</v>
      </c>
      <c r="B10" s="20">
        <v>9404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117012.1</v>
      </c>
      <c r="J10" s="5"/>
    </row>
    <row r="11" spans="1:12" ht="20.25">
      <c r="A11" s="22">
        <v>43808</v>
      </c>
      <c r="B11" s="20">
        <v>9441</v>
      </c>
      <c r="C11" s="20"/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67012.100000000006</v>
      </c>
      <c r="J11" s="5"/>
    </row>
    <row r="12" spans="1:12" ht="20.25">
      <c r="A12" s="22">
        <v>43809</v>
      </c>
      <c r="B12" s="20">
        <v>9473</v>
      </c>
      <c r="C12" s="20" t="s">
        <v>53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17012.100000000006</v>
      </c>
      <c r="J12" s="5"/>
    </row>
    <row r="13" spans="1:12" ht="20.25">
      <c r="A13" s="22">
        <v>43810</v>
      </c>
      <c r="B13" s="20">
        <v>9503</v>
      </c>
      <c r="C13" s="20" t="s">
        <v>53</v>
      </c>
      <c r="D13" s="19"/>
      <c r="E13" s="12"/>
      <c r="F13" s="21"/>
      <c r="G13" s="17">
        <f t="shared" si="0"/>
        <v>0</v>
      </c>
      <c r="H13" s="34">
        <v>17000</v>
      </c>
      <c r="I13" s="34">
        <f t="shared" si="1"/>
        <v>12.100000000005821</v>
      </c>
      <c r="J13" s="5"/>
    </row>
    <row r="14" spans="1:12" ht="20.25">
      <c r="A14" s="22">
        <v>43810</v>
      </c>
      <c r="B14" s="20">
        <v>1009</v>
      </c>
      <c r="C14" s="20" t="s">
        <v>131</v>
      </c>
      <c r="D14" s="19"/>
      <c r="E14" s="12"/>
      <c r="F14" s="21"/>
      <c r="G14" s="17">
        <f t="shared" si="0"/>
        <v>0</v>
      </c>
      <c r="H14" s="34">
        <v>12.1</v>
      </c>
      <c r="I14" s="34">
        <f t="shared" si="1"/>
        <v>5.8211213627146208E-12</v>
      </c>
      <c r="J14" s="5"/>
    </row>
    <row r="15" spans="1:12" ht="20.25">
      <c r="A15" s="22">
        <v>43811</v>
      </c>
      <c r="B15" s="20">
        <v>6413</v>
      </c>
      <c r="C15" s="20" t="s">
        <v>14</v>
      </c>
      <c r="D15" s="19" t="s">
        <v>13</v>
      </c>
      <c r="E15" s="12">
        <v>52.98</v>
      </c>
      <c r="F15" s="21">
        <v>2980</v>
      </c>
      <c r="G15" s="17">
        <f t="shared" si="0"/>
        <v>157880.4</v>
      </c>
      <c r="H15" s="34"/>
      <c r="I15" s="34">
        <f t="shared" si="1"/>
        <v>157880.4</v>
      </c>
      <c r="J15" s="5"/>
    </row>
    <row r="16" spans="1:12" ht="20.25">
      <c r="A16" s="22">
        <v>43811</v>
      </c>
      <c r="B16" s="20">
        <v>9543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107880.4</v>
      </c>
      <c r="J16" s="5"/>
    </row>
    <row r="17" spans="1:10" ht="20.25">
      <c r="A17" s="22">
        <v>43814</v>
      </c>
      <c r="B17" s="20">
        <v>9591</v>
      </c>
      <c r="C17" s="20" t="s">
        <v>53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57880.399999999994</v>
      </c>
      <c r="J17" s="5"/>
    </row>
    <row r="18" spans="1:10" ht="20.25">
      <c r="A18" s="22">
        <v>43815</v>
      </c>
      <c r="B18" s="20">
        <v>6450</v>
      </c>
      <c r="C18" s="20" t="s">
        <v>14</v>
      </c>
      <c r="D18" s="19" t="s">
        <v>13</v>
      </c>
      <c r="E18" s="12">
        <v>59.8</v>
      </c>
      <c r="F18" s="21">
        <v>3060</v>
      </c>
      <c r="G18" s="17">
        <f t="shared" si="0"/>
        <v>182988</v>
      </c>
      <c r="H18" s="34"/>
      <c r="I18" s="34">
        <f t="shared" si="1"/>
        <v>240868.4</v>
      </c>
      <c r="J18" s="5"/>
    </row>
    <row r="19" spans="1:10" ht="20.25">
      <c r="A19" s="22">
        <v>43815</v>
      </c>
      <c r="B19" s="20">
        <v>9636</v>
      </c>
      <c r="C19" s="20" t="s">
        <v>53</v>
      </c>
      <c r="D19" s="19"/>
      <c r="E19" s="12"/>
      <c r="F19" s="21"/>
      <c r="G19" s="17">
        <f t="shared" si="0"/>
        <v>0</v>
      </c>
      <c r="H19" s="34">
        <v>50000</v>
      </c>
      <c r="I19" s="34">
        <f t="shared" si="1"/>
        <v>190868.4</v>
      </c>
      <c r="J19" s="5"/>
    </row>
    <row r="20" spans="1:10" ht="20.25">
      <c r="A20" s="22">
        <v>43816</v>
      </c>
      <c r="B20" s="20">
        <v>9669</v>
      </c>
      <c r="C20" s="20" t="s">
        <v>53</v>
      </c>
      <c r="D20" s="19"/>
      <c r="E20" s="12"/>
      <c r="F20" s="21"/>
      <c r="G20" s="17">
        <f t="shared" si="0"/>
        <v>0</v>
      </c>
      <c r="H20" s="34">
        <v>50000</v>
      </c>
      <c r="I20" s="34">
        <f t="shared" si="1"/>
        <v>140868.4</v>
      </c>
      <c r="J20" s="5"/>
    </row>
    <row r="21" spans="1:10" ht="20.25">
      <c r="A21" s="22">
        <v>43817</v>
      </c>
      <c r="B21" s="20">
        <v>9704</v>
      </c>
      <c r="C21" s="20" t="s">
        <v>53</v>
      </c>
      <c r="D21" s="19"/>
      <c r="E21" s="12"/>
      <c r="F21" s="21"/>
      <c r="G21" s="17">
        <f t="shared" si="0"/>
        <v>0</v>
      </c>
      <c r="H21" s="34">
        <v>55000</v>
      </c>
      <c r="I21" s="34">
        <f t="shared" si="1"/>
        <v>85868.4</v>
      </c>
      <c r="J21" s="5"/>
    </row>
    <row r="22" spans="1:10" ht="20.25">
      <c r="A22" s="22">
        <v>43818</v>
      </c>
      <c r="B22" s="20">
        <v>9736</v>
      </c>
      <c r="C22" s="20" t="s">
        <v>53</v>
      </c>
      <c r="D22" s="19"/>
      <c r="E22" s="12"/>
      <c r="F22" s="21"/>
      <c r="G22" s="17">
        <f t="shared" si="0"/>
        <v>0</v>
      </c>
      <c r="H22" s="34">
        <v>50000</v>
      </c>
      <c r="I22" s="34">
        <f t="shared" si="1"/>
        <v>35868.399999999994</v>
      </c>
      <c r="J22" s="5"/>
    </row>
    <row r="23" spans="1:10" ht="20.25">
      <c r="A23" s="22">
        <v>43821</v>
      </c>
      <c r="B23" s="20">
        <v>6555</v>
      </c>
      <c r="C23" s="20" t="s">
        <v>14</v>
      </c>
      <c r="D23" s="19" t="s">
        <v>13</v>
      </c>
      <c r="E23" s="12">
        <v>55.62</v>
      </c>
      <c r="F23" s="21">
        <v>2960</v>
      </c>
      <c r="G23" s="17">
        <f t="shared" si="0"/>
        <v>164635.19999999998</v>
      </c>
      <c r="H23" s="34"/>
      <c r="I23" s="34">
        <f t="shared" si="1"/>
        <v>200503.59999999998</v>
      </c>
      <c r="J23" s="5"/>
    </row>
    <row r="24" spans="1:10" ht="20.25">
      <c r="A24" s="22">
        <v>43821</v>
      </c>
      <c r="B24" s="20">
        <v>9786</v>
      </c>
      <c r="C24" s="20" t="s">
        <v>53</v>
      </c>
      <c r="D24" s="19"/>
      <c r="E24" s="12"/>
      <c r="F24" s="21"/>
      <c r="G24" s="17">
        <f t="shared" si="0"/>
        <v>0</v>
      </c>
      <c r="H24" s="34">
        <v>55000</v>
      </c>
      <c r="I24" s="34">
        <f t="shared" si="1"/>
        <v>145503.59999999998</v>
      </c>
      <c r="J24" s="5"/>
    </row>
    <row r="25" spans="1:10" ht="20.25">
      <c r="A25" s="22">
        <v>43822</v>
      </c>
      <c r="B25" s="20">
        <v>9831</v>
      </c>
      <c r="C25" s="20" t="s">
        <v>53</v>
      </c>
      <c r="D25" s="19"/>
      <c r="E25" s="12"/>
      <c r="F25" s="21"/>
      <c r="G25" s="17">
        <f t="shared" si="0"/>
        <v>0</v>
      </c>
      <c r="H25" s="34">
        <v>50000</v>
      </c>
      <c r="I25" s="34">
        <f t="shared" si="1"/>
        <v>95503.599999999977</v>
      </c>
      <c r="J25" s="5"/>
    </row>
    <row r="26" spans="1:10" ht="20.25">
      <c r="A26" s="22">
        <v>43823</v>
      </c>
      <c r="B26" s="20">
        <v>9862</v>
      </c>
      <c r="C26" s="20" t="s">
        <v>53</v>
      </c>
      <c r="D26" s="19"/>
      <c r="E26" s="12"/>
      <c r="F26" s="21"/>
      <c r="G26" s="17">
        <f t="shared" si="0"/>
        <v>0</v>
      </c>
      <c r="H26" s="34">
        <v>50000</v>
      </c>
      <c r="I26" s="34">
        <f t="shared" si="1"/>
        <v>45503.599999999977</v>
      </c>
      <c r="J26" s="5"/>
    </row>
    <row r="27" spans="1:10" ht="20.25">
      <c r="A27" s="22">
        <v>43823</v>
      </c>
      <c r="B27" s="20">
        <v>1027</v>
      </c>
      <c r="C27" s="20" t="s">
        <v>131</v>
      </c>
      <c r="D27" s="19"/>
      <c r="E27" s="12"/>
      <c r="F27" s="21"/>
      <c r="G27" s="17">
        <f t="shared" si="0"/>
        <v>0</v>
      </c>
      <c r="H27" s="34">
        <v>3.6</v>
      </c>
      <c r="I27" s="34">
        <f t="shared" si="1"/>
        <v>45499.999999999978</v>
      </c>
      <c r="J27" s="5"/>
    </row>
    <row r="28" spans="1:10" ht="20.25">
      <c r="A28" s="22">
        <v>43824</v>
      </c>
      <c r="B28" s="20">
        <v>6625</v>
      </c>
      <c r="C28" s="20" t="s">
        <v>14</v>
      </c>
      <c r="D28" s="19" t="s">
        <v>13</v>
      </c>
      <c r="E28" s="12">
        <v>67.900000000000006</v>
      </c>
      <c r="F28" s="21">
        <v>3140</v>
      </c>
      <c r="G28" s="17">
        <f t="shared" si="0"/>
        <v>213206.00000000003</v>
      </c>
      <c r="H28" s="34"/>
      <c r="I28" s="34">
        <f t="shared" si="1"/>
        <v>258706</v>
      </c>
      <c r="J28" s="5"/>
    </row>
    <row r="29" spans="1:10" ht="20.25">
      <c r="A29" s="22">
        <v>43824</v>
      </c>
      <c r="B29" s="20">
        <v>9897</v>
      </c>
      <c r="C29" s="20" t="s">
        <v>53</v>
      </c>
      <c r="D29" s="19"/>
      <c r="E29" s="12"/>
      <c r="F29" s="21"/>
      <c r="G29" s="17">
        <f t="shared" si="0"/>
        <v>0</v>
      </c>
      <c r="H29" s="34">
        <v>50000</v>
      </c>
      <c r="I29" s="34">
        <f t="shared" si="1"/>
        <v>208706</v>
      </c>
      <c r="J29" s="5"/>
    </row>
    <row r="30" spans="1:10" ht="20.25">
      <c r="A30" s="22">
        <v>43825</v>
      </c>
      <c r="B30" s="20">
        <v>9933</v>
      </c>
      <c r="C30" s="20" t="s">
        <v>53</v>
      </c>
      <c r="D30" s="19"/>
      <c r="E30" s="12"/>
      <c r="F30" s="21"/>
      <c r="G30" s="17">
        <f t="shared" si="0"/>
        <v>0</v>
      </c>
      <c r="H30" s="34">
        <v>50000</v>
      </c>
      <c r="I30" s="34">
        <f t="shared" si="1"/>
        <v>158706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158706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158706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158706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158706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158706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158706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158706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158706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158706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158706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158706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158706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158706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158706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158706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158706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158706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158706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158706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158706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158706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158706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158706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158706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158706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158706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158706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158706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158706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158706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158706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158706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158706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158706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158706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158706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158706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158706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158706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158706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158706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158706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158706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158706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158706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158706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158706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158706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158706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158706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158706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158706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158706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158706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158706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158706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158706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158706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158706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158706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158706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158706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158706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158706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158706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158706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158706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158706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158706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158706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158706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158706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158706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158706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158706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158706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158706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158706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158706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158706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158706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158706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158706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158706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158706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158706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158706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158706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158706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158706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158706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158706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158706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158706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158706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158706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158706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158706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158706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158706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158706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158706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158706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158706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158706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158706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158706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158706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158706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158706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158706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158706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158706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158706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158706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158706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158706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158706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158706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158706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158706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158706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158706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158706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158706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158706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158706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158706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158706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158706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158706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158706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158706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158706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158706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158706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158706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158706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158706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158706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158706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158706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158706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158706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158706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158706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158706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158706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158706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158706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158706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158706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158706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158706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158706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158706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158706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158706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158706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158706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158706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158706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158706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158706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158706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158706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158706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158706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158706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158706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158706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158706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158706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158706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158706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158706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158706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158706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158706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158706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158706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158706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158706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158706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158706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158706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158706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158706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158706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158706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158706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158706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158706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158706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158706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158706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158706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158706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158706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158706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158706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158706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158706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158706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158706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158706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158706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158706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158706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158706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158706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158706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158706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158706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158706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158706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158706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158706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158706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158706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158706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158706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158706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158706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158706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158706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158706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158706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158706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158706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158706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158706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158706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158706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158706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158706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158706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158706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158706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158706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158706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158706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158706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158706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158706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158706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158706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158706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158706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158706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158706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158706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158706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158706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158706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158706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158706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158706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158706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158706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158706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158706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158706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158706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158706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158706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158706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158706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158706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158706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158706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158706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158706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158706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158706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158706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158706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158706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158706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158706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158706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158706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158706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158706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158706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158706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158706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158706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158706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158706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158706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158706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158706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158706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158706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158706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158706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158706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158706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158706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158706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158706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158706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158706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158706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158706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158706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158706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158706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158706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158706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158706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158706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158706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158706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158706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158706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158706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158706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1069721.7</v>
      </c>
      <c r="H350" s="36"/>
      <c r="I350" s="34">
        <f t="shared" si="11"/>
        <v>1228427.7</v>
      </c>
      <c r="J350" s="5"/>
    </row>
    <row r="351" spans="1:10">
      <c r="I351" s="34">
        <f t="shared" si="11"/>
        <v>1228427.7</v>
      </c>
    </row>
    <row r="352" spans="1:10">
      <c r="I352" s="34">
        <f t="shared" si="11"/>
        <v>1228427.7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sheetPr codeName="ورقة102"/>
  <dimension ref="A1:L352"/>
  <sheetViews>
    <sheetView rightToLeft="1" workbookViewId="0">
      <selection sqref="A1:XFD104857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127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43806</v>
      </c>
      <c r="B5" s="20">
        <v>6306</v>
      </c>
      <c r="C5" s="20" t="s">
        <v>14</v>
      </c>
      <c r="D5" s="19" t="s">
        <v>13</v>
      </c>
      <c r="E5" s="12">
        <v>65.900000000000006</v>
      </c>
      <c r="F5" s="21">
        <v>2950</v>
      </c>
      <c r="G5" s="17">
        <f t="shared" ref="G5:G68" si="0">E5*F5</f>
        <v>194405.00000000003</v>
      </c>
      <c r="H5" s="34"/>
      <c r="I5" s="34">
        <f>I4+G5-H5</f>
        <v>194405.00000000003</v>
      </c>
      <c r="J5" s="5"/>
    </row>
    <row r="6" spans="1:12" ht="20.25">
      <c r="A6" s="22">
        <v>43806</v>
      </c>
      <c r="B6" s="20">
        <v>6306</v>
      </c>
      <c r="C6" s="20" t="s">
        <v>14</v>
      </c>
      <c r="D6" s="19" t="s">
        <v>13</v>
      </c>
      <c r="E6" s="12">
        <v>71.42</v>
      </c>
      <c r="F6" s="21">
        <v>2950</v>
      </c>
      <c r="G6" s="17">
        <f t="shared" si="0"/>
        <v>210689</v>
      </c>
      <c r="H6" s="34"/>
      <c r="I6" s="34">
        <f t="shared" ref="I6:I69" si="1">I5+G6-H6</f>
        <v>405094</v>
      </c>
      <c r="J6" s="5"/>
    </row>
    <row r="7" spans="1:12" ht="20.25">
      <c r="A7" s="22">
        <v>43807</v>
      </c>
      <c r="B7" s="20">
        <v>9401</v>
      </c>
      <c r="C7" s="20" t="s">
        <v>53</v>
      </c>
      <c r="D7" s="19"/>
      <c r="E7" s="12"/>
      <c r="F7" s="21"/>
      <c r="G7" s="17">
        <f t="shared" si="0"/>
        <v>0</v>
      </c>
      <c r="H7" s="34">
        <v>405090</v>
      </c>
      <c r="I7" s="34">
        <f t="shared" si="1"/>
        <v>4</v>
      </c>
      <c r="J7" s="5"/>
    </row>
    <row r="8" spans="1:12" ht="20.25">
      <c r="A8" s="22">
        <v>43807</v>
      </c>
      <c r="B8" s="20">
        <v>1005</v>
      </c>
      <c r="C8" s="20" t="s">
        <v>131</v>
      </c>
      <c r="D8" s="19"/>
      <c r="E8" s="12"/>
      <c r="F8" s="21"/>
      <c r="G8" s="17">
        <f t="shared" si="0"/>
        <v>0</v>
      </c>
      <c r="H8" s="34">
        <v>4</v>
      </c>
      <c r="I8" s="34">
        <f t="shared" si="1"/>
        <v>0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0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0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0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0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0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405094</v>
      </c>
      <c r="H350" s="36"/>
      <c r="I350" s="34">
        <f t="shared" si="11"/>
        <v>405094</v>
      </c>
      <c r="J350" s="5"/>
    </row>
    <row r="351" spans="1:10">
      <c r="I351" s="34">
        <f t="shared" si="11"/>
        <v>405094</v>
      </c>
    </row>
    <row r="352" spans="1:10">
      <c r="I352" s="34">
        <f t="shared" si="11"/>
        <v>405094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sheetPr codeName="ورقة103"/>
  <dimension ref="A1:L352"/>
  <sheetViews>
    <sheetView rightToLeft="1" workbookViewId="0">
      <selection activeCell="B7" sqref="B7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536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537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43818</v>
      </c>
      <c r="B5" s="20">
        <v>6522</v>
      </c>
      <c r="C5" s="20" t="s">
        <v>14</v>
      </c>
      <c r="D5" s="19" t="s">
        <v>13</v>
      </c>
      <c r="E5" s="12">
        <v>79.599999999999994</v>
      </c>
      <c r="F5" s="21">
        <v>3350</v>
      </c>
      <c r="G5" s="17">
        <f t="shared" ref="G5:G68" si="0">E5*F5</f>
        <v>266660</v>
      </c>
      <c r="H5" s="34"/>
      <c r="I5" s="34">
        <f>I4+G5-H5</f>
        <v>266660</v>
      </c>
      <c r="J5" s="5"/>
    </row>
    <row r="6" spans="1:12" ht="20.25">
      <c r="A6" s="22">
        <v>43823</v>
      </c>
      <c r="B6" s="20">
        <v>9844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166660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166660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166660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166660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166660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166660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166660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166660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166660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166660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166660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166660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166660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166660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166660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166660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166660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166660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166660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166660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166660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166660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166660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166660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166660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166660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166660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166660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166660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166660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166660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166660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166660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166660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166660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166660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166660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166660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166660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166660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166660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166660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166660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166660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166660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166660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166660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166660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166660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166660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166660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166660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166660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166660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166660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166660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166660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166660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166660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166660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166660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166660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166660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166660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166660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166660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166660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166660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166660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166660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166660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166660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166660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166660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166660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166660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166660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166660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166660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166660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166660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166660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166660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166660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166660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166660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166660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166660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166660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166660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166660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166660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166660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166660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166660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166660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166660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166660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166660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166660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166660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166660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166660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166660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166660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166660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166660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166660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166660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166660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166660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166660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166660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166660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166660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166660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166660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166660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166660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166660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166660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166660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166660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166660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166660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166660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166660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166660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166660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166660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166660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166660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166660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166660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166660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166660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166660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166660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166660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166660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166660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166660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166660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166660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166660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166660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166660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166660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166660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166660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166660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166660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166660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166660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166660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166660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166660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166660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166660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166660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166660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166660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166660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166660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166660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166660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166660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166660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166660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166660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166660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166660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166660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166660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166660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166660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166660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166660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166660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166660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166660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166660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166660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166660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166660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166660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166660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166660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166660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166660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166660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166660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166660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166660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166660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166660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166660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166660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166660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166660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166660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166660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166660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166660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166660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166660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166660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166660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166660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166660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166660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166660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166660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166660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166660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166660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166660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166660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166660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166660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166660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166660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166660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166660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166660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166660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166660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166660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166660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166660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166660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166660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166660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166660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166660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166660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166660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166660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166660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166660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166660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166660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166660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166660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166660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166660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166660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166660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166660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166660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166660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166660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166660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166660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166660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166660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166660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166660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166660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166660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166660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166660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166660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166660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166660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166660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166660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166660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166660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166660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166660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166660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166660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166660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166660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166660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166660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166660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166660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166660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166660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166660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166660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166660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166660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166660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166660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166660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166660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166660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166660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166660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166660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166660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166660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166660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166660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166660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166660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166660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166660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166660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166660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166660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166660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166660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166660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166660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166660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166660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166660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166660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166660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166660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166660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166660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166660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166660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166660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166660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166660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166660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166660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166660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166660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166660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166660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166660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166660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166660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166660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166660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166660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166660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166660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166660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166660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166660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166660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166660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166660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166660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166660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166660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266660</v>
      </c>
      <c r="H350" s="36"/>
      <c r="I350" s="34">
        <f t="shared" si="11"/>
        <v>433320</v>
      </c>
      <c r="J350" s="5"/>
    </row>
    <row r="351" spans="1:10">
      <c r="I351" s="34">
        <f t="shared" si="11"/>
        <v>433320</v>
      </c>
    </row>
    <row r="352" spans="1:10">
      <c r="I352" s="34">
        <f t="shared" si="11"/>
        <v>433320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sheetPr codeName="ورقة104"/>
  <dimension ref="A1:L352"/>
  <sheetViews>
    <sheetView rightToLeft="1" workbookViewId="0">
      <selection activeCell="F10" sqref="F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43821</v>
      </c>
      <c r="B5" s="20"/>
      <c r="C5" s="20" t="s">
        <v>73</v>
      </c>
      <c r="D5" s="19"/>
      <c r="E5" s="12">
        <v>2000</v>
      </c>
      <c r="F5" s="21">
        <v>4</v>
      </c>
      <c r="G5" s="17">
        <f t="shared" ref="G5:G68" si="0">E5*F5</f>
        <v>8000</v>
      </c>
      <c r="H5" s="34"/>
      <c r="I5" s="34">
        <f>I4+G5-H5</f>
        <v>8000</v>
      </c>
      <c r="J5" s="5"/>
    </row>
    <row r="6" spans="1:12" ht="20.25">
      <c r="A6" s="22"/>
      <c r="B6" s="20"/>
      <c r="C6" s="20" t="s">
        <v>73</v>
      </c>
      <c r="D6" s="19"/>
      <c r="E6" s="12">
        <v>7400</v>
      </c>
      <c r="F6" s="21">
        <v>4.1500000000000004</v>
      </c>
      <c r="G6" s="17">
        <f t="shared" si="0"/>
        <v>30710.000000000004</v>
      </c>
      <c r="H6" s="34"/>
      <c r="I6" s="34">
        <f t="shared" ref="I6:I69" si="1">I5+G6-H6</f>
        <v>38710</v>
      </c>
      <c r="J6" s="5"/>
    </row>
    <row r="7" spans="1:12" ht="20.25">
      <c r="A7" s="22">
        <v>43822</v>
      </c>
      <c r="B7" s="20">
        <v>9820</v>
      </c>
      <c r="C7" s="20" t="s">
        <v>53</v>
      </c>
      <c r="D7" s="19"/>
      <c r="E7" s="12"/>
      <c r="F7" s="21"/>
      <c r="G7" s="17">
        <f t="shared" si="0"/>
        <v>0</v>
      </c>
      <c r="H7" s="34">
        <v>36910</v>
      </c>
      <c r="I7" s="34">
        <f t="shared" si="1"/>
        <v>1800</v>
      </c>
      <c r="J7" s="5"/>
    </row>
    <row r="8" spans="1:12" ht="20.25">
      <c r="A8" s="22">
        <v>43824</v>
      </c>
      <c r="B8" s="20">
        <v>9904</v>
      </c>
      <c r="C8" s="20" t="s">
        <v>53</v>
      </c>
      <c r="D8" s="19"/>
      <c r="E8" s="12"/>
      <c r="F8" s="21"/>
      <c r="G8" s="17">
        <f t="shared" si="0"/>
        <v>0</v>
      </c>
      <c r="H8" s="34">
        <v>1800</v>
      </c>
      <c r="I8" s="34">
        <f t="shared" si="1"/>
        <v>0</v>
      </c>
      <c r="J8" s="5"/>
    </row>
    <row r="9" spans="1:12" ht="20.25">
      <c r="A9" s="22">
        <v>43827</v>
      </c>
      <c r="B9" s="20"/>
      <c r="C9" s="20" t="s">
        <v>73</v>
      </c>
      <c r="D9" s="19"/>
      <c r="E9" s="12">
        <v>5000</v>
      </c>
      <c r="F9" s="21">
        <v>3.15</v>
      </c>
      <c r="G9" s="17">
        <f t="shared" si="0"/>
        <v>15750</v>
      </c>
      <c r="H9" s="34"/>
      <c r="I9" s="34">
        <f t="shared" si="1"/>
        <v>15750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15750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15750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15750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15750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15750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15750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15750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15750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15750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15750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15750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15750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15750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15750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15750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15750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15750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15750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15750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15750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15750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15750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15750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15750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15750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15750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15750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15750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15750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15750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15750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15750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15750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15750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15750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15750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15750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15750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15750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15750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15750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15750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15750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15750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15750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15750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15750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15750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15750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15750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15750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15750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15750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15750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15750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15750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15750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15750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15750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15750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15750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15750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15750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15750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15750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15750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15750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15750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15750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15750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15750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15750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15750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15750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15750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15750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15750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15750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15750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15750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15750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15750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15750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15750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15750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15750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15750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15750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15750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15750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15750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15750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15750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15750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15750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15750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15750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15750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15750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15750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15750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15750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15750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15750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15750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15750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15750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15750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15750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15750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15750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15750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15750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15750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15750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15750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15750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15750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15750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15750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15750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15750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15750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15750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15750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15750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15750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15750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15750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15750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15750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15750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15750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15750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15750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15750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15750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15750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15750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15750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15750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15750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15750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15750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15750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15750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15750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15750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15750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15750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15750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15750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15750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15750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15750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15750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15750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15750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15750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15750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15750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15750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15750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15750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15750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15750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15750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15750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15750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15750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15750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15750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15750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15750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15750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15750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15750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15750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15750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15750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15750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15750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15750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15750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15750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15750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15750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15750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15750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15750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15750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15750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15750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15750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15750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15750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15750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15750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15750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15750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15750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15750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15750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15750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15750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15750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15750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15750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15750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15750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15750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15750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15750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15750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15750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15750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15750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15750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15750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15750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15750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15750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15750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15750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15750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15750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15750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15750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15750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15750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15750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15750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15750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15750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15750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15750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15750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15750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15750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15750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15750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15750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15750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15750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15750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15750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15750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15750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15750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15750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15750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15750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15750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15750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15750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15750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15750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15750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15750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15750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15750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15750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15750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15750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15750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15750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15750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15750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15750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15750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15750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15750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15750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15750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15750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15750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15750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15750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15750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15750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15750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15750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15750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15750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15750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15750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15750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15750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15750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15750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15750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15750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15750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15750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15750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15750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15750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15750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15750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15750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15750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15750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15750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15750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15750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15750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15750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15750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15750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15750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15750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15750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15750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15750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15750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15750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15750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15750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15750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15750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15750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15750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15750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15750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15750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15750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15750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15750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15750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15750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15750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15750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15750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15750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15750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15750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15750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15750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15750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15750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54460</v>
      </c>
      <c r="H350" s="36"/>
      <c r="I350" s="34">
        <f t="shared" si="11"/>
        <v>70210</v>
      </c>
      <c r="J350" s="5"/>
    </row>
    <row r="351" spans="1:10">
      <c r="I351" s="34">
        <f t="shared" si="11"/>
        <v>70210</v>
      </c>
    </row>
    <row r="352" spans="1:10">
      <c r="I352" s="34">
        <f t="shared" si="11"/>
        <v>70210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sheetPr codeName="ورقة105"/>
  <dimension ref="A1:L352"/>
  <sheetViews>
    <sheetView rightToLeft="1" topLeftCell="A4" workbookViewId="0">
      <selection activeCell="H7" sqref="H7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43821</v>
      </c>
      <c r="B5" s="20">
        <v>6522</v>
      </c>
      <c r="C5" s="20" t="s">
        <v>14</v>
      </c>
      <c r="D5" s="19" t="s">
        <v>13</v>
      </c>
      <c r="E5" s="12">
        <v>58.86</v>
      </c>
      <c r="F5" s="21">
        <v>2960</v>
      </c>
      <c r="G5" s="17">
        <f t="shared" ref="G5:G68" si="0">E5*F5</f>
        <v>174225.6</v>
      </c>
      <c r="H5" s="34"/>
      <c r="I5" s="34">
        <f>I4+G5-H5</f>
        <v>174225.6</v>
      </c>
      <c r="J5" s="5"/>
    </row>
    <row r="6" spans="1:12" ht="20.25">
      <c r="A6" s="22">
        <v>43824</v>
      </c>
      <c r="B6" s="20">
        <v>9889</v>
      </c>
      <c r="C6" s="20" t="s">
        <v>53</v>
      </c>
      <c r="D6" s="19"/>
      <c r="E6" s="12"/>
      <c r="F6" s="21"/>
      <c r="G6" s="17">
        <f t="shared" si="0"/>
        <v>0</v>
      </c>
      <c r="H6" s="34">
        <v>74225</v>
      </c>
      <c r="I6" s="34">
        <f t="shared" ref="I6:I69" si="1">I5+G6-H6</f>
        <v>100000.6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100000.6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100000.6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100000.6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100000.6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100000.6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100000.6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100000.6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100000.6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100000.6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100000.6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100000.6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100000.6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100000.6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100000.6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100000.6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100000.6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100000.6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100000.6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100000.6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100000.6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100000.6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100000.6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100000.6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100000.6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100000.6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100000.6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100000.6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100000.6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100000.6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100000.6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100000.6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100000.6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100000.6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100000.6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100000.6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100000.6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100000.6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100000.6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100000.6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100000.6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100000.6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100000.6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100000.6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100000.6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100000.6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100000.6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100000.6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100000.6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100000.6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100000.6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100000.6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100000.6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100000.6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100000.6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100000.6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100000.6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100000.6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100000.6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100000.6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100000.6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100000.6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100000.6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100000.6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100000.6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100000.6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100000.6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100000.6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100000.6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100000.6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100000.6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100000.6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100000.6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100000.6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100000.6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100000.6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100000.6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100000.6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100000.6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100000.6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100000.6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100000.6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100000.6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100000.6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100000.6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100000.6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100000.6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100000.6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100000.6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100000.6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100000.6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100000.6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100000.6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100000.6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100000.6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100000.6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100000.6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100000.6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100000.6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100000.6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100000.6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100000.6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100000.6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100000.6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100000.6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100000.6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100000.6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100000.6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100000.6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100000.6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100000.6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100000.6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100000.6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100000.6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100000.6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100000.6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100000.6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100000.6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100000.6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100000.6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100000.6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100000.6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100000.6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100000.6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100000.6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100000.6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100000.6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100000.6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100000.6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100000.6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100000.6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100000.6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100000.6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100000.6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100000.6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100000.6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100000.6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100000.6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100000.6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100000.6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100000.6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100000.6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100000.6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100000.6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100000.6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100000.6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100000.6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100000.6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100000.6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100000.6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100000.6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100000.6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100000.6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100000.6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100000.6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100000.6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100000.6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100000.6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100000.6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100000.6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100000.6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100000.6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100000.6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100000.6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100000.6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100000.6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100000.6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100000.6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100000.6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100000.6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100000.6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100000.6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100000.6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100000.6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100000.6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100000.6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100000.6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100000.6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100000.6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100000.6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100000.6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100000.6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100000.6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100000.6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100000.6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100000.6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100000.6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100000.6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100000.6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100000.6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100000.6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100000.6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100000.6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100000.6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100000.6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100000.6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100000.6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100000.6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100000.6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100000.6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100000.6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100000.6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100000.6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100000.6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100000.6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100000.6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100000.6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100000.6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100000.6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100000.6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100000.6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100000.6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100000.6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100000.6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100000.6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100000.6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100000.6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100000.6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100000.6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100000.6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100000.6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100000.6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100000.6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100000.6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100000.6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100000.6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100000.6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100000.6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100000.6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100000.6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100000.6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100000.6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100000.6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100000.6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100000.6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100000.6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100000.6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100000.6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100000.6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100000.6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100000.6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100000.6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100000.6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100000.6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100000.6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100000.6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100000.6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100000.6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100000.6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100000.6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100000.6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100000.6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100000.6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100000.6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100000.6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100000.6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100000.6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100000.6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100000.6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100000.6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100000.6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100000.6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100000.6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100000.6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100000.6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100000.6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100000.6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100000.6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100000.6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100000.6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100000.6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100000.6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100000.6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100000.6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100000.6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100000.6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100000.6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100000.6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100000.6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100000.6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100000.6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100000.6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100000.6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100000.6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100000.6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100000.6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100000.6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100000.6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100000.6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100000.6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100000.6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100000.6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100000.6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100000.6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100000.6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100000.6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100000.6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100000.6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100000.6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100000.6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100000.6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100000.6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100000.6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100000.6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100000.6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100000.6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100000.6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100000.6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100000.6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100000.6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100000.6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100000.6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100000.6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100000.6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100000.6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100000.6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100000.6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100000.6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100000.6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100000.6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100000.6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100000.6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100000.6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100000.6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100000.6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100000.6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100000.6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100000.6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100000.6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100000.6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100000.6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100000.6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100000.6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100000.6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100000.6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100000.6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100000.6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100000.6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100000.6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100000.6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100000.6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100000.6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100000.6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100000.6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174225.6</v>
      </c>
      <c r="H350" s="36"/>
      <c r="I350" s="34">
        <f t="shared" si="11"/>
        <v>274226.2</v>
      </c>
      <c r="J350" s="5"/>
    </row>
    <row r="351" spans="1:10">
      <c r="I351" s="34">
        <f t="shared" si="11"/>
        <v>274226.2</v>
      </c>
    </row>
    <row r="352" spans="1:10">
      <c r="I352" s="34">
        <f t="shared" si="11"/>
        <v>274226.2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sheetPr codeName="ورقة106"/>
  <dimension ref="A1:L352"/>
  <sheetViews>
    <sheetView rightToLeft="1" workbookViewId="0">
      <selection activeCell="F8" sqref="F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1375</v>
      </c>
      <c r="J4" s="5"/>
    </row>
    <row r="5" spans="1:12" ht="20.25">
      <c r="A5" s="22">
        <v>43821</v>
      </c>
      <c r="B5" s="20">
        <v>6569</v>
      </c>
      <c r="C5" s="20" t="s">
        <v>73</v>
      </c>
      <c r="D5" s="19"/>
      <c r="E5" s="12">
        <v>6000</v>
      </c>
      <c r="F5" s="21">
        <v>4.0999999999999996</v>
      </c>
      <c r="G5" s="17">
        <f t="shared" ref="G5:G68" si="0">E5*F5</f>
        <v>24599.999999999996</v>
      </c>
      <c r="H5" s="34"/>
      <c r="I5" s="34">
        <f>I4+G5-H5</f>
        <v>25974.999999999996</v>
      </c>
      <c r="J5" s="5"/>
    </row>
    <row r="6" spans="1:12" ht="20.25">
      <c r="A6" s="22">
        <v>43821</v>
      </c>
      <c r="B6" s="20">
        <v>9807</v>
      </c>
      <c r="C6" s="20" t="s">
        <v>53</v>
      </c>
      <c r="D6" s="19"/>
      <c r="E6" s="12"/>
      <c r="F6" s="21"/>
      <c r="G6" s="17">
        <f t="shared" si="0"/>
        <v>0</v>
      </c>
      <c r="H6" s="34">
        <v>21000</v>
      </c>
      <c r="I6" s="34">
        <f t="shared" ref="I6:I69" si="1">I5+G6-H6</f>
        <v>4974.9999999999964</v>
      </c>
      <c r="J6" s="5"/>
    </row>
    <row r="7" spans="1:12" ht="20.25">
      <c r="A7" s="22">
        <v>43827</v>
      </c>
      <c r="B7" s="20"/>
      <c r="C7" s="20" t="s">
        <v>73</v>
      </c>
      <c r="D7" s="19"/>
      <c r="E7" s="12">
        <v>3500</v>
      </c>
      <c r="F7" s="21">
        <v>3.15</v>
      </c>
      <c r="G7" s="17">
        <f t="shared" si="0"/>
        <v>11025</v>
      </c>
      <c r="H7" s="34"/>
      <c r="I7" s="34">
        <f t="shared" si="1"/>
        <v>15999.999999999996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15999.999999999996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15999.999999999996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15999.999999999996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15999.999999999996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15999.999999999996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15999.999999999996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15999.999999999996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15999.999999999996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15999.999999999996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15999.999999999996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15999.999999999996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15999.999999999996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15999.999999999996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15999.999999999996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15999.999999999996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15999.999999999996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15999.999999999996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15999.999999999996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15999.999999999996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15999.999999999996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15999.999999999996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15999.999999999996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15999.999999999996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15999.999999999996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15999.999999999996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15999.999999999996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15999.999999999996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15999.999999999996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15999.999999999996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15999.999999999996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15999.999999999996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15999.999999999996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15999.999999999996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15999.999999999996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15999.999999999996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15999.999999999996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15999.999999999996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15999.999999999996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15999.999999999996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15999.999999999996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15999.999999999996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15999.999999999996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15999.999999999996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15999.999999999996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15999.999999999996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15999.999999999996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15999.999999999996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15999.999999999996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15999.999999999996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15999.999999999996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15999.999999999996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15999.999999999996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15999.999999999996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15999.999999999996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15999.999999999996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15999.999999999996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15999.999999999996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15999.999999999996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15999.999999999996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15999.999999999996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15999.999999999996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15999.999999999996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15999.999999999996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15999.999999999996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15999.999999999996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15999.999999999996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15999.999999999996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15999.999999999996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15999.999999999996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15999.999999999996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15999.999999999996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15999.999999999996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15999.999999999996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15999.999999999996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15999.999999999996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15999.999999999996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15999.999999999996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15999.999999999996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15999.999999999996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15999.999999999996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15999.999999999996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15999.999999999996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15999.999999999996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15999.999999999996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15999.999999999996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15999.999999999996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15999.999999999996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15999.999999999996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15999.999999999996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15999.999999999996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15999.999999999996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15999.999999999996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15999.999999999996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15999.999999999996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15999.999999999996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15999.999999999996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15999.999999999996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15999.999999999996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15999.999999999996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15999.999999999996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15999.999999999996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15999.999999999996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15999.999999999996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15999.999999999996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15999.999999999996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15999.999999999996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15999.999999999996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15999.999999999996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15999.999999999996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15999.999999999996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15999.999999999996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15999.999999999996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15999.999999999996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15999.999999999996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15999.999999999996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15999.999999999996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15999.999999999996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15999.999999999996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15999.999999999996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15999.999999999996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15999.999999999996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15999.999999999996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15999.999999999996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15999.999999999996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15999.999999999996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15999.999999999996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15999.999999999996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15999.999999999996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15999.999999999996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15999.999999999996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15999.999999999996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15999.999999999996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15999.999999999996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15999.999999999996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15999.999999999996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15999.999999999996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15999.999999999996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15999.999999999996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15999.999999999996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15999.999999999996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15999.999999999996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15999.999999999996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15999.999999999996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15999.999999999996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15999.999999999996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15999.999999999996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15999.999999999996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15999.999999999996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15999.999999999996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15999.999999999996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15999.999999999996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15999.999999999996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15999.999999999996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15999.999999999996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15999.999999999996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15999.999999999996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15999.999999999996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15999.999999999996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15999.999999999996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15999.999999999996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15999.999999999996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15999.999999999996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15999.999999999996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15999.999999999996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15999.999999999996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15999.999999999996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15999.999999999996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15999.999999999996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15999.999999999996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15999.999999999996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15999.999999999996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15999.999999999996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15999.999999999996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15999.999999999996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15999.999999999996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15999.999999999996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15999.999999999996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15999.999999999996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15999.999999999996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15999.999999999996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15999.999999999996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15999.999999999996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15999.999999999996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15999.999999999996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15999.999999999996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15999.999999999996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15999.999999999996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15999.999999999996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15999.999999999996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15999.999999999996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15999.999999999996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15999.999999999996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15999.999999999996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15999.999999999996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15999.999999999996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15999.999999999996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15999.999999999996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15999.999999999996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15999.999999999996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15999.999999999996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15999.999999999996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15999.999999999996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15999.999999999996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15999.999999999996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15999.999999999996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15999.999999999996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15999.999999999996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15999.999999999996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15999.999999999996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15999.999999999996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15999.999999999996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15999.999999999996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15999.999999999996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15999.999999999996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15999.999999999996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15999.999999999996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15999.999999999996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15999.999999999996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15999.999999999996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15999.999999999996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15999.999999999996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15999.999999999996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15999.999999999996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15999.999999999996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15999.999999999996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15999.999999999996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15999.999999999996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15999.999999999996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15999.999999999996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15999.999999999996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15999.999999999996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15999.999999999996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15999.999999999996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15999.999999999996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15999.999999999996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15999.999999999996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15999.999999999996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15999.999999999996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15999.999999999996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15999.999999999996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15999.999999999996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15999.999999999996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15999.999999999996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15999.999999999996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15999.999999999996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15999.999999999996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15999.999999999996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15999.999999999996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15999.999999999996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15999.999999999996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15999.999999999996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15999.999999999996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15999.999999999996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15999.999999999996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15999.999999999996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15999.999999999996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15999.999999999996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15999.999999999996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15999.999999999996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15999.999999999996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15999.999999999996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15999.999999999996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15999.999999999996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15999.999999999996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15999.999999999996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15999.999999999996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15999.999999999996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15999.999999999996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15999.999999999996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15999.999999999996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15999.999999999996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15999.999999999996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15999.999999999996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15999.999999999996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15999.999999999996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15999.999999999996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15999.999999999996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15999.999999999996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15999.999999999996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15999.999999999996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15999.999999999996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15999.999999999996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15999.999999999996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15999.999999999996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15999.999999999996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15999.999999999996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15999.999999999996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15999.999999999996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15999.999999999996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15999.999999999996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15999.999999999996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15999.999999999996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15999.999999999996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15999.999999999996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15999.999999999996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15999.999999999996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15999.999999999996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15999.999999999996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15999.999999999996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15999.999999999996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15999.999999999996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15999.999999999996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15999.999999999996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15999.999999999996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15999.999999999996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15999.999999999996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15999.999999999996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15999.999999999996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15999.999999999996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15999.999999999996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15999.999999999996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15999.999999999996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15999.999999999996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15999.999999999996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15999.999999999996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15999.999999999996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15999.999999999996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15999.999999999996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15999.999999999996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15999.999999999996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15999.999999999996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15999.999999999996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15999.999999999996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15999.999999999996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15999.999999999996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15999.999999999996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15999.999999999996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15999.999999999996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15999.999999999996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15999.999999999996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15999.999999999996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15999.999999999996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15999.999999999996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15999.999999999996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15999.999999999996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15999.999999999996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15999.999999999996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15999.999999999996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15999.999999999996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15999.999999999996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15999.999999999996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15999.999999999996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35625</v>
      </c>
      <c r="H350" s="36"/>
      <c r="I350" s="34">
        <f t="shared" si="11"/>
        <v>51625</v>
      </c>
      <c r="J350" s="5"/>
    </row>
    <row r="351" spans="1:10">
      <c r="I351" s="34">
        <f t="shared" si="11"/>
        <v>51625</v>
      </c>
    </row>
    <row r="352" spans="1:10">
      <c r="I352" s="34">
        <f t="shared" si="11"/>
        <v>51625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ورقة11"/>
  <dimension ref="A1:L352"/>
  <sheetViews>
    <sheetView rightToLeft="1" workbookViewId="0">
      <selection activeCell="F22" sqref="F2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34.125" style="64" customWidth="1"/>
  </cols>
  <sheetData>
    <row r="1" spans="1:12">
      <c r="A1" s="147" t="s">
        <v>123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8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314718</v>
      </c>
      <c r="J4" s="28"/>
    </row>
    <row r="5" spans="1:12" ht="20.25">
      <c r="A5" s="22">
        <v>43800</v>
      </c>
      <c r="B5" s="20">
        <v>9224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214718</v>
      </c>
      <c r="J5" s="28"/>
    </row>
    <row r="6" spans="1:12" ht="20.25">
      <c r="A6" s="22">
        <v>43802</v>
      </c>
      <c r="B6" s="20">
        <v>9290</v>
      </c>
      <c r="C6" s="20" t="s">
        <v>53</v>
      </c>
      <c r="D6" s="19"/>
      <c r="E6" s="12"/>
      <c r="F6" s="21"/>
      <c r="G6" s="17">
        <f t="shared" si="0"/>
        <v>0</v>
      </c>
      <c r="H6" s="34">
        <v>89960</v>
      </c>
      <c r="I6" s="34">
        <f t="shared" ref="I6:I69" si="1">I5+G6-H6</f>
        <v>124758</v>
      </c>
      <c r="J6" s="28"/>
    </row>
    <row r="7" spans="1:12" ht="20.25">
      <c r="A7" s="22">
        <v>43803</v>
      </c>
      <c r="B7" s="20">
        <v>6273</v>
      </c>
      <c r="C7" s="20" t="s">
        <v>14</v>
      </c>
      <c r="D7" s="19" t="s">
        <v>13</v>
      </c>
      <c r="E7" s="12">
        <v>52.86</v>
      </c>
      <c r="F7" s="21">
        <v>3020</v>
      </c>
      <c r="G7" s="17">
        <f t="shared" si="0"/>
        <v>159637.20000000001</v>
      </c>
      <c r="H7" s="34"/>
      <c r="I7" s="34">
        <f t="shared" si="1"/>
        <v>284395.2</v>
      </c>
      <c r="J7" s="28"/>
    </row>
    <row r="8" spans="1:12" ht="20.25">
      <c r="A8" s="22">
        <v>43804</v>
      </c>
      <c r="B8" s="20">
        <v>9365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184395.2</v>
      </c>
      <c r="J8" s="28"/>
    </row>
    <row r="9" spans="1:12" ht="20.25">
      <c r="A9" s="22">
        <v>43807</v>
      </c>
      <c r="B9" s="20">
        <v>6334</v>
      </c>
      <c r="C9" s="20" t="s">
        <v>14</v>
      </c>
      <c r="D9" s="19" t="s">
        <v>13</v>
      </c>
      <c r="E9" s="12">
        <v>73.22</v>
      </c>
      <c r="F9" s="21">
        <v>3020</v>
      </c>
      <c r="G9" s="17">
        <f t="shared" si="0"/>
        <v>221124.4</v>
      </c>
      <c r="H9" s="34"/>
      <c r="I9" s="34">
        <f t="shared" si="1"/>
        <v>405519.6</v>
      </c>
      <c r="J9" s="28"/>
    </row>
    <row r="10" spans="1:12" ht="20.25">
      <c r="A10" s="22">
        <v>43807</v>
      </c>
      <c r="B10" s="20">
        <v>9406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305519.59999999998</v>
      </c>
      <c r="J10" s="28" t="s">
        <v>17</v>
      </c>
    </row>
    <row r="11" spans="1:12" ht="20.25">
      <c r="A11" s="22">
        <v>43809</v>
      </c>
      <c r="B11" s="20">
        <v>9477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205519.59999999998</v>
      </c>
      <c r="J11" s="28"/>
    </row>
    <row r="12" spans="1:12" ht="20.25">
      <c r="A12" s="22">
        <v>43811</v>
      </c>
      <c r="B12" s="20">
        <v>6410</v>
      </c>
      <c r="C12" s="20" t="s">
        <v>14</v>
      </c>
      <c r="D12" s="19" t="s">
        <v>13</v>
      </c>
      <c r="E12" s="12">
        <v>58.98</v>
      </c>
      <c r="F12" s="21">
        <v>3100</v>
      </c>
      <c r="G12" s="17">
        <f t="shared" si="0"/>
        <v>182838</v>
      </c>
      <c r="H12" s="34"/>
      <c r="I12" s="34">
        <f t="shared" si="1"/>
        <v>388357.6</v>
      </c>
      <c r="J12" s="28"/>
    </row>
    <row r="13" spans="1:12" ht="20.25">
      <c r="A13" s="22">
        <v>43811</v>
      </c>
      <c r="B13" s="20">
        <v>9547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288357.59999999998</v>
      </c>
      <c r="J13" s="28"/>
    </row>
    <row r="14" spans="1:12" ht="20.25">
      <c r="A14" s="22">
        <v>43814</v>
      </c>
      <c r="B14" s="20">
        <v>9596</v>
      </c>
      <c r="C14" s="20" t="s">
        <v>53</v>
      </c>
      <c r="D14" s="19"/>
      <c r="E14" s="12"/>
      <c r="F14" s="21"/>
      <c r="G14" s="17">
        <f t="shared" si="0"/>
        <v>0</v>
      </c>
      <c r="H14" s="34">
        <v>100000</v>
      </c>
      <c r="I14" s="34">
        <f t="shared" si="1"/>
        <v>188357.59999999998</v>
      </c>
      <c r="J14" s="28"/>
    </row>
    <row r="15" spans="1:12" ht="20.25">
      <c r="A15" s="22">
        <v>43816</v>
      </c>
      <c r="B15" s="20">
        <v>9675</v>
      </c>
      <c r="C15" s="20" t="s">
        <v>53</v>
      </c>
      <c r="D15" s="19"/>
      <c r="E15" s="12"/>
      <c r="F15" s="21"/>
      <c r="G15" s="17">
        <f t="shared" si="0"/>
        <v>0</v>
      </c>
      <c r="H15" s="34">
        <v>75000</v>
      </c>
      <c r="I15" s="34">
        <f t="shared" si="1"/>
        <v>113357.59999999998</v>
      </c>
      <c r="J15" s="28"/>
    </row>
    <row r="16" spans="1:12" ht="20.25">
      <c r="A16" s="22">
        <v>43818</v>
      </c>
      <c r="B16" s="20">
        <v>6518</v>
      </c>
      <c r="C16" s="20" t="s">
        <v>14</v>
      </c>
      <c r="D16" s="19" t="s">
        <v>13</v>
      </c>
      <c r="E16" s="12">
        <v>62.58</v>
      </c>
      <c r="F16" s="21">
        <v>3100</v>
      </c>
      <c r="G16" s="17">
        <f t="shared" si="0"/>
        <v>193998</v>
      </c>
      <c r="H16" s="34"/>
      <c r="I16" s="34">
        <f t="shared" si="1"/>
        <v>307355.59999999998</v>
      </c>
      <c r="J16" s="28"/>
    </row>
    <row r="17" spans="1:10" ht="20.25">
      <c r="A17" s="22">
        <v>43818</v>
      </c>
      <c r="B17" s="20">
        <v>9748</v>
      </c>
      <c r="C17" s="20" t="s">
        <v>53</v>
      </c>
      <c r="D17" s="19"/>
      <c r="E17" s="12"/>
      <c r="F17" s="21"/>
      <c r="G17" s="17">
        <f t="shared" si="0"/>
        <v>0</v>
      </c>
      <c r="H17" s="34">
        <v>74900</v>
      </c>
      <c r="I17" s="34">
        <f t="shared" si="1"/>
        <v>232455.59999999998</v>
      </c>
      <c r="J17" s="28"/>
    </row>
    <row r="18" spans="1:10" ht="20.25">
      <c r="A18" s="22">
        <v>43821</v>
      </c>
      <c r="B18" s="20">
        <v>9798</v>
      </c>
      <c r="C18" s="20" t="s">
        <v>53</v>
      </c>
      <c r="D18" s="19"/>
      <c r="E18" s="12"/>
      <c r="F18" s="21"/>
      <c r="G18" s="17">
        <f t="shared" si="0"/>
        <v>0</v>
      </c>
      <c r="H18" s="34">
        <v>75000</v>
      </c>
      <c r="I18" s="34">
        <f t="shared" si="1"/>
        <v>157455.59999999998</v>
      </c>
      <c r="J18" s="28"/>
    </row>
    <row r="19" spans="1:10" ht="20.25">
      <c r="A19" s="22">
        <v>43823</v>
      </c>
      <c r="B19" s="20">
        <v>661</v>
      </c>
      <c r="C19" s="20" t="s">
        <v>14</v>
      </c>
      <c r="D19" s="19" t="s">
        <v>13</v>
      </c>
      <c r="E19" s="12">
        <v>61.18</v>
      </c>
      <c r="F19" s="21">
        <v>3140</v>
      </c>
      <c r="G19" s="17">
        <f t="shared" si="0"/>
        <v>192105.2</v>
      </c>
      <c r="H19" s="34"/>
      <c r="I19" s="34">
        <f t="shared" si="1"/>
        <v>349560.8</v>
      </c>
      <c r="J19" s="28"/>
    </row>
    <row r="20" spans="1:10" ht="20.25">
      <c r="A20" s="22">
        <v>43823</v>
      </c>
      <c r="B20" s="20">
        <v>9856</v>
      </c>
      <c r="C20" s="20" t="s">
        <v>53</v>
      </c>
      <c r="D20" s="19"/>
      <c r="E20" s="12"/>
      <c r="F20" s="21"/>
      <c r="G20" s="17">
        <f t="shared" si="0"/>
        <v>0</v>
      </c>
      <c r="H20" s="34">
        <v>75000</v>
      </c>
      <c r="I20" s="34">
        <f t="shared" si="1"/>
        <v>274560.8</v>
      </c>
      <c r="J20" s="28" t="s">
        <v>17</v>
      </c>
    </row>
    <row r="21" spans="1:10" ht="20.25">
      <c r="A21" s="22">
        <v>43825</v>
      </c>
      <c r="B21" s="20">
        <v>6646</v>
      </c>
      <c r="C21" s="20" t="s">
        <v>14</v>
      </c>
      <c r="D21" s="19" t="s">
        <v>13</v>
      </c>
      <c r="E21" s="12">
        <v>62.52</v>
      </c>
      <c r="F21" s="21">
        <v>3250</v>
      </c>
      <c r="G21" s="17">
        <f t="shared" si="0"/>
        <v>203190</v>
      </c>
      <c r="H21" s="34"/>
      <c r="I21" s="34">
        <f t="shared" si="1"/>
        <v>477750.8</v>
      </c>
      <c r="J21" s="28"/>
    </row>
    <row r="22" spans="1:10" ht="20.25">
      <c r="A22" s="22">
        <v>43825</v>
      </c>
      <c r="B22" s="20">
        <v>9937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377750.8</v>
      </c>
      <c r="J22" s="28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>
        <v>9933</v>
      </c>
      <c r="I23" s="34">
        <f t="shared" si="1"/>
        <v>367817.8</v>
      </c>
      <c r="J23" s="28" t="s">
        <v>586</v>
      </c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367817.8</v>
      </c>
      <c r="J24" s="28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367817.8</v>
      </c>
      <c r="J25" s="28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367817.8</v>
      </c>
      <c r="J26" s="28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367817.8</v>
      </c>
      <c r="J27" s="28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367817.8</v>
      </c>
      <c r="J28" s="28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367817.8</v>
      </c>
      <c r="J29" s="28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367817.8</v>
      </c>
      <c r="J30" s="28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367817.8</v>
      </c>
      <c r="J31" s="28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367817.8</v>
      </c>
      <c r="J32" s="28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367817.8</v>
      </c>
      <c r="J33" s="28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367817.8</v>
      </c>
      <c r="J34" s="28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367817.8</v>
      </c>
      <c r="J35" s="28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367817.8</v>
      </c>
      <c r="J36" s="28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367817.8</v>
      </c>
      <c r="J37" s="28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367817.8</v>
      </c>
      <c r="J38" s="28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367817.8</v>
      </c>
      <c r="J39" s="28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367817.8</v>
      </c>
      <c r="J40" s="28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367817.8</v>
      </c>
      <c r="J41" s="28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367817.8</v>
      </c>
      <c r="J42" s="28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367817.8</v>
      </c>
      <c r="J43" s="28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367817.8</v>
      </c>
      <c r="J44" s="28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367817.8</v>
      </c>
      <c r="J45" s="28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367817.8</v>
      </c>
      <c r="J46" s="28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367817.8</v>
      </c>
      <c r="J47" s="28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367817.8</v>
      </c>
      <c r="J48" s="28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367817.8</v>
      </c>
      <c r="J49" s="28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367817.8</v>
      </c>
      <c r="J50" s="28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367817.8</v>
      </c>
      <c r="J51" s="28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367817.8</v>
      </c>
      <c r="J52" s="28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367817.8</v>
      </c>
      <c r="J53" s="28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367817.8</v>
      </c>
      <c r="J54" s="28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367817.8</v>
      </c>
      <c r="J55" s="28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367817.8</v>
      </c>
      <c r="J56" s="28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367817.8</v>
      </c>
      <c r="J57" s="28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367817.8</v>
      </c>
      <c r="J58" s="28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367817.8</v>
      </c>
      <c r="J59" s="28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367817.8</v>
      </c>
      <c r="J60" s="28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367817.8</v>
      </c>
      <c r="J61" s="28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367817.8</v>
      </c>
      <c r="J62" s="28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367817.8</v>
      </c>
      <c r="J63" s="28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367817.8</v>
      </c>
      <c r="J64" s="28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367817.8</v>
      </c>
      <c r="J65" s="28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367817.8</v>
      </c>
      <c r="J66" s="28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367817.8</v>
      </c>
      <c r="J67" s="28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367817.8</v>
      </c>
      <c r="J68" s="28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367817.8</v>
      </c>
      <c r="J69" s="28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367817.8</v>
      </c>
      <c r="J70" s="28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367817.8</v>
      </c>
      <c r="J71" s="28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367817.8</v>
      </c>
      <c r="J72" s="28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367817.8</v>
      </c>
      <c r="J73" s="28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367817.8</v>
      </c>
      <c r="J74" s="28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367817.8</v>
      </c>
      <c r="J75" s="28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367817.8</v>
      </c>
      <c r="J76" s="28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367817.8</v>
      </c>
      <c r="J77" s="28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367817.8</v>
      </c>
      <c r="J78" s="28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367817.8</v>
      </c>
      <c r="J79" s="28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367817.8</v>
      </c>
      <c r="J80" s="28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367817.8</v>
      </c>
      <c r="J81" s="28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367817.8</v>
      </c>
      <c r="J82" s="28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367817.8</v>
      </c>
      <c r="J83" s="28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367817.8</v>
      </c>
      <c r="J84" s="28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367817.8</v>
      </c>
      <c r="J85" s="28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367817.8</v>
      </c>
      <c r="J86" s="28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367817.8</v>
      </c>
      <c r="J87" s="28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367817.8</v>
      </c>
      <c r="J88" s="28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367817.8</v>
      </c>
      <c r="J89" s="28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367817.8</v>
      </c>
      <c r="J90" s="28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367817.8</v>
      </c>
      <c r="J91" s="28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367817.8</v>
      </c>
      <c r="J92" s="28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367817.8</v>
      </c>
      <c r="J93" s="28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367817.8</v>
      </c>
      <c r="J94" s="28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367817.8</v>
      </c>
      <c r="J95" s="28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367817.8</v>
      </c>
      <c r="J96" s="28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367817.8</v>
      </c>
      <c r="J97" s="28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367817.8</v>
      </c>
      <c r="J98" s="28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367817.8</v>
      </c>
      <c r="J99" s="28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367817.8</v>
      </c>
      <c r="J100" s="28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367817.8</v>
      </c>
      <c r="J101" s="28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367817.8</v>
      </c>
      <c r="J102" s="28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367817.8</v>
      </c>
      <c r="J103" s="28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367817.8</v>
      </c>
      <c r="J104" s="28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367817.8</v>
      </c>
      <c r="J105" s="28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367817.8</v>
      </c>
      <c r="J106" s="28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367817.8</v>
      </c>
      <c r="J107" s="28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367817.8</v>
      </c>
      <c r="J108" s="28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367817.8</v>
      </c>
      <c r="J109" s="28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367817.8</v>
      </c>
      <c r="J110" s="28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367817.8</v>
      </c>
      <c r="J111" s="28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367817.8</v>
      </c>
      <c r="J112" s="28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367817.8</v>
      </c>
      <c r="J113" s="28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367817.8</v>
      </c>
      <c r="J114" s="28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367817.8</v>
      </c>
      <c r="J115" s="28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367817.8</v>
      </c>
      <c r="J116" s="28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367817.8</v>
      </c>
      <c r="J117" s="28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367817.8</v>
      </c>
      <c r="J118" s="28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367817.8</v>
      </c>
      <c r="J119" s="28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367817.8</v>
      </c>
      <c r="J120" s="28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367817.8</v>
      </c>
      <c r="J121" s="28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367817.8</v>
      </c>
      <c r="J122" s="28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367817.8</v>
      </c>
      <c r="J123" s="28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367817.8</v>
      </c>
      <c r="J124" s="28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367817.8</v>
      </c>
      <c r="J125" s="28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367817.8</v>
      </c>
      <c r="J126" s="28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367817.8</v>
      </c>
      <c r="J127" s="28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367817.8</v>
      </c>
      <c r="J128" s="28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367817.8</v>
      </c>
      <c r="J129" s="28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367817.8</v>
      </c>
      <c r="J130" s="28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367817.8</v>
      </c>
      <c r="J131" s="28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367817.8</v>
      </c>
      <c r="J132" s="28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367817.8</v>
      </c>
      <c r="J133" s="28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367817.8</v>
      </c>
      <c r="J134" s="28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367817.8</v>
      </c>
      <c r="J135" s="28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367817.8</v>
      </c>
      <c r="J136" s="28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367817.8</v>
      </c>
      <c r="J137" s="28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367817.8</v>
      </c>
      <c r="J138" s="28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367817.8</v>
      </c>
      <c r="J139" s="28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367817.8</v>
      </c>
      <c r="J140" s="28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367817.8</v>
      </c>
      <c r="J141" s="28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367817.8</v>
      </c>
      <c r="J142" s="28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367817.8</v>
      </c>
      <c r="J143" s="28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367817.8</v>
      </c>
      <c r="J144" s="28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367817.8</v>
      </c>
      <c r="J145" s="28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367817.8</v>
      </c>
      <c r="J146" s="28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367817.8</v>
      </c>
      <c r="J147" s="28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367817.8</v>
      </c>
      <c r="J148" s="28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367817.8</v>
      </c>
      <c r="J149" s="28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367817.8</v>
      </c>
      <c r="J150" s="28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367817.8</v>
      </c>
      <c r="J151" s="28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367817.8</v>
      </c>
      <c r="J152" s="28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367817.8</v>
      </c>
      <c r="J153" s="28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367817.8</v>
      </c>
      <c r="J154" s="28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367817.8</v>
      </c>
      <c r="J155" s="28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367817.8</v>
      </c>
      <c r="J156" s="28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367817.8</v>
      </c>
      <c r="J157" s="28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367817.8</v>
      </c>
      <c r="J158" s="28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367817.8</v>
      </c>
      <c r="J159" s="28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367817.8</v>
      </c>
      <c r="J160" s="28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367817.8</v>
      </c>
      <c r="J161" s="28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367817.8</v>
      </c>
      <c r="J162" s="28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367817.8</v>
      </c>
      <c r="J163" s="28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367817.8</v>
      </c>
      <c r="J164" s="28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367817.8</v>
      </c>
      <c r="J165" s="28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367817.8</v>
      </c>
      <c r="J166" s="28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367817.8</v>
      </c>
      <c r="J167" s="28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367817.8</v>
      </c>
      <c r="J168" s="28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367817.8</v>
      </c>
      <c r="J169" s="28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367817.8</v>
      </c>
      <c r="J170" s="28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367817.8</v>
      </c>
      <c r="J171" s="28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367817.8</v>
      </c>
      <c r="J172" s="28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367817.8</v>
      </c>
      <c r="J173" s="28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367817.8</v>
      </c>
      <c r="J174" s="28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367817.8</v>
      </c>
      <c r="J175" s="28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367817.8</v>
      </c>
      <c r="J176" s="28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367817.8</v>
      </c>
      <c r="J177" s="28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367817.8</v>
      </c>
      <c r="J178" s="28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367817.8</v>
      </c>
      <c r="J179" s="28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367817.8</v>
      </c>
      <c r="J180" s="28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367817.8</v>
      </c>
      <c r="J181" s="28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367817.8</v>
      </c>
      <c r="J182" s="28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367817.8</v>
      </c>
      <c r="J183" s="28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367817.8</v>
      </c>
      <c r="J184" s="28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367817.8</v>
      </c>
      <c r="J185" s="28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367817.8</v>
      </c>
      <c r="J186" s="28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367817.8</v>
      </c>
      <c r="J187" s="28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367817.8</v>
      </c>
      <c r="J188" s="28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367817.8</v>
      </c>
      <c r="J189" s="28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367817.8</v>
      </c>
      <c r="J190" s="28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367817.8</v>
      </c>
      <c r="J191" s="28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367817.8</v>
      </c>
      <c r="J192" s="28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367817.8</v>
      </c>
      <c r="J193" s="28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367817.8</v>
      </c>
      <c r="J194" s="28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367817.8</v>
      </c>
      <c r="J195" s="28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367817.8</v>
      </c>
      <c r="J196" s="28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367817.8</v>
      </c>
      <c r="J197" s="28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367817.8</v>
      </c>
      <c r="J198" s="28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367817.8</v>
      </c>
      <c r="J199" s="28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367817.8</v>
      </c>
      <c r="J200" s="28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367817.8</v>
      </c>
      <c r="J201" s="28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367817.8</v>
      </c>
      <c r="J202" s="28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367817.8</v>
      </c>
      <c r="J203" s="28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367817.8</v>
      </c>
      <c r="J204" s="28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367817.8</v>
      </c>
      <c r="J205" s="28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367817.8</v>
      </c>
      <c r="J206" s="28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367817.8</v>
      </c>
      <c r="J207" s="28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367817.8</v>
      </c>
      <c r="J208" s="28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367817.8</v>
      </c>
      <c r="J209" s="28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367817.8</v>
      </c>
      <c r="J210" s="28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367817.8</v>
      </c>
      <c r="J211" s="28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367817.8</v>
      </c>
      <c r="J212" s="28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367817.8</v>
      </c>
      <c r="J213" s="28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367817.8</v>
      </c>
      <c r="J214" s="28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367817.8</v>
      </c>
      <c r="J215" s="28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367817.8</v>
      </c>
      <c r="J216" s="28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367817.8</v>
      </c>
      <c r="J217" s="28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367817.8</v>
      </c>
      <c r="J218" s="28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367817.8</v>
      </c>
      <c r="J219" s="28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367817.8</v>
      </c>
      <c r="J220" s="28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367817.8</v>
      </c>
      <c r="J221" s="28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367817.8</v>
      </c>
      <c r="J222" s="28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367817.8</v>
      </c>
      <c r="J223" s="28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367817.8</v>
      </c>
      <c r="J224" s="28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367817.8</v>
      </c>
      <c r="J225" s="28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367817.8</v>
      </c>
      <c r="J226" s="28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367817.8</v>
      </c>
      <c r="J227" s="28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367817.8</v>
      </c>
      <c r="J228" s="28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367817.8</v>
      </c>
      <c r="J229" s="28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367817.8</v>
      </c>
      <c r="J230" s="28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367817.8</v>
      </c>
      <c r="J231" s="28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367817.8</v>
      </c>
      <c r="J232" s="28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367817.8</v>
      </c>
      <c r="J233" s="28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367817.8</v>
      </c>
      <c r="J234" s="28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367817.8</v>
      </c>
      <c r="J235" s="28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367817.8</v>
      </c>
      <c r="J236" s="28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367817.8</v>
      </c>
      <c r="J237" s="28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367817.8</v>
      </c>
      <c r="J238" s="28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367817.8</v>
      </c>
      <c r="J239" s="28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367817.8</v>
      </c>
      <c r="J240" s="28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367817.8</v>
      </c>
      <c r="J241" s="28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367817.8</v>
      </c>
      <c r="J242" s="28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367817.8</v>
      </c>
      <c r="J243" s="28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367817.8</v>
      </c>
      <c r="J244" s="28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367817.8</v>
      </c>
      <c r="J245" s="28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367817.8</v>
      </c>
      <c r="J246" s="28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367817.8</v>
      </c>
      <c r="J247" s="28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367817.8</v>
      </c>
      <c r="J248" s="28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367817.8</v>
      </c>
      <c r="J249" s="28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367817.8</v>
      </c>
      <c r="J250" s="28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367817.8</v>
      </c>
      <c r="J251" s="28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367817.8</v>
      </c>
      <c r="J252" s="28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367817.8</v>
      </c>
      <c r="J253" s="28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367817.8</v>
      </c>
      <c r="J254" s="28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367817.8</v>
      </c>
      <c r="J255" s="28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367817.8</v>
      </c>
      <c r="J256" s="28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367817.8</v>
      </c>
      <c r="J257" s="28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367817.8</v>
      </c>
      <c r="J258" s="28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367817.8</v>
      </c>
      <c r="J259" s="28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367817.8</v>
      </c>
      <c r="J260" s="28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367817.8</v>
      </c>
      <c r="J261" s="28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367817.8</v>
      </c>
      <c r="J262" s="28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367817.8</v>
      </c>
      <c r="J263" s="28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367817.8</v>
      </c>
      <c r="J264" s="28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367817.8</v>
      </c>
      <c r="J265" s="28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367817.8</v>
      </c>
      <c r="J266" s="28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367817.8</v>
      </c>
      <c r="J267" s="28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367817.8</v>
      </c>
      <c r="J268" s="28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367817.8</v>
      </c>
      <c r="J269" s="28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367817.8</v>
      </c>
      <c r="J270" s="28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367817.8</v>
      </c>
      <c r="J271" s="28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367817.8</v>
      </c>
      <c r="J272" s="28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367817.8</v>
      </c>
      <c r="J273" s="28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367817.8</v>
      </c>
      <c r="J274" s="28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367817.8</v>
      </c>
      <c r="J275" s="28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367817.8</v>
      </c>
      <c r="J276" s="28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367817.8</v>
      </c>
      <c r="J277" s="28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367817.8</v>
      </c>
      <c r="J278" s="28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367817.8</v>
      </c>
      <c r="J279" s="28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367817.8</v>
      </c>
      <c r="J280" s="28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367817.8</v>
      </c>
      <c r="J281" s="28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367817.8</v>
      </c>
      <c r="J282" s="28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367817.8</v>
      </c>
      <c r="J283" s="28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367817.8</v>
      </c>
      <c r="J284" s="28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367817.8</v>
      </c>
      <c r="J285" s="28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367817.8</v>
      </c>
      <c r="J286" s="28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367817.8</v>
      </c>
      <c r="J287" s="28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367817.8</v>
      </c>
      <c r="J288" s="28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367817.8</v>
      </c>
      <c r="J289" s="28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367817.8</v>
      </c>
      <c r="J290" s="28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367817.8</v>
      </c>
      <c r="J291" s="28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367817.8</v>
      </c>
      <c r="J292" s="28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367817.8</v>
      </c>
      <c r="J293" s="28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367817.8</v>
      </c>
      <c r="J294" s="28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367817.8</v>
      </c>
      <c r="J295" s="28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367817.8</v>
      </c>
      <c r="J296" s="28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367817.8</v>
      </c>
      <c r="J297" s="28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367817.8</v>
      </c>
      <c r="J298" s="28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367817.8</v>
      </c>
      <c r="J299" s="28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367817.8</v>
      </c>
      <c r="J300" s="28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367817.8</v>
      </c>
      <c r="J301" s="28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367817.8</v>
      </c>
      <c r="J302" s="28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367817.8</v>
      </c>
      <c r="J303" s="28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367817.8</v>
      </c>
      <c r="J304" s="28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367817.8</v>
      </c>
      <c r="J305" s="28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367817.8</v>
      </c>
      <c r="J306" s="28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367817.8</v>
      </c>
      <c r="J307" s="28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367817.8</v>
      </c>
      <c r="J308" s="28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367817.8</v>
      </c>
      <c r="J309" s="28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367817.8</v>
      </c>
      <c r="J310" s="28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367817.8</v>
      </c>
      <c r="J311" s="28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367817.8</v>
      </c>
      <c r="J312" s="28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367817.8</v>
      </c>
      <c r="J313" s="28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367817.8</v>
      </c>
      <c r="J314" s="28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367817.8</v>
      </c>
      <c r="J315" s="28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367817.8</v>
      </c>
      <c r="J316" s="28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367817.8</v>
      </c>
      <c r="J317" s="28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367817.8</v>
      </c>
      <c r="J318" s="28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367817.8</v>
      </c>
      <c r="J319" s="28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367817.8</v>
      </c>
      <c r="J320" s="28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367817.8</v>
      </c>
      <c r="J321" s="28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367817.8</v>
      </c>
      <c r="J322" s="28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367817.8</v>
      </c>
      <c r="J323" s="28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367817.8</v>
      </c>
      <c r="J324" s="28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367817.8</v>
      </c>
      <c r="J325" s="28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367817.8</v>
      </c>
      <c r="J326" s="28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367817.8</v>
      </c>
      <c r="J327" s="28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367817.8</v>
      </c>
      <c r="J328" s="28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367817.8</v>
      </c>
      <c r="J329" s="28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367817.8</v>
      </c>
      <c r="J330" s="28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367817.8</v>
      </c>
      <c r="J331" s="28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367817.8</v>
      </c>
      <c r="J332" s="28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367817.8</v>
      </c>
      <c r="J333" s="28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367817.8</v>
      </c>
      <c r="J334" s="28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367817.8</v>
      </c>
      <c r="J335" s="28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367817.8</v>
      </c>
      <c r="J336" s="28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367817.8</v>
      </c>
      <c r="J337" s="28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367817.8</v>
      </c>
      <c r="J338" s="28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367817.8</v>
      </c>
      <c r="J339" s="28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367817.8</v>
      </c>
      <c r="J340" s="28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367817.8</v>
      </c>
      <c r="J341" s="28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367817.8</v>
      </c>
      <c r="J342" s="28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367817.8</v>
      </c>
      <c r="J343" s="28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367817.8</v>
      </c>
      <c r="J344" s="28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367817.8</v>
      </c>
      <c r="J345" s="28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367817.8</v>
      </c>
      <c r="J346" s="28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367817.8</v>
      </c>
      <c r="J347" s="28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367817.8</v>
      </c>
      <c r="J348" s="28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367817.8</v>
      </c>
      <c r="J349" s="28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1152892.8</v>
      </c>
      <c r="H350" s="36"/>
      <c r="I350" s="34">
        <f t="shared" si="11"/>
        <v>1520710.6</v>
      </c>
      <c r="J350" s="28"/>
    </row>
    <row r="351" spans="1:10">
      <c r="I351" s="34">
        <f t="shared" si="11"/>
        <v>1520710.6</v>
      </c>
    </row>
    <row r="352" spans="1:10">
      <c r="I352" s="34">
        <f t="shared" si="11"/>
        <v>1520710.6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ورقة12"/>
  <dimension ref="A1:L350"/>
  <sheetViews>
    <sheetView rightToLeft="1" workbookViewId="0">
      <selection activeCell="B15" sqref="B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5.75" style="37" customWidth="1"/>
    <col min="10" max="10" width="16.375" style="6" customWidth="1"/>
  </cols>
  <sheetData>
    <row r="1" spans="1:12">
      <c r="A1" s="147" t="s">
        <v>64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65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349595</v>
      </c>
      <c r="J4" s="5"/>
    </row>
    <row r="5" spans="1:12" ht="20.25">
      <c r="A5" s="22">
        <v>43800</v>
      </c>
      <c r="B5" s="20">
        <v>9230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249595</v>
      </c>
      <c r="J5" s="5"/>
    </row>
    <row r="6" spans="1:12" ht="20.25">
      <c r="A6" s="22">
        <v>43803</v>
      </c>
      <c r="B6" s="20">
        <v>9324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149595</v>
      </c>
      <c r="J6" s="5"/>
    </row>
    <row r="7" spans="1:12" ht="20.25">
      <c r="A7" s="22">
        <v>43804</v>
      </c>
      <c r="B7" s="20">
        <v>6295</v>
      </c>
      <c r="C7" s="20" t="s">
        <v>14</v>
      </c>
      <c r="D7" s="19" t="s">
        <v>13</v>
      </c>
      <c r="E7" s="12">
        <v>57.2</v>
      </c>
      <c r="F7" s="21">
        <v>2880</v>
      </c>
      <c r="G7" s="17">
        <f t="shared" si="0"/>
        <v>164736</v>
      </c>
      <c r="H7" s="34"/>
      <c r="I7" s="34">
        <f t="shared" si="1"/>
        <v>314331</v>
      </c>
      <c r="J7" s="5"/>
    </row>
    <row r="8" spans="1:12" ht="20.25">
      <c r="A8" s="22">
        <v>43807</v>
      </c>
      <c r="B8" s="20">
        <v>9413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214331</v>
      </c>
      <c r="J8" s="5"/>
    </row>
    <row r="9" spans="1:12" ht="20.25">
      <c r="A9" s="22">
        <v>43810</v>
      </c>
      <c r="B9" s="20">
        <v>9511</v>
      </c>
      <c r="C9" s="20" t="s">
        <v>53</v>
      </c>
      <c r="D9" s="19"/>
      <c r="E9" s="12"/>
      <c r="F9" s="21"/>
      <c r="G9" s="17">
        <f t="shared" si="0"/>
        <v>0</v>
      </c>
      <c r="H9" s="34">
        <v>59150</v>
      </c>
      <c r="I9" s="34">
        <f t="shared" si="1"/>
        <v>155181</v>
      </c>
      <c r="J9" s="5"/>
    </row>
    <row r="10" spans="1:12" ht="20.25">
      <c r="A10" s="22">
        <v>43814</v>
      </c>
      <c r="B10" s="20">
        <v>6445</v>
      </c>
      <c r="C10" s="20" t="s">
        <v>14</v>
      </c>
      <c r="D10" s="19" t="s">
        <v>13</v>
      </c>
      <c r="E10" s="12">
        <v>60.5</v>
      </c>
      <c r="F10" s="21">
        <v>3150</v>
      </c>
      <c r="G10" s="17">
        <f t="shared" si="0"/>
        <v>190575</v>
      </c>
      <c r="H10" s="34"/>
      <c r="I10" s="34">
        <f t="shared" si="1"/>
        <v>345756</v>
      </c>
      <c r="J10" s="5"/>
    </row>
    <row r="11" spans="1:12" ht="20.25">
      <c r="A11" s="22">
        <v>43814</v>
      </c>
      <c r="B11" s="20">
        <v>9604</v>
      </c>
      <c r="C11" s="20" t="s">
        <v>53</v>
      </c>
      <c r="D11" s="19"/>
      <c r="E11" s="12"/>
      <c r="F11" s="21"/>
      <c r="G11" s="17">
        <f t="shared" si="0"/>
        <v>0</v>
      </c>
      <c r="H11" s="34">
        <v>75000</v>
      </c>
      <c r="I11" s="34">
        <f t="shared" si="1"/>
        <v>270756</v>
      </c>
      <c r="J11" s="5"/>
    </row>
    <row r="12" spans="1:12" ht="20.25">
      <c r="A12" s="22">
        <v>43817</v>
      </c>
      <c r="B12" s="20">
        <v>9714</v>
      </c>
      <c r="C12" s="20" t="s">
        <v>53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170756</v>
      </c>
      <c r="J12" s="5"/>
    </row>
    <row r="13" spans="1:12" ht="20.25">
      <c r="A13" s="22">
        <v>43821</v>
      </c>
      <c r="B13" s="20">
        <v>9794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70756</v>
      </c>
      <c r="J13" s="5"/>
    </row>
    <row r="14" spans="1:12" ht="20.25">
      <c r="A14" s="22">
        <v>43824</v>
      </c>
      <c r="B14" s="20">
        <v>9906</v>
      </c>
      <c r="C14" s="20" t="s">
        <v>53</v>
      </c>
      <c r="D14" s="19"/>
      <c r="E14" s="12"/>
      <c r="F14" s="21"/>
      <c r="G14" s="17">
        <f t="shared" si="0"/>
        <v>0</v>
      </c>
      <c r="H14" s="34">
        <v>50755</v>
      </c>
      <c r="I14" s="34">
        <f t="shared" si="1"/>
        <v>20001</v>
      </c>
      <c r="J14" s="5"/>
    </row>
    <row r="15" spans="1:12" ht="20.25">
      <c r="A15" s="22">
        <v>43824</v>
      </c>
      <c r="B15" s="20"/>
      <c r="C15" s="20" t="s">
        <v>131</v>
      </c>
      <c r="D15" s="19"/>
      <c r="E15" s="12"/>
      <c r="F15" s="21"/>
      <c r="G15" s="17">
        <f t="shared" si="0"/>
        <v>0</v>
      </c>
      <c r="H15" s="34">
        <v>1</v>
      </c>
      <c r="I15" s="34">
        <f t="shared" si="1"/>
        <v>20000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20000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20000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20000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20000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20000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20000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20000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20000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20000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20000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20000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20000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20000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20000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20000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20000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20000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20000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20000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20000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20000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20000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20000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20000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20000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20000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20000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20000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20000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20000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20000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20000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20000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20000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20000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20000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20000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20000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20000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20000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20000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20000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20000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20000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20000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20000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20000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20000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20000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20000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20000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20000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20000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20000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20000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20000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20000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20000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20000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20000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20000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20000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20000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20000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20000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20000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20000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20000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20000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20000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20000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20000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20000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20000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20000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20000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20000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20000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20000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20000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20000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20000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20000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20000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20000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20000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20000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20000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20000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20000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20000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20000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20000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20000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20000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20000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20000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20000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20000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20000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20000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20000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20000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20000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20000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20000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20000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20000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20000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20000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20000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20000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20000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20000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20000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20000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20000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20000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20000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20000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20000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20000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20000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20000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20000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20000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20000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20000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20000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20000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20000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20000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20000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20000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20000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20000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20000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20000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20000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20000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20000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20000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20000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20000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20000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20000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20000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20000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20000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20000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20000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20000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20000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20000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20000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20000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20000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20000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20000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20000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20000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20000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20000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20000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20000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20000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20000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20000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20000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20000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20000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20000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20000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20000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20000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20000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20000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20000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20000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20000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20000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20000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20000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20000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20000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20000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20000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20000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20000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20000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20000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20000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20000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20000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20000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20000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20000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20000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20000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20000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20000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20000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20000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20000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20000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20000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20000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20000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20000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20000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20000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20000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20000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20000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20000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20000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20000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20000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20000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20000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20000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20000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20000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20000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20000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20000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20000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20000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20000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20000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20000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20000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20000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20000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20000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20000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20000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20000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20000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20000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20000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20000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20000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20000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20000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20000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20000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20000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20000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20000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20000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20000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20000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20000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20000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20000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20000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20000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20000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20000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20000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20000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20000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20000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20000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20000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20000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20000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20000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20000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20000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20000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20000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20000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20000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20000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20000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20000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20000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20000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20000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20000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20000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20000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20000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20000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20000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20000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20000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20000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20000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20000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20000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20000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20000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20000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20000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20000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20000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20000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20000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20000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20000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20000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20000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20000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20000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20000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20000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20000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20000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20000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20000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20000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20000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20000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20000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20000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20000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20000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20000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20000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20000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20000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20000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20000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20000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20000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20000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20000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20000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20000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20000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20000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355311</v>
      </c>
      <c r="H350" s="36"/>
      <c r="I350" s="34">
        <f t="shared" si="11"/>
        <v>375311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ورقة13"/>
  <dimension ref="A1:L352"/>
  <sheetViews>
    <sheetView rightToLeft="1" workbookViewId="0">
      <selection activeCell="A19" sqref="A1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5.625" style="6" customWidth="1"/>
  </cols>
  <sheetData>
    <row r="1" spans="1:12">
      <c r="A1" s="147" t="s">
        <v>125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938058.35</v>
      </c>
      <c r="J4" s="5"/>
    </row>
    <row r="5" spans="1:12" ht="20.25">
      <c r="A5" s="22">
        <v>43800</v>
      </c>
      <c r="B5" s="20">
        <v>6205</v>
      </c>
      <c r="C5" s="20" t="s">
        <v>14</v>
      </c>
      <c r="D5" s="19" t="s">
        <v>13</v>
      </c>
      <c r="E5" s="12">
        <v>69.94</v>
      </c>
      <c r="F5" s="21">
        <v>3070</v>
      </c>
      <c r="G5" s="17">
        <f t="shared" ref="G5:G68" si="0">E5*F5</f>
        <v>214715.8</v>
      </c>
      <c r="H5" s="34"/>
      <c r="I5" s="34">
        <f>I4+G5-H5</f>
        <v>1152774.1499999999</v>
      </c>
      <c r="J5" s="5"/>
    </row>
    <row r="6" spans="1:12" ht="20.25">
      <c r="A6" s="22">
        <v>43801</v>
      </c>
      <c r="B6" s="20">
        <v>6230</v>
      </c>
      <c r="C6" s="20" t="s">
        <v>14</v>
      </c>
      <c r="D6" s="19" t="s">
        <v>13</v>
      </c>
      <c r="E6" s="12">
        <v>69.459999999999994</v>
      </c>
      <c r="F6" s="21">
        <v>3070</v>
      </c>
      <c r="G6" s="17">
        <f t="shared" si="0"/>
        <v>213242.19999999998</v>
      </c>
      <c r="H6" s="34"/>
      <c r="I6" s="34">
        <f t="shared" ref="I6:I69" si="1">I5+G6-H6</f>
        <v>1366016.3499999999</v>
      </c>
      <c r="J6" s="5"/>
    </row>
    <row r="7" spans="1:12" ht="20.25">
      <c r="A7" s="22">
        <v>43801</v>
      </c>
      <c r="B7" s="20">
        <v>9247</v>
      </c>
      <c r="C7" s="20" t="s">
        <v>53</v>
      </c>
      <c r="D7" s="19"/>
      <c r="E7" s="12"/>
      <c r="F7" s="21"/>
      <c r="G7" s="17">
        <f t="shared" si="0"/>
        <v>0</v>
      </c>
      <c r="H7" s="34">
        <v>200000</v>
      </c>
      <c r="I7" s="34">
        <f t="shared" si="1"/>
        <v>1166016.3499999999</v>
      </c>
      <c r="J7" s="5"/>
    </row>
    <row r="8" spans="1:12" ht="20.25">
      <c r="A8" s="22">
        <v>43802</v>
      </c>
      <c r="B8" s="20">
        <v>6250</v>
      </c>
      <c r="C8" s="20" t="s">
        <v>14</v>
      </c>
      <c r="D8" s="19" t="s">
        <v>13</v>
      </c>
      <c r="E8" s="12">
        <v>60.26</v>
      </c>
      <c r="F8" s="21">
        <v>3070</v>
      </c>
      <c r="G8" s="17">
        <f t="shared" si="0"/>
        <v>184998.19999999998</v>
      </c>
      <c r="H8" s="34"/>
      <c r="I8" s="34">
        <f t="shared" si="1"/>
        <v>1351014.5499999998</v>
      </c>
      <c r="J8" s="5"/>
    </row>
    <row r="9" spans="1:12" ht="20.25">
      <c r="A9" s="22">
        <v>43802</v>
      </c>
      <c r="B9" s="20">
        <v>6250</v>
      </c>
      <c r="C9" s="20" t="s">
        <v>14</v>
      </c>
      <c r="D9" s="19" t="s">
        <v>13</v>
      </c>
      <c r="E9" s="12">
        <v>56.3</v>
      </c>
      <c r="F9" s="21">
        <v>3070</v>
      </c>
      <c r="G9" s="17">
        <f t="shared" si="0"/>
        <v>172841</v>
      </c>
      <c r="H9" s="34"/>
      <c r="I9" s="34">
        <f t="shared" si="1"/>
        <v>1523855.5499999998</v>
      </c>
      <c r="J9" s="5"/>
    </row>
    <row r="10" spans="1:12" ht="20.25">
      <c r="A10" s="22">
        <v>43802</v>
      </c>
      <c r="B10" s="20">
        <v>6250</v>
      </c>
      <c r="C10" s="20" t="s">
        <v>14</v>
      </c>
      <c r="D10" s="19" t="s">
        <v>13</v>
      </c>
      <c r="E10" s="12">
        <v>58.66</v>
      </c>
      <c r="F10" s="21">
        <v>3070</v>
      </c>
      <c r="G10" s="17">
        <f t="shared" si="0"/>
        <v>180086.19999999998</v>
      </c>
      <c r="H10" s="34"/>
      <c r="I10" s="34">
        <f t="shared" si="1"/>
        <v>1703941.7499999998</v>
      </c>
      <c r="J10" s="5"/>
    </row>
    <row r="11" spans="1:12" ht="20.25">
      <c r="A11" s="22">
        <v>43806</v>
      </c>
      <c r="B11" s="20">
        <v>6298</v>
      </c>
      <c r="C11" s="20" t="s">
        <v>14</v>
      </c>
      <c r="D11" s="19" t="s">
        <v>13</v>
      </c>
      <c r="E11" s="12">
        <v>63.5</v>
      </c>
      <c r="F11" s="21">
        <v>3070</v>
      </c>
      <c r="G11" s="17">
        <f t="shared" si="0"/>
        <v>194945</v>
      </c>
      <c r="H11" s="34"/>
      <c r="I11" s="34">
        <f t="shared" si="1"/>
        <v>1898886.7499999998</v>
      </c>
      <c r="J11" s="5"/>
    </row>
    <row r="12" spans="1:12" ht="20.25">
      <c r="A12" s="22">
        <v>43806</v>
      </c>
      <c r="B12" s="20">
        <v>6298</v>
      </c>
      <c r="C12" s="20" t="s">
        <v>14</v>
      </c>
      <c r="D12" s="19" t="s">
        <v>13</v>
      </c>
      <c r="E12" s="12">
        <v>57.94</v>
      </c>
      <c r="F12" s="21">
        <v>3070</v>
      </c>
      <c r="G12" s="17">
        <f t="shared" si="0"/>
        <v>177875.8</v>
      </c>
      <c r="H12" s="34"/>
      <c r="I12" s="34">
        <f t="shared" si="1"/>
        <v>2076762.5499999998</v>
      </c>
      <c r="J12" s="5"/>
    </row>
    <row r="13" spans="1:12" ht="20.25">
      <c r="A13" s="22">
        <v>43806</v>
      </c>
      <c r="B13" s="20">
        <v>6298</v>
      </c>
      <c r="C13" s="20" t="s">
        <v>14</v>
      </c>
      <c r="D13" s="19" t="s">
        <v>13</v>
      </c>
      <c r="E13" s="12">
        <v>57.44</v>
      </c>
      <c r="F13" s="21">
        <v>3070</v>
      </c>
      <c r="G13" s="17">
        <f t="shared" si="0"/>
        <v>176340.8</v>
      </c>
      <c r="H13" s="34"/>
      <c r="I13" s="34">
        <f t="shared" si="1"/>
        <v>2253103.3499999996</v>
      </c>
      <c r="J13" s="5"/>
    </row>
    <row r="14" spans="1:12" ht="20.25">
      <c r="A14" s="22">
        <v>43807</v>
      </c>
      <c r="B14" s="20">
        <v>9386</v>
      </c>
      <c r="C14" s="20" t="s">
        <v>53</v>
      </c>
      <c r="D14" s="19"/>
      <c r="E14" s="12"/>
      <c r="F14" s="21"/>
      <c r="G14" s="17">
        <f t="shared" si="0"/>
        <v>0</v>
      </c>
      <c r="H14" s="34">
        <v>200000</v>
      </c>
      <c r="I14" s="34">
        <f t="shared" si="1"/>
        <v>2053103.3499999996</v>
      </c>
      <c r="J14" s="5"/>
    </row>
    <row r="15" spans="1:12" ht="20.25">
      <c r="A15" s="22">
        <v>43811</v>
      </c>
      <c r="B15" s="20">
        <v>9551</v>
      </c>
      <c r="C15" s="20" t="s">
        <v>53</v>
      </c>
      <c r="D15" s="19"/>
      <c r="E15" s="12"/>
      <c r="F15" s="21"/>
      <c r="G15" s="17">
        <f t="shared" si="0"/>
        <v>0</v>
      </c>
      <c r="H15" s="34">
        <v>600000</v>
      </c>
      <c r="I15" s="34">
        <f t="shared" si="1"/>
        <v>1453103.3499999996</v>
      </c>
      <c r="J15" s="5"/>
    </row>
    <row r="16" spans="1:12" ht="20.25">
      <c r="A16" s="22">
        <v>43816</v>
      </c>
      <c r="B16" s="20">
        <v>9682</v>
      </c>
      <c r="C16" s="20" t="s">
        <v>53</v>
      </c>
      <c r="D16" s="19"/>
      <c r="E16" s="12"/>
      <c r="F16" s="21"/>
      <c r="G16" s="17">
        <f t="shared" si="0"/>
        <v>0</v>
      </c>
      <c r="H16" s="34">
        <v>400000</v>
      </c>
      <c r="I16" s="34">
        <f t="shared" si="1"/>
        <v>1053103.3499999996</v>
      </c>
      <c r="J16" s="5"/>
    </row>
    <row r="17" spans="1:10" ht="20.25">
      <c r="A17" s="22">
        <v>43818</v>
      </c>
      <c r="B17" s="20">
        <v>9750</v>
      </c>
      <c r="C17" s="20" t="s">
        <v>53</v>
      </c>
      <c r="D17" s="19"/>
      <c r="E17" s="12"/>
      <c r="F17" s="21"/>
      <c r="G17" s="17">
        <f t="shared" si="0"/>
        <v>0</v>
      </c>
      <c r="H17" s="34">
        <v>500000</v>
      </c>
      <c r="I17" s="34">
        <f t="shared" si="1"/>
        <v>553103.34999999963</v>
      </c>
      <c r="J17" s="5"/>
    </row>
    <row r="18" spans="1:10" ht="20.25">
      <c r="A18" s="22">
        <v>43825</v>
      </c>
      <c r="B18" s="20">
        <v>9941</v>
      </c>
      <c r="C18" s="20" t="s">
        <v>53</v>
      </c>
      <c r="D18" s="19"/>
      <c r="E18" s="12"/>
      <c r="F18" s="21"/>
      <c r="G18" s="17">
        <f t="shared" si="0"/>
        <v>0</v>
      </c>
      <c r="H18" s="34">
        <v>39435</v>
      </c>
      <c r="I18" s="34">
        <f t="shared" si="1"/>
        <v>513668.34999999963</v>
      </c>
      <c r="J18" s="5"/>
    </row>
    <row r="19" spans="1:10" ht="20.25">
      <c r="A19" s="22"/>
      <c r="B19" s="74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513668.34999999963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513668.34999999963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513668.34999999963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513668.34999999963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513668.34999999963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513668.34999999963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513668.34999999963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513668.34999999963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513668.34999999963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513668.34999999963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513668.34999999963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513668.34999999963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513668.34999999963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513668.34999999963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513668.34999999963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513668.34999999963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513668.34999999963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513668.34999999963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513668.34999999963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513668.34999999963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513668.34999999963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513668.34999999963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513668.34999999963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513668.34999999963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513668.34999999963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513668.34999999963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513668.34999999963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513668.34999999963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513668.34999999963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513668.34999999963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513668.34999999963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513668.34999999963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513668.34999999963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513668.34999999963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513668.34999999963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513668.34999999963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513668.34999999963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513668.34999999963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513668.34999999963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513668.34999999963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513668.34999999963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513668.34999999963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513668.34999999963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513668.34999999963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513668.34999999963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513668.34999999963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513668.34999999963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513668.34999999963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513668.34999999963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513668.34999999963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513668.34999999963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513668.34999999963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513668.34999999963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513668.34999999963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513668.34999999963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513668.34999999963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513668.34999999963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513668.34999999963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513668.34999999963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513668.34999999963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513668.34999999963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513668.34999999963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513668.34999999963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513668.34999999963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513668.34999999963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513668.34999999963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513668.34999999963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513668.34999999963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513668.34999999963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513668.34999999963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513668.34999999963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513668.34999999963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513668.34999999963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513668.34999999963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513668.34999999963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513668.34999999963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513668.34999999963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513668.34999999963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513668.34999999963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513668.34999999963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513668.34999999963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513668.34999999963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513668.34999999963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513668.34999999963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513668.34999999963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513668.34999999963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513668.34999999963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513668.34999999963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513668.34999999963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513668.34999999963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513668.34999999963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513668.34999999963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513668.34999999963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513668.34999999963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513668.34999999963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513668.34999999963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513668.34999999963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513668.34999999963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513668.34999999963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513668.34999999963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513668.34999999963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513668.34999999963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513668.34999999963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513668.34999999963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513668.34999999963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513668.34999999963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513668.34999999963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513668.34999999963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513668.34999999963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513668.34999999963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513668.34999999963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513668.34999999963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513668.34999999963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513668.34999999963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513668.34999999963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513668.34999999963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513668.34999999963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513668.34999999963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513668.34999999963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513668.34999999963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513668.34999999963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513668.34999999963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513668.34999999963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513668.34999999963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513668.34999999963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513668.34999999963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513668.34999999963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513668.34999999963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513668.34999999963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513668.34999999963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513668.34999999963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513668.34999999963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513668.34999999963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513668.34999999963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513668.34999999963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513668.34999999963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513668.34999999963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513668.34999999963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513668.34999999963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513668.34999999963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513668.34999999963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513668.34999999963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513668.34999999963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513668.34999999963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513668.34999999963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513668.34999999963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513668.34999999963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513668.34999999963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513668.34999999963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513668.34999999963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513668.34999999963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513668.34999999963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513668.34999999963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513668.34999999963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513668.34999999963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513668.34999999963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513668.34999999963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513668.34999999963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513668.34999999963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513668.34999999963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513668.34999999963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513668.34999999963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513668.34999999963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513668.34999999963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513668.34999999963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513668.34999999963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513668.34999999963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513668.34999999963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513668.34999999963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513668.34999999963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513668.34999999963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513668.34999999963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513668.34999999963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513668.34999999963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513668.34999999963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513668.34999999963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513668.34999999963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513668.34999999963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513668.34999999963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513668.34999999963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513668.34999999963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513668.34999999963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513668.34999999963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513668.34999999963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513668.34999999963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513668.34999999963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513668.34999999963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513668.34999999963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513668.34999999963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513668.34999999963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513668.34999999963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513668.34999999963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513668.34999999963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513668.34999999963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513668.34999999963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513668.34999999963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513668.34999999963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513668.34999999963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513668.34999999963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513668.34999999963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513668.34999999963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513668.34999999963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513668.34999999963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513668.34999999963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513668.34999999963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513668.34999999963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513668.34999999963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513668.34999999963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513668.34999999963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513668.34999999963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513668.34999999963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513668.34999999963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513668.34999999963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513668.34999999963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513668.34999999963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513668.34999999963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513668.34999999963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513668.34999999963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513668.34999999963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513668.34999999963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513668.34999999963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513668.34999999963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513668.34999999963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513668.34999999963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513668.34999999963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513668.34999999963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513668.34999999963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513668.34999999963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513668.34999999963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513668.34999999963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513668.34999999963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513668.34999999963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513668.34999999963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513668.34999999963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513668.34999999963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513668.34999999963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513668.34999999963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513668.34999999963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513668.34999999963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513668.34999999963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513668.34999999963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513668.34999999963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513668.34999999963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513668.34999999963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513668.34999999963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513668.34999999963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513668.34999999963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513668.34999999963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513668.34999999963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513668.34999999963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513668.34999999963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513668.34999999963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513668.34999999963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513668.34999999963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513668.34999999963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513668.34999999963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513668.34999999963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513668.34999999963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513668.34999999963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513668.34999999963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513668.34999999963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513668.34999999963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513668.34999999963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513668.34999999963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513668.34999999963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513668.34999999963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513668.34999999963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513668.34999999963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513668.34999999963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513668.34999999963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513668.34999999963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513668.34999999963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513668.34999999963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513668.34999999963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513668.34999999963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513668.34999999963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513668.34999999963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513668.34999999963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513668.34999999963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513668.34999999963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513668.34999999963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513668.34999999963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513668.34999999963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513668.34999999963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513668.34999999963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513668.34999999963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513668.34999999963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513668.34999999963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513668.34999999963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513668.34999999963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513668.34999999963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513668.34999999963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513668.34999999963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513668.34999999963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513668.34999999963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513668.34999999963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513668.34999999963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513668.34999999963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513668.34999999963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513668.34999999963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513668.34999999963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513668.34999999963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513668.34999999963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513668.34999999963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513668.34999999963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513668.34999999963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513668.34999999963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513668.34999999963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513668.34999999963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513668.34999999963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513668.34999999963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513668.34999999963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513668.34999999963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513668.34999999963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513668.34999999963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513668.34999999963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513668.34999999963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513668.34999999963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513668.34999999963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513668.34999999963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513668.34999999963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513668.34999999963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513668.34999999963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513668.34999999963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513668.34999999963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513668.34999999963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513668.34999999963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513668.34999999963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513668.34999999963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513668.34999999963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513668.34999999963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1515045</v>
      </c>
      <c r="H350" s="36"/>
      <c r="I350" s="34">
        <f t="shared" si="11"/>
        <v>2028713.3499999996</v>
      </c>
      <c r="J350" s="5"/>
    </row>
    <row r="351" spans="1:10">
      <c r="I351" s="34">
        <f t="shared" si="11"/>
        <v>2028713.3499999996</v>
      </c>
    </row>
    <row r="352" spans="1:10">
      <c r="I352" s="34">
        <f t="shared" si="11"/>
        <v>2028713.3499999996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ورقة14"/>
  <dimension ref="A1:L352"/>
  <sheetViews>
    <sheetView rightToLeft="1" workbookViewId="0">
      <selection activeCell="H19" sqref="H1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119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38189.800000000003</v>
      </c>
      <c r="J4" s="5"/>
    </row>
    <row r="5" spans="1:12" ht="20.25">
      <c r="A5" s="22">
        <v>43800</v>
      </c>
      <c r="B5" s="20">
        <v>6209</v>
      </c>
      <c r="C5" s="20" t="s">
        <v>14</v>
      </c>
      <c r="D5" s="19" t="s">
        <v>13</v>
      </c>
      <c r="E5" s="12">
        <v>69.12</v>
      </c>
      <c r="F5" s="21">
        <v>3090</v>
      </c>
      <c r="G5" s="17">
        <f t="shared" ref="G5:G68" si="0">E5*F5</f>
        <v>213580.80000000002</v>
      </c>
      <c r="H5" s="34"/>
      <c r="I5" s="34">
        <f>I4+G5-H5</f>
        <v>251770.60000000003</v>
      </c>
      <c r="J5" s="5"/>
    </row>
    <row r="6" spans="1:12" ht="20.25">
      <c r="A6" s="22">
        <v>43802</v>
      </c>
      <c r="B6" s="20">
        <v>9297</v>
      </c>
      <c r="C6" s="20" t="s">
        <v>53</v>
      </c>
      <c r="D6" s="19"/>
      <c r="E6" s="12"/>
      <c r="F6" s="21"/>
      <c r="G6" s="17">
        <f t="shared" si="0"/>
        <v>0</v>
      </c>
      <c r="H6" s="34">
        <v>30000</v>
      </c>
      <c r="I6" s="34">
        <f t="shared" ref="I6:I69" si="1">I5+G6-H6</f>
        <v>221770.60000000003</v>
      </c>
      <c r="J6" s="5"/>
    </row>
    <row r="7" spans="1:12" ht="20.25">
      <c r="A7" s="22">
        <v>43804</v>
      </c>
      <c r="B7" s="20">
        <v>9363</v>
      </c>
      <c r="C7" s="20" t="s">
        <v>53</v>
      </c>
      <c r="D7" s="19"/>
      <c r="E7" s="12"/>
      <c r="F7" s="21"/>
      <c r="G7" s="17">
        <f t="shared" si="0"/>
        <v>0</v>
      </c>
      <c r="H7" s="34">
        <v>22000</v>
      </c>
      <c r="I7" s="34">
        <f t="shared" si="1"/>
        <v>199770.60000000003</v>
      </c>
      <c r="J7" s="5"/>
    </row>
    <row r="8" spans="1:12" ht="20.25">
      <c r="A8" s="22">
        <v>43807</v>
      </c>
      <c r="B8" s="20">
        <v>9408</v>
      </c>
      <c r="C8" s="20" t="s">
        <v>53</v>
      </c>
      <c r="D8" s="19"/>
      <c r="E8" s="12"/>
      <c r="F8" s="21"/>
      <c r="G8" s="17">
        <f t="shared" si="0"/>
        <v>0</v>
      </c>
      <c r="H8" s="34">
        <v>19000</v>
      </c>
      <c r="I8" s="34">
        <f t="shared" si="1"/>
        <v>180770.60000000003</v>
      </c>
      <c r="J8" s="5"/>
    </row>
    <row r="9" spans="1:12" ht="20.25">
      <c r="A9" s="22">
        <v>43809</v>
      </c>
      <c r="B9" s="20">
        <v>9481</v>
      </c>
      <c r="C9" s="20" t="s">
        <v>53</v>
      </c>
      <c r="D9" s="19"/>
      <c r="E9" s="12"/>
      <c r="F9" s="21"/>
      <c r="G9" s="17">
        <f t="shared" si="0"/>
        <v>0</v>
      </c>
      <c r="H9" s="34">
        <v>30000</v>
      </c>
      <c r="I9" s="34">
        <f t="shared" si="1"/>
        <v>150770.60000000003</v>
      </c>
      <c r="J9" s="5"/>
    </row>
    <row r="10" spans="1:12" ht="20.25">
      <c r="A10" s="22">
        <v>43811</v>
      </c>
      <c r="B10" s="20">
        <v>9550</v>
      </c>
      <c r="C10" s="20" t="s">
        <v>53</v>
      </c>
      <c r="D10" s="19"/>
      <c r="E10" s="12"/>
      <c r="F10" s="21"/>
      <c r="G10" s="17">
        <f t="shared" si="0"/>
        <v>0</v>
      </c>
      <c r="H10" s="34">
        <v>115000</v>
      </c>
      <c r="I10" s="34">
        <f t="shared" si="1"/>
        <v>35770.600000000035</v>
      </c>
      <c r="J10" s="5"/>
    </row>
    <row r="11" spans="1:12" ht="20.25">
      <c r="A11" s="22">
        <v>43813</v>
      </c>
      <c r="B11" s="20">
        <v>6424</v>
      </c>
      <c r="C11" s="20" t="s">
        <v>14</v>
      </c>
      <c r="D11" s="19" t="s">
        <v>13</v>
      </c>
      <c r="E11" s="12">
        <v>70.98</v>
      </c>
      <c r="F11" s="21">
        <v>3160</v>
      </c>
      <c r="G11" s="17">
        <f t="shared" si="0"/>
        <v>224296.80000000002</v>
      </c>
      <c r="H11" s="34"/>
      <c r="I11" s="34">
        <f t="shared" si="1"/>
        <v>260067.40000000005</v>
      </c>
      <c r="J11" s="5"/>
    </row>
    <row r="12" spans="1:12" ht="20.25">
      <c r="A12" s="22">
        <v>43814</v>
      </c>
      <c r="B12" s="20">
        <v>9602</v>
      </c>
      <c r="C12" s="20" t="s">
        <v>53</v>
      </c>
      <c r="D12" s="19"/>
      <c r="E12" s="12"/>
      <c r="F12" s="21"/>
      <c r="G12" s="17">
        <f t="shared" si="0"/>
        <v>0</v>
      </c>
      <c r="H12" s="34">
        <v>20000</v>
      </c>
      <c r="I12" s="34">
        <f t="shared" si="1"/>
        <v>240067.40000000005</v>
      </c>
      <c r="J12" s="5"/>
    </row>
    <row r="13" spans="1:12" ht="20.25">
      <c r="A13" s="22">
        <v>43816</v>
      </c>
      <c r="B13" s="20">
        <v>9684</v>
      </c>
      <c r="C13" s="20" t="s">
        <v>53</v>
      </c>
      <c r="D13" s="19"/>
      <c r="E13" s="12"/>
      <c r="F13" s="21"/>
      <c r="G13" s="17">
        <f t="shared" si="0"/>
        <v>0</v>
      </c>
      <c r="H13" s="34">
        <v>30000</v>
      </c>
      <c r="I13" s="34">
        <f t="shared" si="1"/>
        <v>210067.40000000005</v>
      </c>
      <c r="J13" s="5"/>
    </row>
    <row r="14" spans="1:12" ht="20.25">
      <c r="A14" s="22">
        <v>43818</v>
      </c>
      <c r="B14" s="20">
        <v>9751</v>
      </c>
      <c r="C14" s="20" t="s">
        <v>53</v>
      </c>
      <c r="D14" s="19"/>
      <c r="E14" s="12"/>
      <c r="F14" s="21"/>
      <c r="G14" s="17">
        <f t="shared" si="0"/>
        <v>0</v>
      </c>
      <c r="H14" s="34">
        <v>40000</v>
      </c>
      <c r="I14" s="34">
        <f t="shared" si="1"/>
        <v>170067.40000000005</v>
      </c>
      <c r="J14" s="5"/>
    </row>
    <row r="15" spans="1:12" ht="20.25">
      <c r="A15" s="22">
        <v>43821</v>
      </c>
      <c r="B15" s="20">
        <v>9797</v>
      </c>
      <c r="C15" s="20" t="s">
        <v>53</v>
      </c>
      <c r="D15" s="19"/>
      <c r="E15" s="12"/>
      <c r="F15" s="21"/>
      <c r="G15" s="17">
        <f t="shared" si="0"/>
        <v>0</v>
      </c>
      <c r="H15" s="34">
        <v>31000</v>
      </c>
      <c r="I15" s="34">
        <f t="shared" si="1"/>
        <v>139067.40000000005</v>
      </c>
      <c r="J15" s="5"/>
    </row>
    <row r="16" spans="1:12" ht="20.25">
      <c r="A16" s="22">
        <v>43822</v>
      </c>
      <c r="B16" s="20">
        <v>9843</v>
      </c>
      <c r="C16" s="20" t="s">
        <v>53</v>
      </c>
      <c r="D16" s="19"/>
      <c r="E16" s="12"/>
      <c r="F16" s="21"/>
      <c r="G16" s="17">
        <f t="shared" si="0"/>
        <v>0</v>
      </c>
      <c r="H16" s="34">
        <v>105000</v>
      </c>
      <c r="I16" s="34">
        <f t="shared" si="1"/>
        <v>34067.400000000052</v>
      </c>
      <c r="J16" s="5"/>
    </row>
    <row r="17" spans="1:10" ht="20.25">
      <c r="A17" s="22">
        <v>43823</v>
      </c>
      <c r="B17" s="20">
        <v>6602</v>
      </c>
      <c r="C17" s="20" t="s">
        <v>14</v>
      </c>
      <c r="D17" s="19" t="s">
        <v>13</v>
      </c>
      <c r="E17" s="12">
        <v>67.98</v>
      </c>
      <c r="F17" s="21">
        <v>3300</v>
      </c>
      <c r="G17" s="17">
        <f t="shared" si="0"/>
        <v>224334</v>
      </c>
      <c r="H17" s="34"/>
      <c r="I17" s="34">
        <f t="shared" si="1"/>
        <v>258401.40000000005</v>
      </c>
      <c r="J17" s="5"/>
    </row>
    <row r="18" spans="1:10" ht="20.25">
      <c r="A18" s="22">
        <v>43825</v>
      </c>
      <c r="B18" s="20">
        <v>9939</v>
      </c>
      <c r="C18" s="20" t="s">
        <v>53</v>
      </c>
      <c r="D18" s="19"/>
      <c r="E18" s="12"/>
      <c r="F18" s="21"/>
      <c r="G18" s="17">
        <f t="shared" si="0"/>
        <v>0</v>
      </c>
      <c r="H18" s="34">
        <v>20000</v>
      </c>
      <c r="I18" s="34">
        <f t="shared" si="1"/>
        <v>238401.40000000005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238401.40000000005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238401.40000000005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238401.40000000005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238401.40000000005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238401.40000000005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238401.40000000005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238401.40000000005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238401.40000000005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238401.40000000005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238401.40000000005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238401.40000000005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238401.40000000005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238401.40000000005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238401.40000000005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238401.40000000005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238401.40000000005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238401.40000000005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238401.40000000005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238401.40000000005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238401.40000000005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238401.40000000005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238401.40000000005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238401.40000000005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238401.40000000005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238401.40000000005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238401.40000000005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238401.40000000005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238401.40000000005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238401.40000000005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238401.40000000005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238401.40000000005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238401.40000000005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238401.40000000005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238401.40000000005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238401.40000000005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238401.40000000005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238401.40000000005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238401.40000000005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238401.40000000005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238401.40000000005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238401.40000000005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238401.40000000005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238401.40000000005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238401.40000000005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238401.40000000005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238401.40000000005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238401.40000000005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238401.40000000005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238401.40000000005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238401.40000000005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238401.40000000005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238401.40000000005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238401.40000000005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238401.40000000005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238401.40000000005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238401.40000000005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238401.40000000005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238401.40000000005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238401.40000000005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238401.40000000005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238401.40000000005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238401.40000000005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238401.40000000005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238401.40000000005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238401.40000000005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238401.40000000005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238401.40000000005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238401.40000000005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238401.40000000005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238401.40000000005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238401.40000000005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238401.40000000005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238401.40000000005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238401.40000000005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238401.40000000005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238401.40000000005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238401.40000000005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238401.40000000005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238401.40000000005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238401.40000000005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238401.40000000005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238401.40000000005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238401.40000000005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238401.40000000005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238401.40000000005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238401.40000000005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238401.40000000005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238401.40000000005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238401.40000000005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238401.40000000005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238401.40000000005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238401.40000000005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238401.40000000005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238401.40000000005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238401.40000000005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238401.40000000005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238401.40000000005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238401.40000000005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238401.40000000005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238401.40000000005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238401.40000000005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238401.40000000005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238401.40000000005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238401.40000000005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238401.40000000005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238401.40000000005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238401.40000000005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238401.40000000005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238401.40000000005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238401.40000000005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238401.40000000005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238401.40000000005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238401.40000000005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238401.40000000005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238401.40000000005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238401.40000000005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238401.40000000005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238401.40000000005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238401.40000000005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238401.40000000005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238401.40000000005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238401.40000000005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238401.40000000005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238401.40000000005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238401.40000000005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238401.40000000005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238401.40000000005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238401.40000000005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238401.40000000005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238401.40000000005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238401.40000000005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238401.40000000005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238401.40000000005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238401.40000000005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238401.40000000005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238401.40000000005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238401.40000000005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238401.40000000005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238401.40000000005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238401.40000000005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238401.40000000005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238401.40000000005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238401.40000000005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238401.40000000005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238401.40000000005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238401.40000000005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238401.40000000005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238401.40000000005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238401.40000000005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238401.40000000005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238401.40000000005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238401.40000000005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238401.40000000005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238401.40000000005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238401.40000000005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238401.40000000005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238401.40000000005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238401.40000000005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238401.40000000005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238401.40000000005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238401.40000000005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238401.40000000005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238401.40000000005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238401.40000000005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238401.40000000005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238401.40000000005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238401.40000000005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238401.40000000005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238401.40000000005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238401.40000000005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238401.40000000005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238401.40000000005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238401.40000000005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238401.40000000005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238401.40000000005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238401.40000000005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238401.40000000005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238401.40000000005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238401.40000000005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238401.40000000005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238401.40000000005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238401.40000000005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238401.40000000005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238401.40000000005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238401.40000000005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238401.40000000005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238401.40000000005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238401.40000000005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238401.40000000005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238401.40000000005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238401.40000000005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238401.40000000005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238401.40000000005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238401.40000000005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238401.40000000005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238401.40000000005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238401.40000000005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238401.40000000005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238401.40000000005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238401.40000000005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238401.40000000005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238401.40000000005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238401.40000000005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238401.40000000005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238401.40000000005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238401.40000000005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238401.40000000005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238401.40000000005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238401.40000000005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238401.40000000005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238401.40000000005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238401.40000000005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238401.40000000005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238401.40000000005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238401.40000000005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238401.40000000005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238401.40000000005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238401.40000000005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238401.40000000005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238401.40000000005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238401.40000000005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238401.40000000005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238401.40000000005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238401.40000000005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238401.40000000005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238401.40000000005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238401.40000000005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238401.40000000005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238401.40000000005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238401.40000000005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238401.40000000005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238401.40000000005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238401.40000000005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238401.40000000005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238401.40000000005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238401.40000000005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238401.40000000005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238401.40000000005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238401.40000000005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238401.40000000005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238401.40000000005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238401.40000000005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238401.40000000005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238401.40000000005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238401.40000000005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238401.40000000005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238401.40000000005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238401.40000000005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238401.40000000005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238401.40000000005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238401.40000000005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238401.40000000005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238401.40000000005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238401.40000000005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238401.40000000005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238401.40000000005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238401.40000000005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238401.40000000005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238401.40000000005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238401.40000000005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238401.40000000005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238401.40000000005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238401.40000000005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238401.40000000005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238401.40000000005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238401.40000000005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238401.40000000005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238401.40000000005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238401.40000000005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238401.40000000005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238401.40000000005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238401.40000000005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238401.40000000005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238401.40000000005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238401.40000000005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238401.40000000005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238401.40000000005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238401.40000000005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238401.40000000005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238401.40000000005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238401.40000000005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238401.40000000005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238401.40000000005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238401.40000000005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238401.40000000005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238401.40000000005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238401.40000000005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238401.40000000005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238401.40000000005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238401.40000000005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238401.40000000005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238401.40000000005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238401.40000000005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238401.40000000005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238401.40000000005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238401.40000000005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238401.40000000005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238401.40000000005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238401.40000000005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238401.40000000005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238401.40000000005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238401.40000000005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238401.40000000005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238401.40000000005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238401.40000000005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238401.40000000005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238401.40000000005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238401.40000000005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238401.40000000005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238401.40000000005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238401.40000000005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238401.40000000005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238401.40000000005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238401.40000000005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238401.40000000005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238401.40000000005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238401.40000000005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238401.40000000005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238401.40000000005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238401.40000000005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238401.40000000005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238401.40000000005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238401.40000000005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238401.40000000005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238401.40000000005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238401.40000000005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238401.40000000005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238401.40000000005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238401.40000000005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238401.40000000005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238401.40000000005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662211.60000000009</v>
      </c>
      <c r="H350" s="36"/>
      <c r="I350" s="34">
        <f t="shared" si="11"/>
        <v>900613.00000000012</v>
      </c>
      <c r="J350" s="5"/>
    </row>
    <row r="351" spans="1:10">
      <c r="I351" s="34">
        <f t="shared" si="11"/>
        <v>900613.00000000012</v>
      </c>
    </row>
    <row r="352" spans="1:10">
      <c r="I352" s="34">
        <f t="shared" si="11"/>
        <v>900613.00000000012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ورقة15"/>
  <dimension ref="A1:L352"/>
  <sheetViews>
    <sheetView rightToLeft="1" workbookViewId="0">
      <selection activeCell="H22" sqref="H2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8.125" style="6" customWidth="1"/>
  </cols>
  <sheetData>
    <row r="1" spans="1:12">
      <c r="A1" s="147" t="s">
        <v>121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255239.8</v>
      </c>
      <c r="J4" s="5"/>
    </row>
    <row r="5" spans="1:12" ht="20.25">
      <c r="A5" s="22">
        <v>43800</v>
      </c>
      <c r="B5" s="20">
        <v>9229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205239.8</v>
      </c>
      <c r="J5" s="5"/>
    </row>
    <row r="6" spans="1:12" ht="20.25">
      <c r="A6" s="22">
        <v>43801</v>
      </c>
      <c r="B6" s="20">
        <v>6229</v>
      </c>
      <c r="C6" s="20" t="s">
        <v>14</v>
      </c>
      <c r="D6" s="19" t="s">
        <v>13</v>
      </c>
      <c r="E6" s="12">
        <v>68.28</v>
      </c>
      <c r="F6" s="21">
        <v>3070</v>
      </c>
      <c r="G6" s="17">
        <f t="shared" si="0"/>
        <v>209619.6</v>
      </c>
      <c r="H6" s="34"/>
      <c r="I6" s="34">
        <f t="shared" ref="I6:I69" si="1">I5+G6-H6</f>
        <v>414859.4</v>
      </c>
      <c r="J6" s="5"/>
    </row>
    <row r="7" spans="1:12" ht="20.25">
      <c r="A7" s="22">
        <v>43802</v>
      </c>
      <c r="B7" s="20">
        <v>9295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344859.4</v>
      </c>
      <c r="J7" s="5"/>
    </row>
    <row r="8" spans="1:12" ht="20.25">
      <c r="A8" s="22">
        <v>43803</v>
      </c>
      <c r="B8" s="20">
        <v>6277</v>
      </c>
      <c r="C8" s="20" t="s">
        <v>52</v>
      </c>
      <c r="D8" s="19" t="s">
        <v>49</v>
      </c>
      <c r="E8" s="12">
        <v>8.7899999999999991</v>
      </c>
      <c r="F8" s="21">
        <v>6400</v>
      </c>
      <c r="G8" s="17">
        <f t="shared" si="0"/>
        <v>56255.999999999993</v>
      </c>
      <c r="H8" s="34"/>
      <c r="I8" s="34">
        <f t="shared" si="1"/>
        <v>401115.4</v>
      </c>
      <c r="J8" s="5"/>
    </row>
    <row r="9" spans="1:12" ht="20.25">
      <c r="A9" s="22">
        <v>43804</v>
      </c>
      <c r="B9" s="20">
        <v>9364</v>
      </c>
      <c r="C9" s="20" t="s">
        <v>53</v>
      </c>
      <c r="D9" s="19"/>
      <c r="E9" s="12"/>
      <c r="F9" s="21"/>
      <c r="G9" s="17">
        <f t="shared" si="0"/>
        <v>0</v>
      </c>
      <c r="H9" s="34">
        <v>75000</v>
      </c>
      <c r="I9" s="34">
        <f t="shared" si="1"/>
        <v>326115.40000000002</v>
      </c>
      <c r="J9" s="5"/>
    </row>
    <row r="10" spans="1:12" ht="20.25">
      <c r="A10" s="22">
        <v>43807</v>
      </c>
      <c r="B10" s="20">
        <v>9412</v>
      </c>
      <c r="C10" s="20" t="s">
        <v>53</v>
      </c>
      <c r="D10" s="19"/>
      <c r="E10" s="12"/>
      <c r="F10" s="21"/>
      <c r="G10" s="17">
        <f t="shared" si="0"/>
        <v>0</v>
      </c>
      <c r="H10" s="34">
        <v>75000</v>
      </c>
      <c r="I10" s="34">
        <f t="shared" si="1"/>
        <v>251115.40000000002</v>
      </c>
      <c r="J10" s="5"/>
    </row>
    <row r="11" spans="1:12" ht="20.25">
      <c r="A11" s="22">
        <v>43809</v>
      </c>
      <c r="B11" s="20">
        <v>9480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201115.40000000002</v>
      </c>
      <c r="J11" s="5" t="s">
        <v>17</v>
      </c>
    </row>
    <row r="12" spans="1:12" ht="20.25">
      <c r="A12" s="22">
        <v>43811</v>
      </c>
      <c r="B12" s="20">
        <v>6417</v>
      </c>
      <c r="C12" s="20" t="s">
        <v>14</v>
      </c>
      <c r="D12" s="19" t="s">
        <v>13</v>
      </c>
      <c r="E12" s="12">
        <v>67.5</v>
      </c>
      <c r="F12" s="21">
        <v>3110</v>
      </c>
      <c r="G12" s="17">
        <f t="shared" si="0"/>
        <v>209925</v>
      </c>
      <c r="H12" s="34"/>
      <c r="I12" s="34">
        <f t="shared" si="1"/>
        <v>411040.4</v>
      </c>
      <c r="J12" s="5"/>
    </row>
    <row r="13" spans="1:12" ht="20.25">
      <c r="A13" s="22">
        <v>43811</v>
      </c>
      <c r="B13" s="20">
        <v>6417</v>
      </c>
      <c r="C13" s="20" t="s">
        <v>52</v>
      </c>
      <c r="D13" s="19" t="s">
        <v>49</v>
      </c>
      <c r="E13" s="12">
        <v>24.97</v>
      </c>
      <c r="F13" s="21">
        <v>6450</v>
      </c>
      <c r="G13" s="17">
        <f t="shared" si="0"/>
        <v>161056.5</v>
      </c>
      <c r="H13" s="34"/>
      <c r="I13" s="34">
        <f t="shared" si="1"/>
        <v>572096.9</v>
      </c>
      <c r="J13" s="5"/>
    </row>
    <row r="14" spans="1:12" ht="20.25">
      <c r="A14" s="22">
        <v>43811</v>
      </c>
      <c r="B14" s="20">
        <v>9552</v>
      </c>
      <c r="C14" s="20" t="s">
        <v>53</v>
      </c>
      <c r="D14" s="19"/>
      <c r="E14" s="12"/>
      <c r="F14" s="21"/>
      <c r="G14" s="17">
        <f t="shared" si="0"/>
        <v>0</v>
      </c>
      <c r="H14" s="34">
        <v>75000</v>
      </c>
      <c r="I14" s="34">
        <f t="shared" si="1"/>
        <v>497096.9</v>
      </c>
      <c r="J14" s="5"/>
    </row>
    <row r="15" spans="1:12" ht="20.25">
      <c r="A15" s="22">
        <v>43814</v>
      </c>
      <c r="B15" s="20">
        <v>9600</v>
      </c>
      <c r="C15" s="20" t="s">
        <v>53</v>
      </c>
      <c r="D15" s="19"/>
      <c r="E15" s="12"/>
      <c r="F15" s="21"/>
      <c r="G15" s="17">
        <f t="shared" si="0"/>
        <v>0</v>
      </c>
      <c r="H15" s="34">
        <v>65000</v>
      </c>
      <c r="I15" s="34">
        <f t="shared" si="1"/>
        <v>432096.9</v>
      </c>
      <c r="J15" s="5"/>
    </row>
    <row r="16" spans="1:12" ht="20.25">
      <c r="A16" s="22">
        <v>43816</v>
      </c>
      <c r="B16" s="20">
        <v>9683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382096.9</v>
      </c>
      <c r="J16" s="5"/>
    </row>
    <row r="17" spans="1:10" ht="20.25">
      <c r="A17" s="22">
        <v>43818</v>
      </c>
      <c r="B17" s="20">
        <v>9752</v>
      </c>
      <c r="C17" s="20" t="s">
        <v>53</v>
      </c>
      <c r="D17" s="19"/>
      <c r="E17" s="12"/>
      <c r="F17" s="21"/>
      <c r="G17" s="17">
        <f t="shared" si="0"/>
        <v>0</v>
      </c>
      <c r="H17" s="34">
        <v>50090</v>
      </c>
      <c r="I17" s="34">
        <f t="shared" si="1"/>
        <v>332006.90000000002</v>
      </c>
      <c r="J17" s="5"/>
    </row>
    <row r="18" spans="1:10" ht="20.25">
      <c r="A18" s="22">
        <v>43821</v>
      </c>
      <c r="B18" s="20">
        <v>9800</v>
      </c>
      <c r="C18" s="20" t="s">
        <v>53</v>
      </c>
      <c r="D18" s="19"/>
      <c r="E18" s="12"/>
      <c r="F18" s="21"/>
      <c r="G18" s="17">
        <f t="shared" si="0"/>
        <v>0</v>
      </c>
      <c r="H18" s="34">
        <v>75000</v>
      </c>
      <c r="I18" s="34">
        <f t="shared" si="1"/>
        <v>257006.90000000002</v>
      </c>
      <c r="J18" s="5"/>
    </row>
    <row r="19" spans="1:10" ht="20.25">
      <c r="A19" s="22">
        <v>43822</v>
      </c>
      <c r="B19" s="20">
        <v>6591</v>
      </c>
      <c r="C19" s="20" t="s">
        <v>14</v>
      </c>
      <c r="D19" s="19" t="s">
        <v>13</v>
      </c>
      <c r="E19" s="12">
        <v>62.88</v>
      </c>
      <c r="F19" s="21">
        <v>3200</v>
      </c>
      <c r="G19" s="17">
        <f t="shared" si="0"/>
        <v>201216</v>
      </c>
      <c r="H19" s="34"/>
      <c r="I19" s="34">
        <f t="shared" si="1"/>
        <v>458222.9</v>
      </c>
      <c r="J19" s="5"/>
    </row>
    <row r="20" spans="1:10" ht="20.25">
      <c r="A20" s="22">
        <v>43823</v>
      </c>
      <c r="B20" s="20">
        <v>9865</v>
      </c>
      <c r="C20" s="20" t="s">
        <v>53</v>
      </c>
      <c r="D20" s="19"/>
      <c r="E20" s="12"/>
      <c r="F20" s="21"/>
      <c r="G20" s="17">
        <f t="shared" si="0"/>
        <v>0</v>
      </c>
      <c r="H20" s="34">
        <v>75000</v>
      </c>
      <c r="I20" s="34">
        <f t="shared" si="1"/>
        <v>383222.9</v>
      </c>
      <c r="J20" s="5"/>
    </row>
    <row r="21" spans="1:10" ht="20.25">
      <c r="A21" s="22">
        <v>43825</v>
      </c>
      <c r="B21" s="20">
        <v>9940</v>
      </c>
      <c r="C21" s="20" t="s">
        <v>53</v>
      </c>
      <c r="D21" s="19"/>
      <c r="E21" s="12"/>
      <c r="F21" s="21"/>
      <c r="G21" s="17">
        <f t="shared" si="0"/>
        <v>0</v>
      </c>
      <c r="H21" s="34">
        <v>75000</v>
      </c>
      <c r="I21" s="34">
        <f t="shared" si="1"/>
        <v>308222.90000000002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308222.90000000002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308222.90000000002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308222.90000000002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308222.90000000002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308222.90000000002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308222.90000000002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308222.90000000002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308222.90000000002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308222.90000000002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308222.90000000002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308222.90000000002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308222.90000000002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308222.90000000002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308222.90000000002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308222.90000000002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308222.90000000002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308222.90000000002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308222.90000000002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308222.90000000002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308222.90000000002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308222.90000000002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308222.90000000002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308222.90000000002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308222.90000000002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308222.90000000002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308222.90000000002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308222.90000000002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308222.90000000002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308222.90000000002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308222.90000000002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308222.90000000002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308222.90000000002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308222.90000000002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308222.90000000002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308222.90000000002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308222.90000000002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308222.90000000002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308222.90000000002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308222.90000000002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308222.90000000002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308222.90000000002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308222.90000000002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308222.90000000002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308222.90000000002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308222.90000000002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308222.90000000002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308222.90000000002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308222.90000000002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308222.90000000002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308222.90000000002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308222.90000000002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308222.90000000002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308222.90000000002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308222.90000000002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308222.90000000002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308222.90000000002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308222.90000000002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308222.90000000002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308222.90000000002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308222.90000000002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308222.90000000002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308222.90000000002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308222.90000000002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308222.90000000002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308222.90000000002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308222.90000000002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308222.90000000002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308222.90000000002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308222.90000000002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308222.90000000002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308222.90000000002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308222.90000000002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308222.90000000002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308222.90000000002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308222.90000000002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308222.90000000002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308222.90000000002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308222.90000000002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308222.90000000002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308222.90000000002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308222.90000000002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308222.90000000002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308222.90000000002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308222.90000000002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308222.90000000002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308222.90000000002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308222.90000000002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308222.90000000002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308222.90000000002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308222.90000000002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308222.90000000002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308222.90000000002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308222.90000000002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308222.90000000002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308222.90000000002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308222.90000000002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308222.90000000002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308222.90000000002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308222.90000000002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308222.90000000002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308222.90000000002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308222.90000000002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308222.90000000002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308222.90000000002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308222.90000000002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308222.90000000002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308222.90000000002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308222.90000000002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308222.90000000002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308222.90000000002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308222.90000000002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308222.90000000002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308222.90000000002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308222.90000000002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308222.90000000002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308222.90000000002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308222.90000000002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308222.90000000002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308222.90000000002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308222.90000000002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308222.90000000002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308222.90000000002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308222.90000000002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308222.90000000002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308222.90000000002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308222.90000000002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308222.90000000002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308222.90000000002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308222.90000000002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308222.90000000002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308222.90000000002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308222.90000000002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308222.90000000002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308222.90000000002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308222.90000000002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308222.90000000002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308222.90000000002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308222.90000000002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308222.90000000002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308222.90000000002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308222.90000000002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308222.90000000002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308222.90000000002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308222.90000000002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308222.90000000002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308222.90000000002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308222.90000000002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308222.90000000002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308222.90000000002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308222.90000000002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308222.90000000002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308222.90000000002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308222.90000000002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308222.90000000002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308222.90000000002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308222.90000000002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308222.90000000002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308222.90000000002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308222.90000000002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308222.90000000002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308222.90000000002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308222.90000000002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308222.90000000002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308222.90000000002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308222.90000000002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308222.90000000002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308222.90000000002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308222.90000000002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308222.90000000002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308222.90000000002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308222.90000000002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308222.90000000002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308222.90000000002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308222.90000000002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308222.90000000002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308222.90000000002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308222.90000000002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308222.90000000002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308222.90000000002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308222.90000000002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308222.90000000002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308222.90000000002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308222.90000000002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308222.90000000002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308222.90000000002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308222.90000000002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308222.90000000002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308222.90000000002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308222.90000000002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308222.90000000002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308222.90000000002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308222.90000000002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308222.90000000002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308222.90000000002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308222.90000000002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308222.90000000002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308222.90000000002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308222.90000000002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308222.90000000002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308222.90000000002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308222.90000000002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308222.90000000002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308222.90000000002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308222.90000000002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308222.90000000002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308222.90000000002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308222.90000000002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308222.90000000002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308222.90000000002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308222.90000000002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308222.90000000002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308222.90000000002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308222.90000000002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308222.90000000002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308222.90000000002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308222.90000000002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308222.90000000002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308222.90000000002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308222.90000000002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308222.90000000002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308222.90000000002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308222.90000000002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308222.90000000002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308222.90000000002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308222.90000000002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308222.90000000002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308222.90000000002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308222.90000000002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308222.90000000002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308222.90000000002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308222.90000000002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308222.90000000002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308222.90000000002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308222.90000000002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308222.90000000002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308222.90000000002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308222.90000000002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308222.90000000002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308222.90000000002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308222.90000000002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308222.90000000002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308222.90000000002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308222.90000000002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308222.90000000002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308222.90000000002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308222.90000000002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308222.90000000002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308222.90000000002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308222.90000000002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308222.90000000002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308222.90000000002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308222.90000000002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308222.90000000002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308222.90000000002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308222.90000000002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308222.90000000002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308222.90000000002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308222.90000000002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308222.90000000002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308222.90000000002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308222.90000000002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308222.90000000002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308222.90000000002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308222.90000000002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308222.90000000002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308222.90000000002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308222.90000000002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308222.90000000002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308222.90000000002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308222.90000000002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308222.90000000002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308222.90000000002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308222.90000000002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308222.90000000002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308222.90000000002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308222.90000000002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308222.90000000002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308222.90000000002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308222.90000000002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308222.90000000002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308222.90000000002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308222.90000000002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308222.90000000002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308222.90000000002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308222.90000000002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308222.90000000002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308222.90000000002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308222.90000000002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308222.90000000002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308222.90000000002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308222.90000000002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308222.90000000002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308222.90000000002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308222.90000000002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308222.90000000002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308222.90000000002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308222.90000000002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308222.90000000002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308222.90000000002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308222.90000000002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308222.90000000002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308222.90000000002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308222.90000000002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308222.90000000002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308222.90000000002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308222.90000000002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308222.90000000002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308222.90000000002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308222.90000000002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308222.90000000002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308222.90000000002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308222.90000000002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308222.90000000002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308222.90000000002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308222.90000000002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308222.90000000002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308222.90000000002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308222.90000000002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308222.90000000002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308222.90000000002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308222.90000000002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308222.90000000002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308222.90000000002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308222.90000000002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308222.90000000002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308222.90000000002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308222.90000000002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308222.90000000002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838073.1</v>
      </c>
      <c r="H350" s="36"/>
      <c r="I350" s="34">
        <f t="shared" si="11"/>
        <v>1146296</v>
      </c>
      <c r="J350" s="5"/>
    </row>
    <row r="351" spans="1:10">
      <c r="I351" s="34">
        <f t="shared" si="11"/>
        <v>1146296</v>
      </c>
    </row>
    <row r="352" spans="1:10">
      <c r="I352" s="34">
        <f t="shared" si="11"/>
        <v>1146296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ورقة16"/>
  <dimension ref="A1:L352"/>
  <sheetViews>
    <sheetView rightToLeft="1" topLeftCell="A2" workbookViewId="0">
      <selection activeCell="A28" sqref="A2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115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1281623</v>
      </c>
      <c r="J4" s="5"/>
    </row>
    <row r="5" spans="1:12" ht="20.25">
      <c r="A5" s="22">
        <v>43800</v>
      </c>
      <c r="B5" s="20">
        <v>1000</v>
      </c>
      <c r="C5" s="20"/>
      <c r="E5" s="12"/>
      <c r="F5" s="21"/>
      <c r="G5" s="17">
        <f t="shared" ref="G5:G68" si="0">E5*F5</f>
        <v>0</v>
      </c>
      <c r="H5" s="34">
        <v>666.7</v>
      </c>
      <c r="I5" s="34">
        <f>I4+G5-H5</f>
        <v>1280956.3</v>
      </c>
      <c r="J5" s="28" t="s">
        <v>20</v>
      </c>
    </row>
    <row r="6" spans="1:12" ht="20.25">
      <c r="A6" s="22">
        <v>43800</v>
      </c>
      <c r="B6" s="20">
        <v>6208</v>
      </c>
      <c r="C6" s="20" t="s">
        <v>14</v>
      </c>
      <c r="D6" s="19" t="s">
        <v>13</v>
      </c>
      <c r="E6" s="12">
        <v>67.400000000000006</v>
      </c>
      <c r="F6" s="21">
        <v>3070</v>
      </c>
      <c r="G6" s="17">
        <f t="shared" si="0"/>
        <v>206918.00000000003</v>
      </c>
      <c r="H6" s="34"/>
      <c r="I6" s="34">
        <f t="shared" ref="I6:I69" si="1">I5+G6-H6</f>
        <v>1487874.3</v>
      </c>
      <c r="J6" s="5"/>
    </row>
    <row r="7" spans="1:12" ht="20.25">
      <c r="A7" s="22">
        <v>43800</v>
      </c>
      <c r="B7" s="20">
        <v>6208</v>
      </c>
      <c r="C7" s="20" t="s">
        <v>14</v>
      </c>
      <c r="D7" s="19" t="s">
        <v>13</v>
      </c>
      <c r="E7" s="12">
        <v>72.36</v>
      </c>
      <c r="F7" s="21">
        <v>3070</v>
      </c>
      <c r="G7" s="17">
        <f t="shared" si="0"/>
        <v>222145.2</v>
      </c>
      <c r="H7" s="34"/>
      <c r="I7" s="34">
        <f t="shared" si="1"/>
        <v>1710019.5</v>
      </c>
      <c r="J7" s="5"/>
    </row>
    <row r="8" spans="1:12" ht="20.25">
      <c r="A8" s="22">
        <v>43804</v>
      </c>
      <c r="B8" s="20">
        <v>9231</v>
      </c>
      <c r="C8" s="20" t="s">
        <v>53</v>
      </c>
      <c r="D8" s="19"/>
      <c r="E8" s="12"/>
      <c r="F8" s="21"/>
      <c r="G8" s="17">
        <f t="shared" si="0"/>
        <v>0</v>
      </c>
      <c r="H8" s="34">
        <v>200000</v>
      </c>
      <c r="I8" s="34">
        <f t="shared" si="1"/>
        <v>1510019.5</v>
      </c>
      <c r="J8" s="5"/>
    </row>
    <row r="9" spans="1:12" ht="20.25">
      <c r="A9" s="22">
        <v>43802</v>
      </c>
      <c r="B9" s="20">
        <v>9294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34">
        <f t="shared" si="1"/>
        <v>1360019.5</v>
      </c>
      <c r="J9" s="5"/>
    </row>
    <row r="10" spans="1:12" ht="20.25">
      <c r="A10" s="22">
        <v>43804</v>
      </c>
      <c r="B10" s="20">
        <v>9362</v>
      </c>
      <c r="C10" s="20" t="s">
        <v>53</v>
      </c>
      <c r="D10" s="19"/>
      <c r="E10" s="12"/>
      <c r="F10" s="21"/>
      <c r="G10" s="17">
        <f t="shared" si="0"/>
        <v>0</v>
      </c>
      <c r="H10" s="34">
        <v>150000</v>
      </c>
      <c r="I10" s="34">
        <f t="shared" si="1"/>
        <v>1210019.5</v>
      </c>
      <c r="J10" s="5"/>
    </row>
    <row r="11" spans="1:12" ht="20.25">
      <c r="A11" s="22">
        <v>43807</v>
      </c>
      <c r="B11" s="20">
        <v>9411</v>
      </c>
      <c r="C11" s="20" t="s">
        <v>53</v>
      </c>
      <c r="D11" s="19"/>
      <c r="E11" s="12"/>
      <c r="F11" s="21"/>
      <c r="G11" s="17">
        <f t="shared" si="0"/>
        <v>0</v>
      </c>
      <c r="H11" s="34">
        <v>250000</v>
      </c>
      <c r="I11" s="34">
        <f t="shared" si="1"/>
        <v>960019.5</v>
      </c>
      <c r="J11" s="5"/>
    </row>
    <row r="12" spans="1:12" ht="20.25">
      <c r="A12" s="22">
        <v>43807</v>
      </c>
      <c r="B12" s="20"/>
      <c r="C12" s="20" t="s">
        <v>14</v>
      </c>
      <c r="D12" s="19" t="s">
        <v>13</v>
      </c>
      <c r="E12" s="12">
        <v>62.5</v>
      </c>
      <c r="F12" s="21">
        <v>3100</v>
      </c>
      <c r="G12" s="17">
        <f t="shared" si="0"/>
        <v>193750</v>
      </c>
      <c r="H12" s="34"/>
      <c r="I12" s="34">
        <f t="shared" si="1"/>
        <v>1153769.5</v>
      </c>
      <c r="J12" s="5"/>
    </row>
    <row r="13" spans="1:12" ht="20.25">
      <c r="A13" s="22">
        <v>43807</v>
      </c>
      <c r="B13" s="20"/>
      <c r="C13" s="20" t="s">
        <v>14</v>
      </c>
      <c r="D13" s="19" t="s">
        <v>13</v>
      </c>
      <c r="E13" s="12">
        <v>68.760000000000005</v>
      </c>
      <c r="F13" s="21">
        <v>3100</v>
      </c>
      <c r="G13" s="17">
        <f t="shared" si="0"/>
        <v>213156.00000000003</v>
      </c>
      <c r="H13" s="34"/>
      <c r="I13" s="34">
        <f t="shared" si="1"/>
        <v>1366925.5</v>
      </c>
      <c r="J13" s="5"/>
    </row>
    <row r="14" spans="1:12" ht="20.25">
      <c r="A14" s="22">
        <v>43809</v>
      </c>
      <c r="B14" s="20">
        <v>9485</v>
      </c>
      <c r="C14" s="20" t="s">
        <v>53</v>
      </c>
      <c r="D14" s="19"/>
      <c r="E14" s="12"/>
      <c r="F14" s="21"/>
      <c r="G14" s="17">
        <f t="shared" si="0"/>
        <v>0</v>
      </c>
      <c r="H14" s="34">
        <v>250000</v>
      </c>
      <c r="I14" s="34">
        <f t="shared" si="1"/>
        <v>1116925.5</v>
      </c>
      <c r="J14" s="5"/>
    </row>
    <row r="15" spans="1:12" ht="20.25">
      <c r="A15" s="22">
        <v>43811</v>
      </c>
      <c r="B15" s="20">
        <v>9553</v>
      </c>
      <c r="C15" s="20" t="s">
        <v>53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916925.5</v>
      </c>
      <c r="J15" s="5"/>
    </row>
    <row r="16" spans="1:12" ht="20.25">
      <c r="A16" s="22">
        <v>43814</v>
      </c>
      <c r="B16" s="20">
        <v>9601</v>
      </c>
      <c r="C16" s="20" t="s">
        <v>53</v>
      </c>
      <c r="D16" s="19"/>
      <c r="E16" s="12"/>
      <c r="F16" s="21"/>
      <c r="G16" s="17">
        <f t="shared" si="0"/>
        <v>0</v>
      </c>
      <c r="H16" s="34">
        <v>200000</v>
      </c>
      <c r="I16" s="34">
        <f t="shared" si="1"/>
        <v>716925.5</v>
      </c>
      <c r="J16" s="5"/>
    </row>
    <row r="17" spans="1:10" ht="20.25">
      <c r="A17" s="22">
        <v>43816</v>
      </c>
      <c r="B17" s="20">
        <v>9680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566925.5</v>
      </c>
      <c r="J17" s="5"/>
    </row>
    <row r="18" spans="1:10" ht="20.25">
      <c r="A18" s="22">
        <v>43818</v>
      </c>
      <c r="B18" s="20">
        <v>9753</v>
      </c>
      <c r="C18" s="20" t="s">
        <v>53</v>
      </c>
      <c r="D18" s="19"/>
      <c r="E18" s="12"/>
      <c r="F18" s="21"/>
      <c r="G18" s="17">
        <f t="shared" si="0"/>
        <v>0</v>
      </c>
      <c r="H18" s="34">
        <v>106930</v>
      </c>
      <c r="I18" s="34">
        <f t="shared" si="1"/>
        <v>459995.5</v>
      </c>
      <c r="J18" s="5"/>
    </row>
    <row r="19" spans="1:10" ht="20.25">
      <c r="A19" s="22">
        <v>43821</v>
      </c>
      <c r="B19" s="20">
        <v>9796</v>
      </c>
      <c r="C19" s="20" t="s">
        <v>53</v>
      </c>
      <c r="D19" s="19"/>
      <c r="E19" s="12"/>
      <c r="F19" s="21"/>
      <c r="G19" s="17">
        <f t="shared" si="0"/>
        <v>0</v>
      </c>
      <c r="H19" s="34">
        <v>150000</v>
      </c>
      <c r="I19" s="34">
        <f t="shared" si="1"/>
        <v>309995.5</v>
      </c>
      <c r="J19" s="5"/>
    </row>
    <row r="20" spans="1:10" ht="20.25">
      <c r="A20" s="22">
        <v>43821</v>
      </c>
      <c r="B20" s="20">
        <v>1024</v>
      </c>
      <c r="C20" s="20" t="s">
        <v>131</v>
      </c>
      <c r="D20" s="19"/>
      <c r="E20" s="12"/>
      <c r="F20" s="21"/>
      <c r="G20" s="17">
        <v>4.5</v>
      </c>
      <c r="H20" s="34"/>
      <c r="I20" s="34">
        <f t="shared" si="1"/>
        <v>310000</v>
      </c>
      <c r="J20" s="5"/>
    </row>
    <row r="21" spans="1:10" ht="20.25">
      <c r="A21" s="22">
        <v>43822</v>
      </c>
      <c r="B21" s="20">
        <v>6592</v>
      </c>
      <c r="C21" s="20" t="s">
        <v>14</v>
      </c>
      <c r="D21" s="19" t="s">
        <v>13</v>
      </c>
      <c r="E21" s="12">
        <v>59.78</v>
      </c>
      <c r="F21" s="21">
        <v>3180</v>
      </c>
      <c r="G21" s="17">
        <f t="shared" si="0"/>
        <v>190100.4</v>
      </c>
      <c r="H21" s="34"/>
      <c r="I21" s="34">
        <f t="shared" si="1"/>
        <v>500100.4</v>
      </c>
      <c r="J21" s="5" t="s">
        <v>17</v>
      </c>
    </row>
    <row r="22" spans="1:10" ht="20.25">
      <c r="A22" s="22">
        <v>43823</v>
      </c>
      <c r="B22" s="20">
        <v>6605</v>
      </c>
      <c r="C22" s="20" t="s">
        <v>14</v>
      </c>
      <c r="D22" s="19" t="s">
        <v>13</v>
      </c>
      <c r="E22" s="12">
        <v>69.14</v>
      </c>
      <c r="F22" s="21">
        <v>3315</v>
      </c>
      <c r="G22" s="17">
        <f t="shared" si="0"/>
        <v>229199.1</v>
      </c>
      <c r="H22" s="34"/>
      <c r="I22" s="34">
        <f t="shared" si="1"/>
        <v>729299.5</v>
      </c>
      <c r="J22" s="5"/>
    </row>
    <row r="23" spans="1:10" ht="20.25">
      <c r="A23" s="22">
        <v>43823</v>
      </c>
      <c r="B23" s="20">
        <v>6605</v>
      </c>
      <c r="C23" s="20" t="s">
        <v>14</v>
      </c>
      <c r="D23" s="19" t="s">
        <v>13</v>
      </c>
      <c r="E23" s="12">
        <v>56.12</v>
      </c>
      <c r="F23" s="21">
        <v>3210</v>
      </c>
      <c r="G23" s="17">
        <f t="shared" si="0"/>
        <v>180145.19999999998</v>
      </c>
      <c r="H23" s="34"/>
      <c r="I23" s="34">
        <f t="shared" si="1"/>
        <v>909444.7</v>
      </c>
      <c r="J23" s="5"/>
    </row>
    <row r="24" spans="1:10" ht="20.25">
      <c r="A24" s="22">
        <v>43823</v>
      </c>
      <c r="B24" s="20">
        <v>9871</v>
      </c>
      <c r="C24" s="20" t="s">
        <v>53</v>
      </c>
      <c r="D24" s="19"/>
      <c r="E24" s="12"/>
      <c r="F24" s="21"/>
      <c r="G24" s="17">
        <f t="shared" si="0"/>
        <v>0</v>
      </c>
      <c r="H24" s="34">
        <v>150000</v>
      </c>
      <c r="I24" s="34">
        <f t="shared" si="1"/>
        <v>759444.7</v>
      </c>
      <c r="J24" s="5"/>
    </row>
    <row r="25" spans="1:10" ht="20.25">
      <c r="A25" s="22">
        <v>43825</v>
      </c>
      <c r="B25" s="20">
        <v>9945</v>
      </c>
      <c r="C25" s="20" t="s">
        <v>53</v>
      </c>
      <c r="D25" s="19"/>
      <c r="E25" s="12"/>
      <c r="F25" s="21"/>
      <c r="G25" s="17">
        <f t="shared" si="0"/>
        <v>0</v>
      </c>
      <c r="H25" s="34">
        <v>159100</v>
      </c>
      <c r="I25" s="34">
        <f t="shared" si="1"/>
        <v>600344.69999999995</v>
      </c>
      <c r="J25" s="5"/>
    </row>
    <row r="26" spans="1:10" ht="20.25">
      <c r="A26" s="22">
        <v>43828</v>
      </c>
      <c r="B26" s="20"/>
      <c r="C26" s="20" t="s">
        <v>14</v>
      </c>
      <c r="D26" s="19" t="s">
        <v>13</v>
      </c>
      <c r="E26" s="12">
        <v>50.8</v>
      </c>
      <c r="F26" s="21">
        <v>3300</v>
      </c>
      <c r="G26" s="17">
        <f t="shared" si="0"/>
        <v>167640</v>
      </c>
      <c r="H26" s="34"/>
      <c r="I26" s="34">
        <f t="shared" si="1"/>
        <v>767984.7</v>
      </c>
      <c r="J26" s="5"/>
    </row>
    <row r="27" spans="1:10" ht="20.25">
      <c r="A27" s="22">
        <v>43828</v>
      </c>
      <c r="B27" s="20"/>
      <c r="C27" s="20" t="s">
        <v>14</v>
      </c>
      <c r="D27" s="19" t="s">
        <v>13</v>
      </c>
      <c r="E27" s="12">
        <v>65.239999999999995</v>
      </c>
      <c r="F27" s="21">
        <v>3300</v>
      </c>
      <c r="G27" s="17">
        <f t="shared" si="0"/>
        <v>215291.99999999997</v>
      </c>
      <c r="H27" s="34"/>
      <c r="I27" s="34">
        <f t="shared" si="1"/>
        <v>983276.7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983276.7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983276.7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983276.7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983276.7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983276.7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983276.7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983276.7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983276.7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983276.7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983276.7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983276.7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983276.7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983276.7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983276.7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983276.7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983276.7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983276.7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983276.7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983276.7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983276.7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983276.7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983276.7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983276.7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983276.7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983276.7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983276.7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983276.7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983276.7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983276.7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983276.7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983276.7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983276.7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983276.7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983276.7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983276.7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983276.7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983276.7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983276.7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983276.7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983276.7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983276.7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983276.7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983276.7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983276.7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983276.7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983276.7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983276.7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983276.7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983276.7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983276.7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983276.7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983276.7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983276.7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983276.7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983276.7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983276.7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983276.7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983276.7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983276.7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983276.7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983276.7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983276.7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983276.7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983276.7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983276.7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983276.7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983276.7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983276.7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983276.7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983276.7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983276.7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983276.7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983276.7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983276.7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983276.7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983276.7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983276.7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983276.7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983276.7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983276.7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983276.7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983276.7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983276.7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983276.7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983276.7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983276.7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983276.7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983276.7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983276.7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983276.7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983276.7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983276.7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983276.7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983276.7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983276.7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983276.7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983276.7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983276.7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983276.7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983276.7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983276.7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983276.7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983276.7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983276.7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983276.7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983276.7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983276.7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983276.7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983276.7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983276.7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983276.7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983276.7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983276.7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983276.7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983276.7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983276.7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983276.7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983276.7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983276.7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983276.7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983276.7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983276.7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983276.7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983276.7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983276.7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983276.7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983276.7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983276.7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983276.7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983276.7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983276.7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983276.7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983276.7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983276.7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983276.7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983276.7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983276.7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983276.7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983276.7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983276.7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983276.7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983276.7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983276.7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983276.7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983276.7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983276.7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983276.7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983276.7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983276.7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983276.7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983276.7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983276.7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983276.7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983276.7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983276.7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983276.7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983276.7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983276.7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983276.7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983276.7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983276.7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983276.7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983276.7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983276.7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983276.7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983276.7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983276.7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983276.7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983276.7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983276.7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983276.7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983276.7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983276.7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983276.7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983276.7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983276.7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983276.7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983276.7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983276.7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983276.7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983276.7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983276.7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983276.7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983276.7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983276.7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983276.7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983276.7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983276.7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983276.7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983276.7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983276.7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983276.7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983276.7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983276.7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983276.7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983276.7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983276.7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983276.7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983276.7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983276.7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983276.7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983276.7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983276.7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983276.7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983276.7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983276.7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983276.7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983276.7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983276.7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983276.7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983276.7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983276.7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983276.7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983276.7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983276.7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983276.7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983276.7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983276.7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983276.7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983276.7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983276.7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983276.7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983276.7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983276.7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983276.7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983276.7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983276.7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983276.7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983276.7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983276.7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983276.7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983276.7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983276.7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983276.7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983276.7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983276.7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983276.7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983276.7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983276.7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983276.7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983276.7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983276.7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983276.7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983276.7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983276.7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983276.7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983276.7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983276.7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983276.7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983276.7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983276.7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983276.7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983276.7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983276.7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983276.7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983276.7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983276.7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983276.7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983276.7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983276.7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983276.7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983276.7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983276.7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983276.7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983276.7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983276.7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983276.7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983276.7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983276.7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983276.7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983276.7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983276.7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983276.7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983276.7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983276.7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983276.7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983276.7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983276.7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983276.7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983276.7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983276.7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983276.7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983276.7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983276.7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983276.7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983276.7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983276.7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983276.7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983276.7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983276.7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983276.7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983276.7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983276.7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983276.7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983276.7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983276.7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983276.7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983276.7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983276.7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983276.7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983276.7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983276.7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983276.7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983276.7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983276.7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983276.7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983276.7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983276.7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983276.7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983276.7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983276.7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983276.7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983276.7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983276.7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983276.7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983276.7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983276.7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983276.7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983276.7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983276.7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983276.7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983276.7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1818350.4000000001</v>
      </c>
      <c r="H350" s="36"/>
      <c r="I350" s="34">
        <f t="shared" si="11"/>
        <v>2801627.1</v>
      </c>
      <c r="J350" s="5"/>
    </row>
    <row r="351" spans="1:10">
      <c r="I351" s="34">
        <f t="shared" si="11"/>
        <v>2801627.1</v>
      </c>
    </row>
    <row r="352" spans="1:10">
      <c r="I352" s="34">
        <f t="shared" si="11"/>
        <v>2801627.1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ورقة17"/>
  <dimension ref="A1:L352"/>
  <sheetViews>
    <sheetView rightToLeft="1" workbookViewId="0">
      <selection activeCell="H14" sqref="H14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102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103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5709149.5999999996</v>
      </c>
      <c r="J4" s="5"/>
    </row>
    <row r="5" spans="1:12" ht="20.25">
      <c r="A5" s="22">
        <v>43801</v>
      </c>
      <c r="B5" s="20">
        <v>9272</v>
      </c>
      <c r="C5" s="20" t="s">
        <v>53</v>
      </c>
      <c r="D5" s="19"/>
      <c r="E5" s="12"/>
      <c r="F5" s="21"/>
      <c r="G5" s="17"/>
      <c r="H5" s="34">
        <v>700000</v>
      </c>
      <c r="I5" s="34">
        <f>I4+G5-H5</f>
        <v>5009149.5999999996</v>
      </c>
      <c r="J5" s="5"/>
    </row>
    <row r="6" spans="1:12" ht="20.25">
      <c r="A6" s="22">
        <v>43803</v>
      </c>
      <c r="B6" s="20">
        <v>9313</v>
      </c>
      <c r="C6" s="20" t="s">
        <v>53</v>
      </c>
      <c r="D6" s="19"/>
      <c r="E6" s="12"/>
      <c r="F6" s="21"/>
      <c r="G6" s="17">
        <f t="shared" ref="G6:G68" si="0">E6*F6</f>
        <v>0</v>
      </c>
      <c r="H6" s="34">
        <v>600000</v>
      </c>
      <c r="I6" s="34">
        <f t="shared" ref="I6:I69" si="1">I5+G6-H6</f>
        <v>4409149.5999999996</v>
      </c>
      <c r="J6" s="5"/>
    </row>
    <row r="7" spans="1:12" ht="20.25">
      <c r="A7" s="22">
        <v>43804</v>
      </c>
      <c r="B7" s="20">
        <v>9353</v>
      </c>
      <c r="C7" s="20" t="s">
        <v>53</v>
      </c>
      <c r="D7" s="19"/>
      <c r="E7" s="12"/>
      <c r="F7" s="21"/>
      <c r="G7" s="17">
        <f t="shared" si="0"/>
        <v>0</v>
      </c>
      <c r="H7" s="34">
        <v>600000</v>
      </c>
      <c r="I7" s="34">
        <f t="shared" si="1"/>
        <v>3809149.5999999996</v>
      </c>
      <c r="J7" s="5"/>
    </row>
    <row r="8" spans="1:12" ht="20.25">
      <c r="A8" s="22">
        <v>43808</v>
      </c>
      <c r="B8" s="20">
        <v>9449</v>
      </c>
      <c r="C8" s="20" t="s">
        <v>53</v>
      </c>
      <c r="D8" s="19"/>
      <c r="E8" s="12"/>
      <c r="F8" s="21"/>
      <c r="G8" s="17">
        <f t="shared" si="0"/>
        <v>0</v>
      </c>
      <c r="H8" s="34">
        <v>670000</v>
      </c>
      <c r="I8" s="34">
        <f t="shared" si="1"/>
        <v>3139149.5999999996</v>
      </c>
      <c r="J8" s="5"/>
    </row>
    <row r="9" spans="1:12" ht="20.25">
      <c r="A9" s="22">
        <v>43810</v>
      </c>
      <c r="B9" s="20">
        <v>9505</v>
      </c>
      <c r="C9" s="20" t="s">
        <v>53</v>
      </c>
      <c r="D9" s="19"/>
      <c r="E9" s="12"/>
      <c r="F9" s="21"/>
      <c r="G9" s="17">
        <f t="shared" si="0"/>
        <v>0</v>
      </c>
      <c r="H9" s="34">
        <v>500000</v>
      </c>
      <c r="I9" s="34">
        <f t="shared" si="1"/>
        <v>2639149.5999999996</v>
      </c>
      <c r="J9" s="5"/>
    </row>
    <row r="10" spans="1:12" ht="20.25">
      <c r="A10" s="22">
        <v>43811</v>
      </c>
      <c r="B10" s="20">
        <v>9546</v>
      </c>
      <c r="C10" s="20" t="s">
        <v>53</v>
      </c>
      <c r="D10" s="19"/>
      <c r="E10" s="12"/>
      <c r="F10" s="21"/>
      <c r="G10" s="17">
        <f t="shared" si="0"/>
        <v>0</v>
      </c>
      <c r="H10" s="34">
        <v>200000</v>
      </c>
      <c r="I10" s="34">
        <f t="shared" si="1"/>
        <v>2439149.5999999996</v>
      </c>
      <c r="J10" s="5"/>
    </row>
    <row r="11" spans="1:12" ht="20.25">
      <c r="A11" s="22">
        <v>43816</v>
      </c>
      <c r="B11" s="20">
        <v>9657</v>
      </c>
      <c r="C11" s="20" t="s">
        <v>53</v>
      </c>
      <c r="D11" s="19"/>
      <c r="E11" s="12"/>
      <c r="F11" s="21"/>
      <c r="G11" s="17">
        <f t="shared" si="0"/>
        <v>0</v>
      </c>
      <c r="H11" s="34">
        <v>500000</v>
      </c>
      <c r="I11" s="34">
        <f t="shared" si="1"/>
        <v>1939149.5999999996</v>
      </c>
      <c r="J11" s="5"/>
    </row>
    <row r="12" spans="1:12" ht="20.25">
      <c r="A12" s="22">
        <v>43817</v>
      </c>
      <c r="B12" s="20">
        <v>6700</v>
      </c>
      <c r="C12" s="20" t="s">
        <v>53</v>
      </c>
      <c r="D12" s="19"/>
      <c r="E12" s="12"/>
      <c r="F12" s="21"/>
      <c r="G12" s="17">
        <f t="shared" si="0"/>
        <v>0</v>
      </c>
      <c r="H12" s="34">
        <v>500000</v>
      </c>
      <c r="I12" s="34">
        <f t="shared" si="1"/>
        <v>1439149.5999999996</v>
      </c>
      <c r="J12" s="5"/>
    </row>
    <row r="13" spans="1:12" ht="20.25">
      <c r="A13" s="22">
        <v>43822</v>
      </c>
      <c r="B13" s="20">
        <v>9830</v>
      </c>
      <c r="C13" s="20" t="s">
        <v>53</v>
      </c>
      <c r="D13" s="19"/>
      <c r="E13" s="12"/>
      <c r="F13" s="21"/>
      <c r="G13" s="17">
        <f t="shared" si="0"/>
        <v>0</v>
      </c>
      <c r="H13" s="34">
        <v>400000</v>
      </c>
      <c r="I13" s="34">
        <f t="shared" si="1"/>
        <v>1039149.5999999996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1039149.5999999996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1039149.5999999996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1039149.5999999996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1039149.5999999996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1039149.5999999996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1039149.5999999996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1039149.5999999996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1039149.5999999996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1039149.5999999996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1039149.5999999996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1039149.5999999996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1039149.5999999996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1039149.5999999996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1039149.5999999996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1039149.5999999996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1039149.5999999996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1039149.5999999996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1039149.5999999996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1039149.5999999996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1039149.5999999996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1039149.5999999996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1039149.5999999996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1039149.5999999996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1039149.5999999996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1039149.5999999996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1039149.5999999996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1039149.5999999996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1039149.5999999996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1039149.5999999996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1039149.5999999996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1039149.5999999996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1039149.5999999996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1039149.5999999996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1039149.5999999996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1039149.5999999996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1039149.5999999996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1039149.5999999996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1039149.5999999996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1039149.5999999996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1039149.5999999996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1039149.5999999996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1039149.5999999996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1039149.5999999996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1039149.5999999996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1039149.5999999996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1039149.5999999996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1039149.5999999996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1039149.5999999996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1039149.5999999996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1039149.5999999996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1039149.5999999996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1039149.5999999996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1039149.5999999996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1039149.5999999996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1039149.5999999996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1039149.5999999996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1039149.5999999996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1039149.5999999996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1039149.5999999996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1039149.5999999996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1039149.5999999996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1039149.5999999996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1039149.5999999996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1039149.5999999996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1039149.5999999996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1039149.5999999996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1039149.5999999996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1039149.5999999996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1039149.5999999996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1039149.5999999996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1039149.5999999996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1039149.5999999996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1039149.5999999996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1039149.5999999996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1039149.5999999996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1039149.5999999996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1039149.5999999996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1039149.5999999996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1039149.5999999996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1039149.5999999996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1039149.5999999996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1039149.5999999996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1039149.5999999996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1039149.5999999996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1039149.5999999996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1039149.5999999996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1039149.5999999996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1039149.5999999996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1039149.5999999996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1039149.5999999996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1039149.5999999996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1039149.5999999996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1039149.5999999996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1039149.5999999996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1039149.5999999996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1039149.5999999996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1039149.5999999996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1039149.5999999996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1039149.5999999996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1039149.5999999996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1039149.5999999996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1039149.5999999996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1039149.5999999996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1039149.5999999996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1039149.5999999996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1039149.5999999996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1039149.5999999996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1039149.5999999996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1039149.5999999996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1039149.5999999996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1039149.5999999996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1039149.5999999996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1039149.5999999996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1039149.5999999996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1039149.5999999996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1039149.5999999996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1039149.5999999996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1039149.5999999996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1039149.5999999996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1039149.5999999996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1039149.5999999996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1039149.5999999996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1039149.5999999996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1039149.5999999996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1039149.5999999996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1039149.5999999996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1039149.5999999996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1039149.5999999996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1039149.5999999996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1039149.5999999996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1039149.5999999996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1039149.5999999996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1039149.5999999996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1039149.5999999996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1039149.5999999996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1039149.5999999996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1039149.5999999996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1039149.5999999996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1039149.5999999996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1039149.5999999996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1039149.5999999996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1039149.5999999996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1039149.5999999996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1039149.5999999996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1039149.5999999996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1039149.5999999996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1039149.5999999996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1039149.5999999996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1039149.5999999996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1039149.5999999996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1039149.5999999996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1039149.5999999996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1039149.5999999996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1039149.5999999996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1039149.5999999996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1039149.5999999996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1039149.5999999996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1039149.5999999996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1039149.5999999996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1039149.5999999996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1039149.5999999996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1039149.5999999996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1039149.5999999996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1039149.5999999996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1039149.5999999996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1039149.5999999996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1039149.5999999996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1039149.5999999996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1039149.5999999996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1039149.5999999996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1039149.5999999996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1039149.5999999996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1039149.5999999996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1039149.5999999996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1039149.5999999996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1039149.5999999996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1039149.5999999996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1039149.5999999996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1039149.5999999996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1039149.5999999996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1039149.5999999996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1039149.5999999996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1039149.5999999996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1039149.5999999996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1039149.5999999996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1039149.5999999996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1039149.5999999996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1039149.5999999996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1039149.5999999996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1039149.5999999996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1039149.5999999996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1039149.5999999996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1039149.5999999996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1039149.5999999996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1039149.5999999996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1039149.5999999996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1039149.5999999996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1039149.5999999996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1039149.5999999996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1039149.5999999996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1039149.5999999996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1039149.5999999996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1039149.5999999996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1039149.5999999996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1039149.5999999996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1039149.5999999996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1039149.5999999996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1039149.5999999996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1039149.5999999996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1039149.5999999996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1039149.5999999996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1039149.5999999996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1039149.5999999996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1039149.5999999996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1039149.5999999996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1039149.5999999996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1039149.5999999996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1039149.5999999996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1039149.5999999996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1039149.5999999996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1039149.5999999996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1039149.5999999996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1039149.5999999996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1039149.5999999996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1039149.5999999996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1039149.5999999996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1039149.5999999996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1039149.5999999996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1039149.5999999996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1039149.5999999996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1039149.5999999996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1039149.5999999996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1039149.5999999996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1039149.5999999996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1039149.5999999996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1039149.5999999996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1039149.5999999996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1039149.5999999996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1039149.5999999996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1039149.5999999996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1039149.5999999996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1039149.5999999996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1039149.5999999996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1039149.5999999996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1039149.5999999996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1039149.5999999996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1039149.5999999996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1039149.5999999996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1039149.5999999996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1039149.5999999996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1039149.5999999996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1039149.5999999996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1039149.5999999996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1039149.5999999996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1039149.5999999996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1039149.5999999996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1039149.5999999996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1039149.5999999996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1039149.5999999996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1039149.5999999996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1039149.5999999996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1039149.5999999996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1039149.5999999996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1039149.5999999996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1039149.5999999996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1039149.5999999996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1039149.5999999996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1039149.5999999996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1039149.5999999996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1039149.5999999996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1039149.5999999996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1039149.5999999996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1039149.5999999996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1039149.5999999996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1039149.5999999996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1039149.5999999996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1039149.5999999996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1039149.5999999996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1039149.5999999996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1039149.5999999996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1039149.5999999996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1039149.5999999996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1039149.5999999996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1039149.5999999996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1039149.5999999996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1039149.5999999996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1039149.5999999996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1039149.5999999996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1039149.5999999996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1039149.5999999996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1039149.5999999996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1039149.5999999996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1039149.5999999996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1039149.5999999996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1039149.5999999996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1039149.5999999996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1039149.5999999996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1039149.5999999996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1039149.5999999996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1039149.5999999996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1039149.5999999996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1039149.5999999996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1039149.5999999996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1039149.5999999996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1039149.5999999996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1039149.5999999996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1039149.5999999996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1039149.5999999996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1039149.5999999996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1039149.5999999996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1039149.5999999996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1039149.5999999996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1039149.5999999996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1039149.5999999996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1039149.5999999996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1039149.5999999996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1039149.5999999996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1039149.5999999996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1039149.5999999996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1039149.5999999996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1039149.5999999996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1039149.5999999996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1039149.5999999996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1039149.5999999996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1039149.5999999996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1039149.5999999996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1039149.5999999996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1039149.5999999996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1039149.5999999996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1039149.5999999996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1039149.5999999996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1039149.5999999996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1039149.5999999996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1039149.5999999996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1039149.5999999996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1039149.5999999996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1039149.5999999996</v>
      </c>
      <c r="J350" s="5"/>
    </row>
    <row r="351" spans="1:10">
      <c r="I351" s="34">
        <f t="shared" si="11"/>
        <v>1039149.5999999996</v>
      </c>
    </row>
    <row r="352" spans="1:10">
      <c r="I352" s="34">
        <f t="shared" si="11"/>
        <v>1039149.5999999996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ورقة18"/>
  <dimension ref="A1:L352"/>
  <sheetViews>
    <sheetView rightToLeft="1" workbookViewId="0">
      <selection activeCell="B11" sqref="B1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167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43807</v>
      </c>
      <c r="B5" s="20"/>
      <c r="C5" s="20" t="s">
        <v>14</v>
      </c>
      <c r="D5" s="19" t="s">
        <v>13</v>
      </c>
      <c r="E5" s="12">
        <v>52.22</v>
      </c>
      <c r="F5" s="21">
        <v>2940</v>
      </c>
      <c r="G5" s="17">
        <f t="shared" ref="G5:G68" si="0">E5*F5</f>
        <v>153526.79999999999</v>
      </c>
      <c r="H5" s="34"/>
      <c r="I5" s="34">
        <f>I4+G5-H5</f>
        <v>153526.79999999999</v>
      </c>
      <c r="J5" s="5"/>
    </row>
    <row r="6" spans="1:12" ht="20.25">
      <c r="A6" s="22">
        <v>43808</v>
      </c>
      <c r="B6" s="20">
        <v>6344</v>
      </c>
      <c r="C6" s="20" t="s">
        <v>14</v>
      </c>
      <c r="D6" s="19" t="s">
        <v>13</v>
      </c>
      <c r="E6" s="12">
        <v>57.34</v>
      </c>
      <c r="F6" s="21">
        <v>2940</v>
      </c>
      <c r="G6" s="17">
        <f t="shared" si="0"/>
        <v>168579.6</v>
      </c>
      <c r="H6" s="34"/>
      <c r="I6" s="34">
        <f t="shared" ref="I6:I69" si="1">I5+G6-H6</f>
        <v>322106.40000000002</v>
      </c>
      <c r="J6" s="5"/>
    </row>
    <row r="7" spans="1:12" ht="20.25">
      <c r="A7" s="22">
        <v>43809</v>
      </c>
      <c r="B7" s="20">
        <v>9463</v>
      </c>
      <c r="C7" s="20" t="s">
        <v>53</v>
      </c>
      <c r="D7" s="19"/>
      <c r="E7" s="12"/>
      <c r="F7" s="21"/>
      <c r="G7" s="17">
        <f t="shared" si="0"/>
        <v>0</v>
      </c>
      <c r="H7" s="34">
        <v>153526</v>
      </c>
      <c r="I7" s="34">
        <f t="shared" si="1"/>
        <v>168580.40000000002</v>
      </c>
      <c r="J7" s="5"/>
    </row>
    <row r="8" spans="1:12" ht="20.25">
      <c r="A8" s="22">
        <v>43811</v>
      </c>
      <c r="B8" s="20">
        <v>9526</v>
      </c>
      <c r="C8" s="20" t="s">
        <v>53</v>
      </c>
      <c r="D8" s="19"/>
      <c r="E8" s="12"/>
      <c r="F8" s="21"/>
      <c r="G8" s="17">
        <f t="shared" si="0"/>
        <v>0</v>
      </c>
      <c r="H8" s="34">
        <v>168579</v>
      </c>
      <c r="I8" s="34">
        <f t="shared" si="1"/>
        <v>1.4000000000232831</v>
      </c>
      <c r="J8" s="5"/>
    </row>
    <row r="9" spans="1:12" ht="20.25">
      <c r="A9" s="22">
        <v>43811</v>
      </c>
      <c r="B9" s="20">
        <v>1010</v>
      </c>
      <c r="C9" s="20" t="s">
        <v>131</v>
      </c>
      <c r="D9" s="19"/>
      <c r="E9" s="12"/>
      <c r="F9" s="21"/>
      <c r="G9" s="17">
        <f t="shared" si="0"/>
        <v>0</v>
      </c>
      <c r="H9" s="34">
        <v>1.4</v>
      </c>
      <c r="I9" s="34">
        <f t="shared" si="1"/>
        <v>2.3283153183228933E-11</v>
      </c>
      <c r="J9" s="5"/>
    </row>
    <row r="10" spans="1:12" ht="20.25">
      <c r="A10" s="22">
        <v>43828</v>
      </c>
      <c r="B10" s="20">
        <v>6682</v>
      </c>
      <c r="C10" s="20" t="s">
        <v>14</v>
      </c>
      <c r="D10" s="19" t="s">
        <v>13</v>
      </c>
      <c r="E10" s="12">
        <v>66.2</v>
      </c>
      <c r="F10" s="21">
        <v>3300</v>
      </c>
      <c r="G10" s="17">
        <f t="shared" si="0"/>
        <v>218460</v>
      </c>
      <c r="H10" s="34"/>
      <c r="I10" s="34">
        <f t="shared" si="1"/>
        <v>218460.00000000003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218460.00000000003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218460.00000000003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218460.00000000003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218460.00000000003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218460.00000000003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218460.00000000003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218460.00000000003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218460.00000000003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218460.00000000003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218460.00000000003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218460.00000000003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218460.00000000003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218460.00000000003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218460.00000000003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218460.00000000003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218460.00000000003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218460.00000000003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218460.00000000003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218460.00000000003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218460.00000000003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218460.00000000003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218460.00000000003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218460.00000000003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218460.00000000003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218460.00000000003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218460.00000000003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218460.00000000003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218460.00000000003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218460.00000000003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218460.00000000003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218460.00000000003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218460.00000000003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218460.00000000003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218460.00000000003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218460.00000000003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218460.00000000003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218460.00000000003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218460.00000000003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218460.00000000003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218460.00000000003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218460.00000000003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218460.00000000003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218460.00000000003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218460.00000000003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218460.00000000003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218460.00000000003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218460.00000000003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218460.00000000003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218460.00000000003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218460.00000000003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218460.00000000003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218460.00000000003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218460.00000000003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218460.00000000003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218460.00000000003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218460.00000000003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218460.00000000003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218460.00000000003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218460.00000000003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218460.00000000003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218460.00000000003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218460.00000000003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218460.00000000003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218460.00000000003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218460.00000000003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218460.00000000003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218460.00000000003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218460.00000000003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218460.00000000003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218460.00000000003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218460.00000000003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218460.00000000003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218460.00000000003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218460.00000000003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218460.00000000003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218460.00000000003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218460.00000000003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218460.00000000003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218460.00000000003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218460.00000000003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218460.00000000003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218460.00000000003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218460.00000000003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218460.00000000003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218460.00000000003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218460.00000000003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218460.00000000003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218460.00000000003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218460.00000000003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218460.00000000003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218460.00000000003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218460.00000000003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218460.00000000003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218460.00000000003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218460.00000000003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218460.00000000003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218460.00000000003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218460.00000000003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218460.00000000003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218460.00000000003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218460.00000000003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218460.00000000003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218460.00000000003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218460.00000000003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218460.00000000003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218460.00000000003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218460.00000000003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218460.00000000003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218460.00000000003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218460.00000000003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218460.00000000003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218460.00000000003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218460.00000000003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218460.00000000003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218460.00000000003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218460.00000000003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218460.00000000003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218460.00000000003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218460.00000000003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218460.00000000003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218460.00000000003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218460.00000000003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218460.00000000003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218460.00000000003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218460.00000000003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218460.00000000003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218460.00000000003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218460.00000000003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218460.00000000003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218460.00000000003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218460.00000000003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218460.00000000003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218460.00000000003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218460.00000000003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218460.00000000003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218460.00000000003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218460.00000000003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218460.00000000003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218460.00000000003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218460.00000000003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218460.00000000003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218460.00000000003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218460.00000000003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218460.00000000003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218460.00000000003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218460.00000000003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218460.00000000003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218460.00000000003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218460.00000000003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218460.00000000003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218460.00000000003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218460.00000000003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218460.00000000003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218460.00000000003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218460.00000000003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218460.00000000003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218460.00000000003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218460.00000000003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218460.00000000003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218460.00000000003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218460.00000000003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218460.00000000003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218460.00000000003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218460.00000000003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218460.00000000003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218460.00000000003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218460.00000000003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218460.00000000003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218460.00000000003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218460.00000000003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218460.00000000003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218460.00000000003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218460.00000000003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218460.00000000003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218460.00000000003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218460.00000000003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218460.00000000003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218460.00000000003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218460.00000000003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218460.00000000003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218460.00000000003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218460.00000000003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218460.00000000003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218460.00000000003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218460.00000000003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218460.00000000003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218460.00000000003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218460.00000000003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218460.00000000003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218460.00000000003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218460.00000000003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218460.00000000003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218460.00000000003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218460.00000000003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218460.00000000003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218460.00000000003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218460.00000000003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218460.00000000003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218460.00000000003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218460.00000000003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218460.00000000003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218460.00000000003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218460.00000000003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218460.00000000003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218460.00000000003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218460.00000000003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218460.00000000003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218460.00000000003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218460.00000000003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218460.00000000003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218460.00000000003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218460.00000000003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218460.00000000003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218460.00000000003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218460.00000000003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218460.00000000003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218460.00000000003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218460.00000000003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218460.00000000003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218460.00000000003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218460.00000000003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218460.00000000003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218460.00000000003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218460.00000000003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218460.00000000003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218460.00000000003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218460.00000000003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218460.00000000003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218460.00000000003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218460.00000000003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218460.00000000003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218460.00000000003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218460.00000000003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218460.00000000003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218460.00000000003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218460.00000000003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218460.00000000003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218460.00000000003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218460.00000000003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218460.00000000003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218460.00000000003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218460.00000000003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218460.00000000003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218460.00000000003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218460.00000000003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218460.00000000003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218460.00000000003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218460.00000000003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218460.00000000003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218460.00000000003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218460.00000000003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218460.00000000003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218460.00000000003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218460.00000000003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218460.00000000003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218460.00000000003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218460.00000000003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218460.00000000003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218460.00000000003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218460.00000000003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218460.00000000003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218460.00000000003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218460.00000000003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218460.00000000003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218460.00000000003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218460.00000000003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218460.00000000003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218460.00000000003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218460.00000000003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218460.00000000003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218460.00000000003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218460.00000000003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218460.00000000003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218460.00000000003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218460.00000000003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218460.00000000003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218460.00000000003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218460.00000000003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218460.00000000003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218460.00000000003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218460.00000000003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218460.00000000003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218460.00000000003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218460.00000000003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218460.00000000003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218460.00000000003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218460.00000000003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218460.00000000003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218460.00000000003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218460.00000000003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218460.00000000003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218460.00000000003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218460.00000000003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218460.00000000003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218460.00000000003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218460.00000000003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218460.00000000003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218460.00000000003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218460.00000000003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218460.00000000003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218460.00000000003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218460.00000000003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218460.00000000003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218460.00000000003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218460.00000000003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218460.00000000003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218460.00000000003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218460.00000000003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218460.00000000003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218460.00000000003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218460.00000000003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218460.00000000003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218460.00000000003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218460.00000000003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218460.00000000003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218460.00000000003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218460.00000000003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218460.00000000003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218460.00000000003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218460.00000000003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218460.00000000003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218460.00000000003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218460.00000000003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218460.00000000003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218460.00000000003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218460.00000000003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218460.00000000003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218460.00000000003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218460.00000000003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218460.00000000003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218460.00000000003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218460.00000000003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218460.00000000003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218460.00000000003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218460.00000000003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218460.00000000003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218460.00000000003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218460.00000000003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218460.00000000003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540566.4</v>
      </c>
      <c r="H350" s="36"/>
      <c r="I350" s="34">
        <f t="shared" si="11"/>
        <v>759026.4</v>
      </c>
      <c r="J350" s="5"/>
    </row>
    <row r="351" spans="1:10">
      <c r="I351" s="34">
        <f t="shared" si="11"/>
        <v>759026.4</v>
      </c>
    </row>
    <row r="352" spans="1:10">
      <c r="I352" s="34">
        <f t="shared" si="11"/>
        <v>759026.4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ورقة19"/>
  <dimension ref="A1:L352"/>
  <sheetViews>
    <sheetView rightToLeft="1" workbookViewId="0">
      <selection activeCell="A23" sqref="A23"/>
    </sheetView>
  </sheetViews>
  <sheetFormatPr defaultRowHeight="18"/>
  <cols>
    <col min="1" max="1" width="12.375" style="8" customWidth="1"/>
    <col min="2" max="2" width="11.75" style="10" customWidth="1"/>
    <col min="3" max="3" width="13.7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3.75" style="6" customWidth="1"/>
  </cols>
  <sheetData>
    <row r="1" spans="1:12">
      <c r="A1" s="147" t="s">
        <v>144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145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-13783</v>
      </c>
      <c r="J4" s="5" t="s">
        <v>141</v>
      </c>
    </row>
    <row r="5" spans="1:12" ht="20.25">
      <c r="A5" s="22">
        <v>43800</v>
      </c>
      <c r="B5" s="20">
        <v>408</v>
      </c>
      <c r="C5" s="20" t="s">
        <v>14</v>
      </c>
      <c r="D5" s="19" t="s">
        <v>13</v>
      </c>
      <c r="E5" s="12">
        <v>0.57999999999999996</v>
      </c>
      <c r="F5" s="21">
        <v>3350</v>
      </c>
      <c r="G5" s="17">
        <f t="shared" ref="G5:G68" si="0">E5*F5</f>
        <v>1942.9999999999998</v>
      </c>
      <c r="H5" s="34"/>
      <c r="I5" s="34">
        <f>I4+G5-H5</f>
        <v>-11840</v>
      </c>
      <c r="J5" s="5" t="s">
        <v>142</v>
      </c>
    </row>
    <row r="6" spans="1:12" ht="20.25">
      <c r="A6" s="22">
        <v>43800</v>
      </c>
      <c r="B6" s="20">
        <v>9226</v>
      </c>
      <c r="C6" s="20" t="s">
        <v>53</v>
      </c>
      <c r="D6" s="19"/>
      <c r="E6" s="12"/>
      <c r="F6" s="21"/>
      <c r="G6" s="17">
        <f t="shared" si="0"/>
        <v>0</v>
      </c>
      <c r="H6" s="34">
        <v>1940</v>
      </c>
      <c r="I6" s="34">
        <f t="shared" ref="I6:I69" si="1">I5+G6-H6</f>
        <v>-13780</v>
      </c>
      <c r="J6" s="5" t="s">
        <v>142</v>
      </c>
    </row>
    <row r="7" spans="1:12" ht="20.25">
      <c r="A7" s="22">
        <v>43806</v>
      </c>
      <c r="B7" s="20">
        <v>6308</v>
      </c>
      <c r="C7" s="20" t="s">
        <v>14</v>
      </c>
      <c r="D7" s="19" t="s">
        <v>49</v>
      </c>
      <c r="E7" s="12">
        <v>50.34</v>
      </c>
      <c r="F7" s="21">
        <v>3360</v>
      </c>
      <c r="G7" s="17">
        <f t="shared" si="0"/>
        <v>169142.40000000002</v>
      </c>
      <c r="H7" s="34"/>
      <c r="I7" s="34">
        <f t="shared" si="1"/>
        <v>155362.40000000002</v>
      </c>
      <c r="J7" s="27" t="s">
        <v>143</v>
      </c>
    </row>
    <row r="8" spans="1:12" ht="20.25">
      <c r="A8" s="22">
        <v>27370</v>
      </c>
      <c r="B8" s="20">
        <v>411</v>
      </c>
      <c r="C8" s="20" t="s">
        <v>14</v>
      </c>
      <c r="D8" s="19" t="s">
        <v>160</v>
      </c>
      <c r="E8" s="12">
        <v>0.39</v>
      </c>
      <c r="F8" s="21">
        <v>3350</v>
      </c>
      <c r="G8" s="17">
        <f t="shared" si="0"/>
        <v>1306.5</v>
      </c>
      <c r="H8" s="34">
        <v>1.5</v>
      </c>
      <c r="I8" s="34">
        <f t="shared" si="1"/>
        <v>156667.40000000002</v>
      </c>
      <c r="J8" s="5" t="s">
        <v>154</v>
      </c>
    </row>
    <row r="9" spans="1:12" ht="20.25">
      <c r="A9" s="22">
        <v>43806</v>
      </c>
      <c r="B9" s="20">
        <v>9368</v>
      </c>
      <c r="C9" s="20" t="s">
        <v>53</v>
      </c>
      <c r="D9" s="19"/>
      <c r="E9" s="12"/>
      <c r="F9" s="21"/>
      <c r="G9" s="17">
        <f t="shared" si="0"/>
        <v>0</v>
      </c>
      <c r="H9" s="34">
        <v>1305</v>
      </c>
      <c r="I9" s="34">
        <f t="shared" si="1"/>
        <v>155362.40000000002</v>
      </c>
      <c r="J9" s="5" t="s">
        <v>154</v>
      </c>
    </row>
    <row r="10" spans="1:12" ht="20.25">
      <c r="A10" s="22">
        <v>43807</v>
      </c>
      <c r="B10" s="20">
        <v>6331</v>
      </c>
      <c r="C10" s="20" t="s">
        <v>14</v>
      </c>
      <c r="D10" s="19" t="s">
        <v>13</v>
      </c>
      <c r="E10" s="12">
        <v>14.8</v>
      </c>
      <c r="F10" s="21">
        <v>2920</v>
      </c>
      <c r="G10" s="17">
        <f t="shared" si="0"/>
        <v>43216</v>
      </c>
      <c r="H10" s="34"/>
      <c r="I10" s="34">
        <f t="shared" si="1"/>
        <v>198578.40000000002</v>
      </c>
      <c r="J10" s="5" t="s">
        <v>168</v>
      </c>
    </row>
    <row r="11" spans="1:12" ht="20.25">
      <c r="A11" s="22">
        <v>43807</v>
      </c>
      <c r="B11" s="20">
        <v>9409</v>
      </c>
      <c r="C11" s="20" t="s">
        <v>53</v>
      </c>
      <c r="D11" s="19"/>
      <c r="E11" s="12"/>
      <c r="F11" s="21"/>
      <c r="G11" s="17">
        <f t="shared" si="0"/>
        <v>0</v>
      </c>
      <c r="H11" s="34">
        <v>168130</v>
      </c>
      <c r="I11" s="34">
        <f t="shared" si="1"/>
        <v>30448.400000000023</v>
      </c>
      <c r="J11" s="27" t="s">
        <v>203</v>
      </c>
    </row>
    <row r="12" spans="1:12" ht="20.25">
      <c r="A12" s="22">
        <v>43811</v>
      </c>
      <c r="B12" s="20">
        <v>6412</v>
      </c>
      <c r="C12" s="20" t="s">
        <v>14</v>
      </c>
      <c r="D12" s="19" t="s">
        <v>13</v>
      </c>
      <c r="E12" s="12">
        <v>54.86</v>
      </c>
      <c r="F12" s="21">
        <v>2980</v>
      </c>
      <c r="G12" s="17">
        <f t="shared" si="0"/>
        <v>163482.79999999999</v>
      </c>
      <c r="H12" s="34"/>
      <c r="I12" s="34">
        <f t="shared" si="1"/>
        <v>193931.2</v>
      </c>
      <c r="J12" s="5" t="s">
        <v>490</v>
      </c>
    </row>
    <row r="13" spans="1:12" ht="20.25">
      <c r="A13" s="22">
        <v>43813</v>
      </c>
      <c r="B13" s="20">
        <v>9566</v>
      </c>
      <c r="C13" s="20" t="s">
        <v>53</v>
      </c>
      <c r="D13" s="19"/>
      <c r="E13" s="12"/>
      <c r="F13" s="21"/>
      <c r="G13" s="17">
        <f t="shared" si="0"/>
        <v>0</v>
      </c>
      <c r="H13" s="34">
        <v>480</v>
      </c>
      <c r="I13" s="34">
        <f t="shared" si="1"/>
        <v>193451.2</v>
      </c>
      <c r="J13" s="5" t="s">
        <v>142</v>
      </c>
    </row>
    <row r="14" spans="1:12" ht="20.25">
      <c r="A14" s="22">
        <v>43814</v>
      </c>
      <c r="B14" s="20">
        <v>9581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123451.20000000001</v>
      </c>
      <c r="J14" s="5" t="s">
        <v>490</v>
      </c>
    </row>
    <row r="15" spans="1:12" ht="20.25">
      <c r="A15" s="22">
        <v>43815</v>
      </c>
      <c r="B15" s="20">
        <v>9623</v>
      </c>
      <c r="C15" s="20" t="s">
        <v>53</v>
      </c>
      <c r="D15" s="19"/>
      <c r="E15" s="12"/>
      <c r="F15" s="21"/>
      <c r="G15" s="17">
        <f t="shared" si="0"/>
        <v>0</v>
      </c>
      <c r="H15" s="34">
        <v>53480</v>
      </c>
      <c r="I15" s="34">
        <f t="shared" si="1"/>
        <v>69971.200000000012</v>
      </c>
      <c r="J15" s="5" t="s">
        <v>490</v>
      </c>
    </row>
    <row r="16" spans="1:12" ht="20.25">
      <c r="A16" s="22">
        <v>43816</v>
      </c>
      <c r="B16" s="20">
        <v>9671</v>
      </c>
      <c r="C16" s="20" t="s">
        <v>53</v>
      </c>
      <c r="D16" s="19"/>
      <c r="E16" s="12"/>
      <c r="F16" s="21"/>
      <c r="G16" s="17">
        <f t="shared" si="0"/>
        <v>0</v>
      </c>
      <c r="H16" s="34">
        <v>40000</v>
      </c>
      <c r="I16" s="34">
        <f t="shared" si="1"/>
        <v>29971.200000000012</v>
      </c>
      <c r="J16" s="5" t="s">
        <v>490</v>
      </c>
    </row>
    <row r="17" spans="1:10" ht="20.25">
      <c r="A17" s="22">
        <v>43818</v>
      </c>
      <c r="B17" s="20">
        <v>6509</v>
      </c>
      <c r="C17" s="20">
        <v>6509</v>
      </c>
      <c r="D17" s="19" t="s">
        <v>14</v>
      </c>
      <c r="E17" s="12">
        <v>14.04</v>
      </c>
      <c r="F17" s="21">
        <v>3230</v>
      </c>
      <c r="G17" s="17">
        <f t="shared" si="0"/>
        <v>45349.2</v>
      </c>
      <c r="H17" s="34"/>
      <c r="I17" s="34">
        <f t="shared" si="1"/>
        <v>75320.400000000009</v>
      </c>
      <c r="J17" s="5" t="s">
        <v>168</v>
      </c>
    </row>
    <row r="18" spans="1:10" ht="20.25">
      <c r="A18" s="22">
        <v>43818</v>
      </c>
      <c r="B18" s="20">
        <v>9724</v>
      </c>
      <c r="C18" s="20" t="s">
        <v>53</v>
      </c>
      <c r="D18" s="19"/>
      <c r="E18" s="12"/>
      <c r="F18" s="21"/>
      <c r="G18" s="17">
        <f t="shared" si="0"/>
        <v>0</v>
      </c>
      <c r="H18" s="34">
        <v>43000</v>
      </c>
      <c r="I18" s="34">
        <f t="shared" si="1"/>
        <v>32320.400000000009</v>
      </c>
      <c r="J18" s="5" t="s">
        <v>168</v>
      </c>
    </row>
    <row r="19" spans="1:10" ht="20.25">
      <c r="A19" s="22">
        <v>43820</v>
      </c>
      <c r="B19" s="20">
        <v>422</v>
      </c>
      <c r="C19" s="20" t="s">
        <v>14</v>
      </c>
      <c r="D19" s="19" t="s">
        <v>160</v>
      </c>
      <c r="E19" s="12">
        <v>0.69</v>
      </c>
      <c r="F19" s="21">
        <v>3400</v>
      </c>
      <c r="G19" s="17">
        <f t="shared" si="0"/>
        <v>2346</v>
      </c>
      <c r="H19" s="34"/>
      <c r="I19" s="34">
        <f t="shared" si="1"/>
        <v>34666.400000000009</v>
      </c>
      <c r="J19" s="5"/>
    </row>
    <row r="20" spans="1:10" ht="20.25">
      <c r="A20" s="22">
        <v>43820</v>
      </c>
      <c r="B20" s="20">
        <v>422</v>
      </c>
      <c r="C20" s="20" t="s">
        <v>52</v>
      </c>
      <c r="D20" s="19" t="s">
        <v>549</v>
      </c>
      <c r="E20" s="12">
        <v>0.08</v>
      </c>
      <c r="F20" s="21">
        <v>6300</v>
      </c>
      <c r="G20" s="17">
        <f t="shared" si="0"/>
        <v>504</v>
      </c>
      <c r="H20" s="34"/>
      <c r="I20" s="34">
        <f t="shared" si="1"/>
        <v>35170.400000000009</v>
      </c>
      <c r="J20" s="5"/>
    </row>
    <row r="21" spans="1:10" ht="20.25">
      <c r="A21" s="22">
        <v>43820</v>
      </c>
      <c r="B21" s="20">
        <v>9757</v>
      </c>
      <c r="C21" s="20" t="s">
        <v>53</v>
      </c>
      <c r="D21" s="19"/>
      <c r="E21" s="12"/>
      <c r="F21" s="21"/>
      <c r="G21" s="17">
        <f t="shared" si="0"/>
        <v>0</v>
      </c>
      <c r="H21" s="34">
        <v>2850</v>
      </c>
      <c r="I21" s="34">
        <f t="shared" si="1"/>
        <v>32320.400000000009</v>
      </c>
      <c r="J21" s="5"/>
    </row>
    <row r="22" spans="1:10" ht="20.25">
      <c r="A22" s="22">
        <v>43821</v>
      </c>
      <c r="B22" s="20"/>
      <c r="C22" s="20" t="s">
        <v>131</v>
      </c>
      <c r="D22" s="19"/>
      <c r="E22" s="12"/>
      <c r="F22" s="21"/>
      <c r="G22" s="17">
        <f t="shared" si="0"/>
        <v>0</v>
      </c>
      <c r="H22" s="34">
        <v>1012</v>
      </c>
      <c r="I22" s="34">
        <f t="shared" si="1"/>
        <v>31308.400000000009</v>
      </c>
      <c r="J22" s="5" t="s">
        <v>557</v>
      </c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31308.400000000009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31308.400000000009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31308.400000000009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31308.400000000009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31308.400000000009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31308.400000000009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31308.400000000009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31308.400000000009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31308.400000000009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31308.400000000009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31308.400000000009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31308.400000000009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31308.400000000009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31308.400000000009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31308.400000000009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31308.400000000009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31308.400000000009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31308.400000000009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31308.400000000009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31308.400000000009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31308.400000000009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31308.400000000009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31308.400000000009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31308.400000000009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31308.400000000009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31308.400000000009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31308.400000000009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31308.400000000009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31308.400000000009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31308.400000000009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31308.400000000009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31308.400000000009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31308.400000000009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31308.400000000009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31308.400000000009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31308.400000000009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31308.400000000009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31308.400000000009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31308.400000000009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31308.400000000009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31308.400000000009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31308.400000000009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31308.400000000009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31308.400000000009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31308.400000000009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31308.400000000009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31308.400000000009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31308.400000000009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31308.400000000009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31308.400000000009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31308.400000000009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31308.400000000009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31308.400000000009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31308.400000000009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31308.400000000009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31308.400000000009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31308.400000000009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31308.400000000009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31308.400000000009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31308.400000000009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31308.400000000009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31308.400000000009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31308.400000000009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31308.400000000009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31308.400000000009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31308.400000000009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31308.400000000009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31308.400000000009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31308.400000000009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31308.400000000009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31308.400000000009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31308.400000000009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31308.400000000009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31308.400000000009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31308.400000000009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31308.400000000009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31308.400000000009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31308.400000000009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31308.400000000009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31308.400000000009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31308.400000000009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31308.400000000009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31308.400000000009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31308.400000000009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31308.400000000009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31308.400000000009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31308.400000000009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31308.400000000009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31308.400000000009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31308.400000000009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31308.400000000009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31308.400000000009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31308.400000000009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31308.400000000009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31308.400000000009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31308.400000000009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31308.400000000009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31308.400000000009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31308.400000000009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31308.400000000009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31308.400000000009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31308.400000000009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31308.400000000009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31308.400000000009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31308.400000000009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31308.400000000009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31308.400000000009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31308.400000000009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31308.400000000009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31308.400000000009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31308.400000000009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31308.400000000009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31308.400000000009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31308.400000000009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31308.400000000009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31308.400000000009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31308.400000000009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31308.400000000009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31308.400000000009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31308.400000000009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31308.400000000009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31308.400000000009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31308.400000000009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31308.400000000009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31308.400000000009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31308.400000000009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31308.400000000009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31308.400000000009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31308.400000000009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31308.400000000009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31308.400000000009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31308.400000000009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31308.400000000009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31308.400000000009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31308.400000000009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31308.400000000009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31308.400000000009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31308.400000000009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31308.400000000009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31308.400000000009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31308.400000000009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31308.400000000009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31308.400000000009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31308.400000000009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31308.400000000009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31308.400000000009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31308.400000000009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31308.400000000009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31308.400000000009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31308.400000000009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31308.400000000009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31308.400000000009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31308.400000000009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31308.400000000009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31308.400000000009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31308.400000000009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31308.400000000009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31308.400000000009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31308.400000000009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31308.400000000009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31308.400000000009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31308.400000000009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31308.400000000009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31308.400000000009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31308.400000000009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31308.400000000009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31308.400000000009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31308.400000000009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31308.400000000009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31308.400000000009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31308.400000000009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31308.400000000009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31308.400000000009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31308.400000000009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31308.400000000009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31308.400000000009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31308.400000000009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31308.400000000009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31308.400000000009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31308.400000000009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31308.400000000009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31308.400000000009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31308.400000000009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31308.400000000009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31308.400000000009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31308.400000000009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31308.400000000009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31308.400000000009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31308.400000000009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31308.400000000009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31308.400000000009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31308.400000000009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31308.400000000009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31308.400000000009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31308.400000000009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31308.400000000009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31308.400000000009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31308.400000000009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31308.400000000009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31308.400000000009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31308.400000000009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31308.400000000009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31308.400000000009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31308.400000000009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31308.400000000009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31308.400000000009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31308.400000000009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31308.400000000009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31308.400000000009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31308.400000000009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31308.400000000009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31308.400000000009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31308.400000000009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31308.400000000009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31308.400000000009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31308.400000000009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31308.400000000009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31308.400000000009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31308.400000000009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31308.400000000009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31308.400000000009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31308.400000000009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31308.400000000009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31308.400000000009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31308.400000000009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31308.400000000009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31308.400000000009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31308.400000000009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31308.400000000009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31308.400000000009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31308.400000000009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31308.400000000009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31308.400000000009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31308.400000000009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31308.400000000009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31308.400000000009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31308.400000000009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31308.400000000009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31308.400000000009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31308.400000000009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31308.400000000009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31308.400000000009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31308.400000000009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31308.400000000009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31308.400000000009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31308.400000000009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31308.400000000009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31308.400000000009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31308.400000000009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31308.400000000009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31308.400000000009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31308.400000000009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31308.400000000009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31308.400000000009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31308.400000000009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31308.400000000009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31308.400000000009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31308.400000000009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31308.400000000009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31308.400000000009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31308.400000000009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31308.400000000009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31308.400000000009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31308.400000000009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31308.400000000009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31308.400000000009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31308.400000000009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31308.400000000009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31308.400000000009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31308.400000000009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31308.400000000009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31308.400000000009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31308.400000000009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31308.400000000009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31308.400000000009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31308.400000000009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31308.400000000009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31308.400000000009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31308.400000000009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31308.400000000009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31308.400000000009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31308.400000000009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31308.400000000009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31308.400000000009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31308.400000000009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31308.400000000009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31308.400000000009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31308.400000000009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31308.400000000009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31308.400000000009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31308.400000000009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31308.400000000009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31308.400000000009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31308.400000000009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31308.400000000009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31308.400000000009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31308.400000000009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31308.400000000009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31308.400000000009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31308.400000000009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31308.400000000009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31308.400000000009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31308.400000000009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31308.400000000009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31308.400000000009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31308.400000000009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31308.400000000009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31308.400000000009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31308.400000000009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31308.400000000009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31308.400000000009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31308.400000000009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31308.400000000009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31308.400000000009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31308.400000000009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31308.400000000009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31308.400000000009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31308.400000000009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31308.400000000009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31308.400000000009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31308.400000000009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31308.400000000009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31308.400000000009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31308.400000000009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31308.400000000009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31308.400000000009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31308.400000000009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427289.9</v>
      </c>
      <c r="H350" s="36"/>
      <c r="I350" s="34">
        <f t="shared" si="11"/>
        <v>458598.30000000005</v>
      </c>
      <c r="J350" s="5"/>
    </row>
    <row r="351" spans="1:10">
      <c r="I351" s="34">
        <f t="shared" si="11"/>
        <v>458598.30000000005</v>
      </c>
    </row>
    <row r="352" spans="1:10">
      <c r="I352" s="34">
        <f t="shared" si="11"/>
        <v>458598.30000000005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XFD352"/>
  <sheetViews>
    <sheetView rightToLeft="1" topLeftCell="A326" workbookViewId="0">
      <selection activeCell="A20" sqref="A2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43" customWidth="1"/>
    <col min="8" max="8" width="16.375" style="37" customWidth="1"/>
    <col min="9" max="9" width="16.375" style="37" bestFit="1" customWidth="1"/>
    <col min="10" max="10" width="19.375" style="6" customWidth="1"/>
  </cols>
  <sheetData>
    <row r="1" spans="1:12">
      <c r="A1" s="147" t="s">
        <v>112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113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41"/>
      <c r="H4" s="34"/>
      <c r="I4" s="34">
        <v>124792.5</v>
      </c>
      <c r="J4" s="5"/>
    </row>
    <row r="5" spans="1:12" ht="20.25">
      <c r="A5" s="22">
        <v>43803</v>
      </c>
      <c r="B5" s="20">
        <v>409</v>
      </c>
      <c r="C5" s="20" t="s">
        <v>114</v>
      </c>
      <c r="D5" s="19"/>
      <c r="E5" s="12">
        <v>4.5</v>
      </c>
      <c r="F5" s="21">
        <v>5050</v>
      </c>
      <c r="G5" s="41">
        <f t="shared" ref="G5:G68" si="0">E5*F5</f>
        <v>22725</v>
      </c>
      <c r="H5" s="34"/>
      <c r="I5" s="34">
        <f>I4+G5-H5</f>
        <v>147517.5</v>
      </c>
      <c r="J5" s="5"/>
    </row>
    <row r="6" spans="1:12" ht="20.25">
      <c r="A6" s="22">
        <v>43804</v>
      </c>
      <c r="B6" s="20">
        <v>9360</v>
      </c>
      <c r="C6" s="20" t="s">
        <v>53</v>
      </c>
      <c r="D6" s="19"/>
      <c r="E6" s="12"/>
      <c r="F6" s="21"/>
      <c r="G6" s="41">
        <f t="shared" si="0"/>
        <v>0</v>
      </c>
      <c r="H6" s="34">
        <v>26200</v>
      </c>
      <c r="I6" s="34">
        <f t="shared" ref="I6:I69" si="1">I5+G6-H6</f>
        <v>121317.5</v>
      </c>
      <c r="J6" s="5"/>
    </row>
    <row r="7" spans="1:12" ht="20.25">
      <c r="A7" s="22">
        <v>43807</v>
      </c>
      <c r="B7" s="20">
        <v>3384</v>
      </c>
      <c r="C7" s="20" t="s">
        <v>92</v>
      </c>
      <c r="D7" s="19" t="s">
        <v>197</v>
      </c>
      <c r="E7" s="12"/>
      <c r="F7" s="21"/>
      <c r="G7" s="41">
        <v>3500</v>
      </c>
      <c r="H7" s="34"/>
      <c r="I7" s="34">
        <f t="shared" si="1"/>
        <v>124817.5</v>
      </c>
      <c r="J7" s="5"/>
    </row>
    <row r="8" spans="1:12" ht="20.25">
      <c r="A8" s="22">
        <v>43809</v>
      </c>
      <c r="B8" s="20">
        <v>9478</v>
      </c>
      <c r="C8" s="20" t="s">
        <v>53</v>
      </c>
      <c r="D8" s="19"/>
      <c r="E8" s="12"/>
      <c r="F8" s="21"/>
      <c r="G8" s="41">
        <f t="shared" si="0"/>
        <v>0</v>
      </c>
      <c r="H8" s="34">
        <v>24480</v>
      </c>
      <c r="I8" s="34">
        <f t="shared" si="1"/>
        <v>100337.5</v>
      </c>
      <c r="J8" s="5"/>
    </row>
    <row r="9" spans="1:12" ht="20.25">
      <c r="A9" s="22">
        <v>43808</v>
      </c>
      <c r="B9" s="20">
        <v>413</v>
      </c>
      <c r="C9" s="20" t="s">
        <v>114</v>
      </c>
      <c r="D9" s="19"/>
      <c r="E9" s="12">
        <v>4.5</v>
      </c>
      <c r="F9" s="21">
        <v>5050</v>
      </c>
      <c r="G9" s="41">
        <f t="shared" si="0"/>
        <v>22725</v>
      </c>
      <c r="H9" s="34"/>
      <c r="I9" s="34">
        <f t="shared" si="1"/>
        <v>123062.5</v>
      </c>
      <c r="J9" s="5"/>
    </row>
    <row r="10" spans="1:12" ht="20.25">
      <c r="A10" s="22">
        <v>43810</v>
      </c>
      <c r="B10" s="20">
        <v>9509</v>
      </c>
      <c r="C10" s="20" t="s">
        <v>53</v>
      </c>
      <c r="D10" s="19"/>
      <c r="E10" s="12"/>
      <c r="F10" s="21"/>
      <c r="G10" s="41">
        <f t="shared" si="0"/>
        <v>0</v>
      </c>
      <c r="H10" s="34">
        <v>9335</v>
      </c>
      <c r="I10" s="34">
        <f t="shared" si="1"/>
        <v>113727.5</v>
      </c>
      <c r="J10" s="5"/>
    </row>
    <row r="11" spans="1:12" ht="20.25">
      <c r="A11" s="22">
        <v>43804</v>
      </c>
      <c r="B11" s="20">
        <v>3374</v>
      </c>
      <c r="C11" s="20" t="s">
        <v>92</v>
      </c>
      <c r="D11" s="19"/>
      <c r="E11" s="12"/>
      <c r="F11" s="21"/>
      <c r="G11" s="41">
        <v>11000</v>
      </c>
      <c r="H11" s="34"/>
      <c r="I11" s="34">
        <f t="shared" si="1"/>
        <v>124727.5</v>
      </c>
      <c r="J11" s="5" t="s">
        <v>497</v>
      </c>
    </row>
    <row r="12" spans="1:12" ht="20.25">
      <c r="A12" s="22">
        <v>43813</v>
      </c>
      <c r="B12" s="20">
        <v>9564</v>
      </c>
      <c r="C12" s="20" t="s">
        <v>53</v>
      </c>
      <c r="D12" s="19"/>
      <c r="E12" s="12"/>
      <c r="F12" s="21"/>
      <c r="G12" s="41">
        <f t="shared" si="0"/>
        <v>0</v>
      </c>
      <c r="H12" s="34">
        <v>14480</v>
      </c>
      <c r="I12" s="34">
        <f t="shared" si="1"/>
        <v>110247.5</v>
      </c>
      <c r="J12" s="5"/>
    </row>
    <row r="13" spans="1:12" ht="20.25">
      <c r="A13" s="22">
        <v>43813</v>
      </c>
      <c r="B13" s="20">
        <v>416</v>
      </c>
      <c r="C13" s="20" t="s">
        <v>114</v>
      </c>
      <c r="D13" s="19"/>
      <c r="E13" s="12">
        <v>1.5</v>
      </c>
      <c r="F13" s="21">
        <v>5050</v>
      </c>
      <c r="G13" s="41">
        <f t="shared" si="0"/>
        <v>7575</v>
      </c>
      <c r="H13" s="34"/>
      <c r="I13" s="34">
        <f t="shared" si="1"/>
        <v>117822.5</v>
      </c>
      <c r="J13" s="5"/>
    </row>
    <row r="14" spans="1:12" ht="20.25">
      <c r="A14" s="22">
        <v>43815</v>
      </c>
      <c r="B14" s="20">
        <v>9643</v>
      </c>
      <c r="C14" s="20" t="s">
        <v>53</v>
      </c>
      <c r="D14" s="19"/>
      <c r="E14" s="12"/>
      <c r="F14" s="21"/>
      <c r="G14" s="41">
        <f t="shared" si="0"/>
        <v>0</v>
      </c>
      <c r="H14" s="34">
        <v>166290</v>
      </c>
      <c r="I14" s="34">
        <f t="shared" si="1"/>
        <v>-48467.5</v>
      </c>
      <c r="J14" s="5" t="s">
        <v>515</v>
      </c>
    </row>
    <row r="15" spans="1:12" ht="20.25">
      <c r="A15" s="22">
        <v>43818</v>
      </c>
      <c r="B15" s="20">
        <v>9749</v>
      </c>
      <c r="C15" s="20" t="s">
        <v>53</v>
      </c>
      <c r="D15" s="19"/>
      <c r="E15" s="12"/>
      <c r="F15" s="21"/>
      <c r="G15" s="41">
        <f t="shared" si="0"/>
        <v>0</v>
      </c>
      <c r="H15" s="34">
        <v>102935</v>
      </c>
      <c r="I15" s="34">
        <f t="shared" si="1"/>
        <v>-151402.5</v>
      </c>
      <c r="J15" s="5"/>
    </row>
    <row r="16" spans="1:12" ht="20.25">
      <c r="A16" s="22">
        <v>43820</v>
      </c>
      <c r="B16" s="20">
        <v>3500</v>
      </c>
      <c r="C16" s="20" t="s">
        <v>92</v>
      </c>
      <c r="D16" s="19"/>
      <c r="E16" s="12"/>
      <c r="F16" s="21"/>
      <c r="G16" s="41">
        <v>15000</v>
      </c>
      <c r="H16" s="34"/>
      <c r="I16" s="34">
        <f t="shared" si="1"/>
        <v>-136402.5</v>
      </c>
      <c r="J16" s="5" t="s">
        <v>550</v>
      </c>
    </row>
    <row r="17" spans="1:10" ht="20.25">
      <c r="A17" s="22">
        <v>43821</v>
      </c>
      <c r="B17" s="20">
        <v>9802</v>
      </c>
      <c r="C17" s="20" t="s">
        <v>565</v>
      </c>
      <c r="D17" s="19"/>
      <c r="E17" s="12"/>
      <c r="F17" s="21"/>
      <c r="G17" s="41">
        <f t="shared" si="0"/>
        <v>0</v>
      </c>
      <c r="H17" s="34">
        <v>9000</v>
      </c>
      <c r="I17" s="34">
        <f t="shared" si="1"/>
        <v>-145402.5</v>
      </c>
      <c r="J17" s="5"/>
    </row>
    <row r="18" spans="1:10" ht="20.25">
      <c r="A18" s="22">
        <v>43825</v>
      </c>
      <c r="B18" s="20">
        <v>9947</v>
      </c>
      <c r="C18" s="20" t="s">
        <v>565</v>
      </c>
      <c r="D18" s="19"/>
      <c r="E18" s="12"/>
      <c r="F18" s="21"/>
      <c r="G18" s="41">
        <v>2.5</v>
      </c>
      <c r="H18" s="34">
        <v>14600</v>
      </c>
      <c r="I18" s="34">
        <f t="shared" si="1"/>
        <v>-160000</v>
      </c>
      <c r="J18" s="5"/>
    </row>
    <row r="19" spans="1:10" ht="20.25">
      <c r="A19" s="22">
        <v>43825</v>
      </c>
      <c r="B19" s="20">
        <v>3550</v>
      </c>
      <c r="C19" s="20" t="s">
        <v>92</v>
      </c>
      <c r="D19" s="19"/>
      <c r="E19" s="12"/>
      <c r="F19" s="21"/>
      <c r="G19" s="41">
        <v>160000</v>
      </c>
      <c r="H19" s="34"/>
      <c r="I19" s="34">
        <f t="shared" si="1"/>
        <v>0</v>
      </c>
      <c r="J19" s="5"/>
    </row>
    <row r="20" spans="1:10" ht="20.25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0</v>
      </c>
      <c r="J20" s="5"/>
    </row>
    <row r="21" spans="1:10" ht="20.25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0</v>
      </c>
      <c r="J21" s="5"/>
    </row>
    <row r="22" spans="1:10" ht="20.25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0</v>
      </c>
      <c r="J22" s="5"/>
    </row>
    <row r="23" spans="1:10" ht="20.25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0</v>
      </c>
      <c r="J23" s="5"/>
    </row>
    <row r="24" spans="1:10" ht="20.25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0</v>
      </c>
      <c r="J24" s="5"/>
    </row>
    <row r="25" spans="1:10" ht="20.25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0</v>
      </c>
      <c r="J25" s="5"/>
    </row>
    <row r="26" spans="1:10" ht="20.25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0</v>
      </c>
      <c r="J26" s="5"/>
    </row>
    <row r="27" spans="1:10" ht="20.25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0</v>
      </c>
      <c r="J27" s="5"/>
    </row>
    <row r="28" spans="1:10" ht="20.25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0</v>
      </c>
      <c r="J28" s="5"/>
    </row>
    <row r="29" spans="1:10" ht="20.25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0</v>
      </c>
      <c r="J29" s="5"/>
    </row>
    <row r="30" spans="1:10" ht="20.25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0</v>
      </c>
      <c r="J30" s="5"/>
    </row>
    <row r="31" spans="1:10" ht="20.25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0</v>
      </c>
      <c r="J31" s="5"/>
    </row>
    <row r="32" spans="1:10" ht="20.25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0</v>
      </c>
      <c r="J32" s="5"/>
    </row>
    <row r="33" spans="1:10" ht="20.25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0</v>
      </c>
      <c r="J33" s="5"/>
    </row>
    <row r="34" spans="1:10" ht="20.25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0</v>
      </c>
      <c r="J34" s="5"/>
    </row>
    <row r="35" spans="1:10" ht="20.25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0</v>
      </c>
      <c r="J35" s="5"/>
    </row>
    <row r="36" spans="1:10" ht="20.25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0</v>
      </c>
      <c r="J36" s="5"/>
    </row>
    <row r="37" spans="1:10" ht="20.25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0</v>
      </c>
      <c r="J37" s="5"/>
    </row>
    <row r="38" spans="1:10" ht="20.25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0</v>
      </c>
      <c r="J38" s="5"/>
    </row>
    <row r="39" spans="1:10" ht="20.25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0</v>
      </c>
      <c r="J39" s="5"/>
    </row>
    <row r="40" spans="1:10" ht="20.25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0</v>
      </c>
      <c r="J40" s="5"/>
    </row>
    <row r="41" spans="1:10" ht="20.25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0</v>
      </c>
      <c r="J41" s="5"/>
    </row>
    <row r="42" spans="1:10" ht="20.25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0</v>
      </c>
      <c r="J42" s="5"/>
    </row>
    <row r="43" spans="1:10" ht="20.25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0</v>
      </c>
      <c r="J43" s="5"/>
    </row>
    <row r="44" spans="1:10" ht="20.25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0</v>
      </c>
      <c r="J44" s="5"/>
    </row>
    <row r="45" spans="1:10" ht="20.25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0</v>
      </c>
      <c r="J45" s="5"/>
    </row>
    <row r="46" spans="1:10" ht="20.25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0</v>
      </c>
      <c r="J46" s="5"/>
    </row>
    <row r="47" spans="1:10" ht="20.25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0</v>
      </c>
      <c r="J47" s="5"/>
    </row>
    <row r="48" spans="1:10" ht="20.25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0</v>
      </c>
      <c r="J48" s="5"/>
    </row>
    <row r="49" spans="1:10" ht="20.25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0</v>
      </c>
      <c r="J49" s="5"/>
    </row>
    <row r="50" spans="1:10" ht="20.25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0</v>
      </c>
      <c r="J50" s="5"/>
    </row>
    <row r="51" spans="1:10" ht="20.25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0</v>
      </c>
      <c r="J51" s="5"/>
    </row>
    <row r="52" spans="1:10" ht="20.25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0</v>
      </c>
      <c r="J52" s="5"/>
    </row>
    <row r="53" spans="1:10" ht="20.25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0</v>
      </c>
      <c r="J53" s="5"/>
    </row>
    <row r="54" spans="1:10" ht="20.25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0</v>
      </c>
      <c r="J54" s="5"/>
    </row>
    <row r="55" spans="1:10" ht="20.25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0</v>
      </c>
      <c r="J55" s="5"/>
    </row>
    <row r="56" spans="1:10" ht="20.25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0</v>
      </c>
      <c r="J56" s="5"/>
    </row>
    <row r="57" spans="1:10" ht="20.25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0</v>
      </c>
      <c r="J57" s="5"/>
    </row>
    <row r="58" spans="1:10" ht="20.25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0</v>
      </c>
      <c r="J58" s="5"/>
    </row>
    <row r="59" spans="1:10" ht="20.25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0</v>
      </c>
      <c r="J59" s="5"/>
    </row>
    <row r="60" spans="1:10" ht="20.25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0</v>
      </c>
      <c r="J60" s="5"/>
    </row>
    <row r="61" spans="1:10" ht="20.25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0</v>
      </c>
      <c r="J61" s="5"/>
    </row>
    <row r="62" spans="1:10" ht="20.25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0</v>
      </c>
      <c r="J62" s="5"/>
    </row>
    <row r="63" spans="1:10" ht="20.25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0</v>
      </c>
      <c r="J63" s="5"/>
    </row>
    <row r="64" spans="1:10" ht="20.25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0</v>
      </c>
      <c r="J64" s="5"/>
    </row>
    <row r="65" spans="1:10" ht="20.25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0</v>
      </c>
      <c r="J65" s="5"/>
    </row>
    <row r="66" spans="1:10" ht="20.25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0</v>
      </c>
      <c r="J66" s="5"/>
    </row>
    <row r="67" spans="1:10" ht="20.25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0</v>
      </c>
      <c r="J67" s="5"/>
    </row>
    <row r="68" spans="1:10" ht="20.25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0</v>
      </c>
      <c r="J68" s="5"/>
    </row>
    <row r="69" spans="1:10" ht="20.25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0</v>
      </c>
      <c r="J69" s="5"/>
    </row>
    <row r="70" spans="1:10" ht="20.25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0</v>
      </c>
      <c r="J70" s="5"/>
    </row>
    <row r="71" spans="1:10" ht="20.25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0</v>
      </c>
      <c r="J71" s="5"/>
    </row>
    <row r="72" spans="1:10" ht="20.25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0</v>
      </c>
      <c r="J72" s="5"/>
    </row>
    <row r="73" spans="1:10" ht="20.25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0</v>
      </c>
      <c r="J73" s="5"/>
    </row>
    <row r="74" spans="1:10" ht="20.25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0</v>
      </c>
      <c r="J74" s="5"/>
    </row>
    <row r="75" spans="1:10" ht="20.25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0</v>
      </c>
      <c r="J75" s="5"/>
    </row>
    <row r="76" spans="1:10" ht="20.25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0</v>
      </c>
      <c r="J76" s="5"/>
    </row>
    <row r="77" spans="1:10" ht="20.25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0</v>
      </c>
      <c r="J77" s="5"/>
    </row>
    <row r="78" spans="1:10" ht="20.25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0</v>
      </c>
      <c r="J78" s="5"/>
    </row>
    <row r="79" spans="1:10" ht="20.25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0</v>
      </c>
      <c r="J79" s="5"/>
    </row>
    <row r="80" spans="1:10" ht="20.25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0</v>
      </c>
      <c r="J80" s="5"/>
    </row>
    <row r="81" spans="1:10" ht="20.25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0</v>
      </c>
      <c r="J81" s="5"/>
    </row>
    <row r="82" spans="1:10" ht="20.25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0</v>
      </c>
      <c r="J82" s="5"/>
    </row>
    <row r="83" spans="1:10" ht="20.25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0</v>
      </c>
      <c r="J83" s="5"/>
    </row>
    <row r="84" spans="1:10" ht="20.25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0</v>
      </c>
      <c r="J84" s="5"/>
    </row>
    <row r="85" spans="1:10" ht="20.25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0</v>
      </c>
      <c r="J85" s="5"/>
    </row>
    <row r="86" spans="1:10" ht="20.25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0</v>
      </c>
      <c r="J86" s="5"/>
    </row>
    <row r="87" spans="1:10" ht="20.25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0</v>
      </c>
      <c r="J87" s="5"/>
    </row>
    <row r="88" spans="1:10" ht="20.25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0</v>
      </c>
      <c r="J88" s="5"/>
    </row>
    <row r="89" spans="1:10" ht="20.25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0</v>
      </c>
      <c r="J89" s="5"/>
    </row>
    <row r="90" spans="1:10" ht="20.25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0</v>
      </c>
      <c r="J90" s="5"/>
    </row>
    <row r="91" spans="1:10" ht="20.25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0</v>
      </c>
      <c r="J91" s="5"/>
    </row>
    <row r="92" spans="1:10" ht="20.25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0</v>
      </c>
      <c r="J92" s="5"/>
    </row>
    <row r="93" spans="1:10" ht="20.25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0</v>
      </c>
      <c r="J93" s="5"/>
    </row>
    <row r="94" spans="1:10" ht="20.25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0</v>
      </c>
      <c r="J94" s="5"/>
    </row>
    <row r="95" spans="1:10" ht="20.25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0</v>
      </c>
      <c r="J95" s="5"/>
    </row>
    <row r="96" spans="1:10" ht="20.25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0</v>
      </c>
      <c r="J96" s="5"/>
    </row>
    <row r="97" spans="1:10" ht="20.25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0</v>
      </c>
      <c r="J97" s="5"/>
    </row>
    <row r="98" spans="1:10" ht="20.25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0</v>
      </c>
      <c r="J98" s="5"/>
    </row>
    <row r="99" spans="1:10" ht="20.25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0</v>
      </c>
      <c r="J99" s="5"/>
    </row>
    <row r="100" spans="1:10" ht="20.25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0</v>
      </c>
      <c r="J100" s="5"/>
    </row>
    <row r="101" spans="1:10" ht="20.25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0</v>
      </c>
      <c r="J101" s="5"/>
    </row>
    <row r="102" spans="1:10" ht="20.25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0</v>
      </c>
      <c r="J102" s="5"/>
    </row>
    <row r="103" spans="1:10" ht="20.25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0</v>
      </c>
      <c r="J103" s="5"/>
    </row>
    <row r="104" spans="1:10" ht="20.25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0</v>
      </c>
      <c r="J104" s="5"/>
    </row>
    <row r="105" spans="1:10" ht="20.25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0</v>
      </c>
      <c r="J105" s="5"/>
    </row>
    <row r="106" spans="1:10" ht="20.25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0</v>
      </c>
      <c r="J106" s="5"/>
    </row>
    <row r="107" spans="1:10" ht="20.25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0</v>
      </c>
      <c r="J107" s="5"/>
    </row>
    <row r="108" spans="1:10" ht="20.25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0</v>
      </c>
      <c r="J108" s="5"/>
    </row>
    <row r="109" spans="1:10" ht="20.25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0</v>
      </c>
      <c r="J109" s="5"/>
    </row>
    <row r="110" spans="1:10" ht="20.25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0</v>
      </c>
      <c r="J110" s="5"/>
    </row>
    <row r="111" spans="1:10" ht="20.25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0</v>
      </c>
      <c r="J111" s="5"/>
    </row>
    <row r="112" spans="1:10" ht="20.25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0</v>
      </c>
      <c r="J112" s="5"/>
    </row>
    <row r="113" spans="1:10" ht="20.25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0</v>
      </c>
      <c r="J113" s="5"/>
    </row>
    <row r="114" spans="1:10" ht="20.25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0</v>
      </c>
      <c r="J114" s="5"/>
    </row>
    <row r="115" spans="1:10" ht="20.25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0</v>
      </c>
      <c r="J115" s="5"/>
    </row>
    <row r="116" spans="1:10" ht="20.25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0</v>
      </c>
      <c r="J116" s="5"/>
    </row>
    <row r="117" spans="1:10" ht="20.25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0</v>
      </c>
      <c r="J117" s="5"/>
    </row>
    <row r="118" spans="1:10" ht="20.25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0</v>
      </c>
      <c r="J118" s="5"/>
    </row>
    <row r="119" spans="1:10" ht="20.25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0</v>
      </c>
      <c r="J119" s="5"/>
    </row>
    <row r="120" spans="1:10" ht="20.25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0</v>
      </c>
      <c r="J120" s="5"/>
    </row>
    <row r="121" spans="1:10" ht="20.25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0</v>
      </c>
      <c r="J121" s="5"/>
    </row>
    <row r="122" spans="1:10" ht="20.25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0</v>
      </c>
      <c r="J122" s="5"/>
    </row>
    <row r="123" spans="1:10" ht="20.25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0</v>
      </c>
      <c r="J123" s="5"/>
    </row>
    <row r="124" spans="1:10" ht="20.25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0</v>
      </c>
      <c r="J124" s="5"/>
    </row>
    <row r="125" spans="1:10" ht="20.25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0</v>
      </c>
      <c r="J125" s="5"/>
    </row>
    <row r="126" spans="1:10" ht="20.25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0</v>
      </c>
      <c r="J126" s="5"/>
    </row>
    <row r="127" spans="1:10" ht="20.25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0</v>
      </c>
      <c r="J127" s="5"/>
    </row>
    <row r="128" spans="1:10" ht="20.25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0</v>
      </c>
      <c r="J128" s="5"/>
    </row>
    <row r="129" spans="1:10" ht="20.25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0</v>
      </c>
      <c r="J129" s="5"/>
    </row>
    <row r="130" spans="1:10" ht="20.25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0</v>
      </c>
      <c r="J130" s="5"/>
    </row>
    <row r="131" spans="1:10" ht="20.25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0</v>
      </c>
      <c r="J131" s="5"/>
    </row>
    <row r="132" spans="1:10" ht="20.25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0</v>
      </c>
      <c r="J132" s="5"/>
    </row>
    <row r="133" spans="1:10" ht="20.25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0</v>
      </c>
      <c r="J133" s="5"/>
    </row>
    <row r="134" spans="1:10" ht="20.25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0</v>
      </c>
      <c r="J134" s="5"/>
    </row>
    <row r="135" spans="1:10" ht="20.25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0</v>
      </c>
      <c r="J135" s="5"/>
    </row>
    <row r="136" spans="1:10" ht="20.25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0</v>
      </c>
      <c r="J136" s="5"/>
    </row>
    <row r="137" spans="1:10" ht="20.25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0</v>
      </c>
      <c r="J137" s="5"/>
    </row>
    <row r="138" spans="1:10" ht="20.25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0</v>
      </c>
      <c r="J138" s="5"/>
    </row>
    <row r="139" spans="1:10" ht="20.25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0</v>
      </c>
      <c r="J139" s="5"/>
    </row>
    <row r="140" spans="1:10" ht="20.25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0</v>
      </c>
      <c r="J140" s="5"/>
    </row>
    <row r="141" spans="1:10" ht="20.25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0</v>
      </c>
      <c r="J141" s="5"/>
    </row>
    <row r="142" spans="1:10" ht="20.25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0</v>
      </c>
      <c r="J142" s="5"/>
    </row>
    <row r="143" spans="1:10" ht="20.25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0</v>
      </c>
      <c r="J143" s="5"/>
    </row>
    <row r="144" spans="1:10" ht="20.25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0</v>
      </c>
      <c r="J144" s="5"/>
    </row>
    <row r="145" spans="1:10" ht="20.25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0</v>
      </c>
      <c r="J145" s="5"/>
    </row>
    <row r="146" spans="1:10" ht="20.25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0</v>
      </c>
      <c r="J146" s="5"/>
    </row>
    <row r="147" spans="1:10" ht="20.25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0</v>
      </c>
      <c r="J147" s="5"/>
    </row>
    <row r="148" spans="1:10" ht="20.25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0</v>
      </c>
      <c r="J148" s="5"/>
    </row>
    <row r="149" spans="1:10" ht="20.25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0</v>
      </c>
      <c r="J149" s="5"/>
    </row>
    <row r="150" spans="1:10" ht="20.25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0</v>
      </c>
      <c r="J150" s="5"/>
    </row>
    <row r="151" spans="1:10" ht="20.25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0</v>
      </c>
      <c r="J151" s="5"/>
    </row>
    <row r="152" spans="1:10" ht="20.25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0</v>
      </c>
      <c r="J152" s="5"/>
    </row>
    <row r="153" spans="1:10" ht="20.25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0</v>
      </c>
      <c r="J153" s="5"/>
    </row>
    <row r="154" spans="1:10" ht="20.25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0</v>
      </c>
      <c r="J154" s="5"/>
    </row>
    <row r="155" spans="1:10" ht="20.25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0</v>
      </c>
      <c r="J155" s="5"/>
    </row>
    <row r="156" spans="1:10" ht="20.25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0</v>
      </c>
      <c r="J156" s="5"/>
    </row>
    <row r="157" spans="1:10" ht="20.25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0</v>
      </c>
      <c r="J157" s="5"/>
    </row>
    <row r="158" spans="1:10" ht="20.25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0</v>
      </c>
      <c r="J158" s="5"/>
    </row>
    <row r="159" spans="1:10" ht="20.25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0</v>
      </c>
      <c r="J159" s="5"/>
    </row>
    <row r="160" spans="1:10" ht="20.25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0</v>
      </c>
      <c r="J160" s="5"/>
    </row>
    <row r="161" spans="1:10" ht="20.25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0</v>
      </c>
      <c r="J161" s="5"/>
    </row>
    <row r="162" spans="1:10" ht="20.25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0</v>
      </c>
      <c r="J162" s="5"/>
    </row>
    <row r="163" spans="1:10" ht="20.25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0</v>
      </c>
      <c r="J163" s="5"/>
    </row>
    <row r="164" spans="1:10" ht="20.25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0</v>
      </c>
      <c r="J164" s="5"/>
    </row>
    <row r="165" spans="1:10" ht="20.25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0</v>
      </c>
      <c r="J165" s="5"/>
    </row>
    <row r="166" spans="1:10" ht="20.25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0</v>
      </c>
      <c r="J166" s="5"/>
    </row>
    <row r="167" spans="1:10" ht="20.25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0</v>
      </c>
      <c r="J167" s="5"/>
    </row>
    <row r="168" spans="1:10" ht="20.25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0</v>
      </c>
      <c r="J168" s="5"/>
    </row>
    <row r="169" spans="1:10" ht="20.25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0</v>
      </c>
      <c r="J169" s="5"/>
    </row>
    <row r="170" spans="1:10" ht="20.25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0</v>
      </c>
      <c r="J170" s="5"/>
    </row>
    <row r="171" spans="1:10" ht="20.25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0</v>
      </c>
      <c r="J171" s="5"/>
    </row>
    <row r="172" spans="1:10" ht="20.25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0</v>
      </c>
      <c r="J172" s="5"/>
    </row>
    <row r="173" spans="1:10" ht="20.25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0</v>
      </c>
      <c r="J173" s="5"/>
    </row>
    <row r="174" spans="1:10" ht="20.25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0</v>
      </c>
      <c r="J174" s="5"/>
    </row>
    <row r="175" spans="1:10" ht="20.25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0</v>
      </c>
      <c r="J175" s="5"/>
    </row>
    <row r="176" spans="1:10" ht="20.25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0</v>
      </c>
      <c r="J176" s="5"/>
    </row>
    <row r="177" spans="1:10" ht="20.25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0</v>
      </c>
      <c r="J177" s="5"/>
    </row>
    <row r="178" spans="1:10" ht="20.25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0</v>
      </c>
      <c r="J178" s="5"/>
    </row>
    <row r="179" spans="1:10" ht="20.25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0</v>
      </c>
      <c r="J179" s="5"/>
    </row>
    <row r="180" spans="1:10" ht="20.25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0</v>
      </c>
      <c r="J180" s="5"/>
    </row>
    <row r="181" spans="1:10" ht="20.25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0</v>
      </c>
      <c r="J181" s="5"/>
    </row>
    <row r="182" spans="1:10" ht="20.25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0</v>
      </c>
      <c r="J182" s="5"/>
    </row>
    <row r="183" spans="1:10" ht="20.25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0</v>
      </c>
      <c r="J183" s="5"/>
    </row>
    <row r="184" spans="1:10" ht="20.25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0</v>
      </c>
      <c r="J184" s="5"/>
    </row>
    <row r="185" spans="1:10" ht="20.25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0</v>
      </c>
      <c r="J185" s="5"/>
    </row>
    <row r="186" spans="1:10" ht="20.25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0</v>
      </c>
      <c r="J186" s="5"/>
    </row>
    <row r="187" spans="1:10" ht="20.25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0</v>
      </c>
      <c r="J187" s="5"/>
    </row>
    <row r="188" spans="1:10" ht="20.25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0</v>
      </c>
      <c r="J188" s="5"/>
    </row>
    <row r="189" spans="1:10" ht="20.25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0</v>
      </c>
      <c r="J189" s="5"/>
    </row>
    <row r="190" spans="1:10" ht="20.25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0</v>
      </c>
      <c r="J190" s="5"/>
    </row>
    <row r="191" spans="1:10" ht="20.25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0</v>
      </c>
      <c r="J191" s="5"/>
    </row>
    <row r="192" spans="1:10" ht="20.25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0</v>
      </c>
      <c r="J192" s="5"/>
    </row>
    <row r="193" spans="1:10" ht="20.25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0</v>
      </c>
      <c r="J193" s="5"/>
    </row>
    <row r="194" spans="1:10" ht="20.25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0</v>
      </c>
      <c r="J194" s="5"/>
    </row>
    <row r="195" spans="1:10" ht="20.25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0</v>
      </c>
      <c r="J195" s="5"/>
    </row>
    <row r="196" spans="1:10" ht="20.25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0</v>
      </c>
      <c r="J196" s="5"/>
    </row>
    <row r="197" spans="1:10" ht="20.25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0</v>
      </c>
      <c r="J197" s="5"/>
    </row>
    <row r="198" spans="1:10" ht="20.25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0</v>
      </c>
      <c r="J198" s="5"/>
    </row>
    <row r="199" spans="1:10" ht="20.25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0</v>
      </c>
      <c r="J199" s="5"/>
    </row>
    <row r="200" spans="1:10" ht="20.25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0</v>
      </c>
      <c r="J200" s="5"/>
    </row>
    <row r="201" spans="1:10" ht="20.25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0</v>
      </c>
      <c r="J201" s="5"/>
    </row>
    <row r="202" spans="1:10" ht="20.25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0</v>
      </c>
      <c r="J202" s="5"/>
    </row>
    <row r="203" spans="1:10" ht="20.25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0</v>
      </c>
      <c r="J203" s="5"/>
    </row>
    <row r="204" spans="1:10" ht="20.25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0</v>
      </c>
      <c r="J204" s="5"/>
    </row>
    <row r="205" spans="1:10" ht="20.25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0</v>
      </c>
      <c r="J205" s="5"/>
    </row>
    <row r="206" spans="1:10" ht="20.25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0</v>
      </c>
      <c r="J206" s="5"/>
    </row>
    <row r="207" spans="1:10" ht="20.25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0</v>
      </c>
      <c r="J207" s="5"/>
    </row>
    <row r="208" spans="1:10" ht="20.25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0</v>
      </c>
      <c r="J208" s="5"/>
    </row>
    <row r="209" spans="1:10" ht="20.25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0</v>
      </c>
      <c r="J209" s="5"/>
    </row>
    <row r="210" spans="1:10" ht="20.25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0</v>
      </c>
      <c r="J210" s="5"/>
    </row>
    <row r="211" spans="1:10" ht="20.25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0</v>
      </c>
      <c r="J211" s="5"/>
    </row>
    <row r="212" spans="1:10" ht="20.25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0</v>
      </c>
      <c r="J212" s="5"/>
    </row>
    <row r="213" spans="1:10" ht="20.25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0</v>
      </c>
      <c r="J213" s="5"/>
    </row>
    <row r="214" spans="1:10" ht="20.25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0</v>
      </c>
      <c r="J214" s="5"/>
    </row>
    <row r="215" spans="1:10" ht="20.25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0</v>
      </c>
      <c r="J215" s="5"/>
    </row>
    <row r="216" spans="1:10" ht="20.25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0</v>
      </c>
      <c r="J216" s="5"/>
    </row>
    <row r="217" spans="1:10" ht="20.25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0</v>
      </c>
      <c r="J217" s="5"/>
    </row>
    <row r="218" spans="1:10" ht="20.25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0</v>
      </c>
      <c r="J218" s="5"/>
    </row>
    <row r="219" spans="1:10" ht="20.25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0</v>
      </c>
      <c r="J219" s="5"/>
    </row>
    <row r="220" spans="1:10" ht="20.25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0</v>
      </c>
      <c r="J220" s="5"/>
    </row>
    <row r="221" spans="1:10" ht="20.25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0</v>
      </c>
      <c r="J221" s="5"/>
    </row>
    <row r="222" spans="1:10" ht="20.25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0</v>
      </c>
      <c r="J222" s="5"/>
    </row>
    <row r="223" spans="1:10" ht="20.25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0</v>
      </c>
      <c r="J223" s="5"/>
    </row>
    <row r="224" spans="1:10" ht="20.25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0</v>
      </c>
      <c r="J224" s="5"/>
    </row>
    <row r="225" spans="1:10" ht="20.25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0</v>
      </c>
      <c r="J225" s="5"/>
    </row>
    <row r="226" spans="1:10" ht="20.25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0</v>
      </c>
      <c r="J226" s="5"/>
    </row>
    <row r="227" spans="1:10" ht="20.25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0</v>
      </c>
      <c r="J227" s="5"/>
    </row>
    <row r="228" spans="1:10" ht="20.25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0</v>
      </c>
      <c r="J228" s="5"/>
    </row>
    <row r="229" spans="1:10" ht="20.25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0</v>
      </c>
      <c r="J229" s="5"/>
    </row>
    <row r="230" spans="1:10" ht="20.25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0</v>
      </c>
      <c r="J230" s="5"/>
    </row>
    <row r="231" spans="1:10" ht="20.25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0</v>
      </c>
      <c r="J231" s="5"/>
    </row>
    <row r="232" spans="1:10" ht="20.25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0</v>
      </c>
      <c r="J232" s="5"/>
    </row>
    <row r="233" spans="1:10" ht="20.25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0</v>
      </c>
      <c r="J233" s="5"/>
    </row>
    <row r="234" spans="1:10" ht="20.25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0</v>
      </c>
      <c r="J234" s="5"/>
    </row>
    <row r="235" spans="1:10" ht="20.25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0</v>
      </c>
      <c r="J235" s="5"/>
    </row>
    <row r="236" spans="1:10" ht="20.25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0</v>
      </c>
      <c r="J236" s="5"/>
    </row>
    <row r="237" spans="1:10" ht="20.25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0</v>
      </c>
      <c r="J237" s="5"/>
    </row>
    <row r="238" spans="1:10" ht="20.25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0</v>
      </c>
      <c r="J238" s="5"/>
    </row>
    <row r="239" spans="1:10" ht="20.25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0</v>
      </c>
      <c r="J239" s="5"/>
    </row>
    <row r="240" spans="1:10" ht="20.25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0</v>
      </c>
      <c r="J240" s="5"/>
    </row>
    <row r="241" spans="1:10" ht="20.25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0</v>
      </c>
      <c r="J241" s="5"/>
    </row>
    <row r="242" spans="1:10" ht="20.25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0</v>
      </c>
      <c r="J242" s="5"/>
    </row>
    <row r="243" spans="1:10" ht="20.25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0</v>
      </c>
      <c r="J243" s="5"/>
    </row>
    <row r="244" spans="1:10" ht="20.25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0</v>
      </c>
      <c r="J244" s="5"/>
    </row>
    <row r="245" spans="1:10" ht="20.25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0</v>
      </c>
      <c r="J245" s="5"/>
    </row>
    <row r="246" spans="1:10" ht="20.25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0</v>
      </c>
      <c r="J246" s="5"/>
    </row>
    <row r="247" spans="1:10" ht="20.25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0</v>
      </c>
      <c r="J247" s="5"/>
    </row>
    <row r="248" spans="1:10" ht="20.25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0</v>
      </c>
      <c r="J248" s="5"/>
    </row>
    <row r="249" spans="1:10" ht="20.25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0</v>
      </c>
      <c r="J249" s="5"/>
    </row>
    <row r="250" spans="1:10" ht="20.25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0</v>
      </c>
      <c r="J250" s="5"/>
    </row>
    <row r="251" spans="1:10" ht="20.25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0</v>
      </c>
      <c r="J251" s="5"/>
    </row>
    <row r="252" spans="1:10" ht="20.25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0</v>
      </c>
      <c r="J252" s="5"/>
    </row>
    <row r="253" spans="1:10" ht="20.25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0</v>
      </c>
      <c r="J253" s="5"/>
    </row>
    <row r="254" spans="1:10" ht="20.25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0</v>
      </c>
      <c r="J254" s="5"/>
    </row>
    <row r="255" spans="1:10" ht="20.25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0</v>
      </c>
      <c r="J255" s="5"/>
    </row>
    <row r="256" spans="1:10" ht="20.25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0</v>
      </c>
      <c r="J256" s="5"/>
    </row>
    <row r="257" spans="1:10" ht="20.25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0</v>
      </c>
      <c r="J257" s="5"/>
    </row>
    <row r="258" spans="1:10" ht="20.25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0</v>
      </c>
      <c r="J258" s="5"/>
    </row>
    <row r="259" spans="1:10" ht="20.25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0</v>
      </c>
      <c r="J259" s="5"/>
    </row>
    <row r="260" spans="1:10" ht="20.25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0</v>
      </c>
      <c r="J260" s="5"/>
    </row>
    <row r="261" spans="1:10" ht="20.25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0</v>
      </c>
      <c r="J261" s="5"/>
    </row>
    <row r="262" spans="1:10" ht="20.25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0</v>
      </c>
      <c r="J262" s="5"/>
    </row>
    <row r="263" spans="1:10" ht="20.25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0</v>
      </c>
      <c r="J263" s="5"/>
    </row>
    <row r="264" spans="1:10" ht="20.25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0</v>
      </c>
      <c r="J264" s="5"/>
    </row>
    <row r="265" spans="1:10" ht="20.25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0</v>
      </c>
      <c r="J265" s="5"/>
    </row>
    <row r="266" spans="1:10" ht="20.25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0</v>
      </c>
      <c r="J266" s="5"/>
    </row>
    <row r="267" spans="1:10" ht="20.25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0</v>
      </c>
      <c r="J267" s="5"/>
    </row>
    <row r="268" spans="1:10" ht="20.25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0</v>
      </c>
      <c r="J268" s="5"/>
    </row>
    <row r="269" spans="1:10" ht="20.25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0</v>
      </c>
      <c r="J269" s="5"/>
    </row>
    <row r="270" spans="1:10" ht="20.25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0</v>
      </c>
      <c r="J270" s="5"/>
    </row>
    <row r="271" spans="1:10" ht="20.25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0</v>
      </c>
      <c r="J271" s="5"/>
    </row>
    <row r="272" spans="1:10" ht="20.25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0</v>
      </c>
      <c r="J272" s="5"/>
    </row>
    <row r="273" spans="1:10" ht="20.25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0</v>
      </c>
      <c r="J273" s="5"/>
    </row>
    <row r="274" spans="1:10" ht="20.25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0</v>
      </c>
      <c r="J274" s="5"/>
    </row>
    <row r="275" spans="1:10" ht="20.25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0</v>
      </c>
      <c r="J275" s="5"/>
    </row>
    <row r="276" spans="1:10" ht="20.25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0</v>
      </c>
      <c r="J276" s="5"/>
    </row>
    <row r="277" spans="1:10" ht="20.25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0</v>
      </c>
      <c r="J277" s="5"/>
    </row>
    <row r="278" spans="1:10" ht="20.25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0</v>
      </c>
      <c r="J278" s="5"/>
    </row>
    <row r="279" spans="1:10" ht="20.25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0</v>
      </c>
      <c r="J279" s="5"/>
    </row>
    <row r="280" spans="1:10" ht="20.25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0</v>
      </c>
      <c r="J280" s="5"/>
    </row>
    <row r="281" spans="1:10" ht="20.25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0</v>
      </c>
      <c r="J281" s="5"/>
    </row>
    <row r="282" spans="1:10" ht="20.25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0</v>
      </c>
      <c r="J282" s="5"/>
    </row>
    <row r="283" spans="1:10" ht="20.25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0</v>
      </c>
      <c r="J283" s="5"/>
    </row>
    <row r="284" spans="1:10" ht="20.25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0</v>
      </c>
      <c r="J284" s="5"/>
    </row>
    <row r="285" spans="1:10" ht="20.25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0</v>
      </c>
      <c r="J285" s="5"/>
    </row>
    <row r="286" spans="1:10" ht="20.25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0</v>
      </c>
      <c r="J286" s="5"/>
    </row>
    <row r="287" spans="1:10" ht="20.25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0</v>
      </c>
      <c r="J287" s="5"/>
    </row>
    <row r="288" spans="1:10" ht="20.25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0</v>
      </c>
      <c r="J288" s="5"/>
    </row>
    <row r="289" spans="1:10" ht="20.25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0</v>
      </c>
      <c r="J289" s="5"/>
    </row>
    <row r="290" spans="1:10" ht="20.25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0</v>
      </c>
      <c r="J290" s="5"/>
    </row>
    <row r="291" spans="1:10" ht="20.25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0</v>
      </c>
      <c r="J291" s="5"/>
    </row>
    <row r="292" spans="1:10" ht="20.25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0</v>
      </c>
      <c r="J292" s="5"/>
    </row>
    <row r="293" spans="1:10" ht="20.25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0</v>
      </c>
      <c r="J293" s="5"/>
    </row>
    <row r="294" spans="1:10" ht="20.25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0</v>
      </c>
      <c r="J294" s="5"/>
    </row>
    <row r="295" spans="1:10" ht="20.25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0</v>
      </c>
      <c r="J295" s="5"/>
    </row>
    <row r="296" spans="1:10" ht="20.25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0</v>
      </c>
      <c r="J296" s="5"/>
    </row>
    <row r="297" spans="1:10" ht="20.25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0</v>
      </c>
      <c r="J297" s="5"/>
    </row>
    <row r="298" spans="1:10" ht="20.25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0</v>
      </c>
      <c r="J298" s="5"/>
    </row>
    <row r="299" spans="1:10" ht="20.25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0</v>
      </c>
      <c r="J299" s="5"/>
    </row>
    <row r="300" spans="1:10" ht="20.25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0</v>
      </c>
      <c r="J300" s="5"/>
    </row>
    <row r="301" spans="1:10" ht="20.25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0</v>
      </c>
      <c r="J301" s="5"/>
    </row>
    <row r="302" spans="1:10" ht="20.25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0</v>
      </c>
      <c r="J302" s="5"/>
    </row>
    <row r="303" spans="1:10" ht="20.25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0</v>
      </c>
      <c r="J303" s="5"/>
    </row>
    <row r="304" spans="1:10" ht="20.25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0</v>
      </c>
      <c r="J304" s="5"/>
    </row>
    <row r="305" spans="1:10" ht="20.25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0</v>
      </c>
      <c r="J305" s="5"/>
    </row>
    <row r="306" spans="1:10" ht="20.25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0</v>
      </c>
      <c r="J306" s="5"/>
    </row>
    <row r="307" spans="1:10" ht="20.25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0</v>
      </c>
      <c r="J307" s="5"/>
    </row>
    <row r="308" spans="1:10" ht="20.25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0</v>
      </c>
      <c r="J308" s="5"/>
    </row>
    <row r="309" spans="1:10" ht="20.25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0</v>
      </c>
      <c r="J309" s="5"/>
    </row>
    <row r="310" spans="1:10" ht="20.25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0</v>
      </c>
      <c r="J310" s="5"/>
    </row>
    <row r="311" spans="1:10" ht="20.25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0</v>
      </c>
      <c r="J311" s="5"/>
    </row>
    <row r="312" spans="1:10" ht="20.25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0</v>
      </c>
      <c r="J312" s="5"/>
    </row>
    <row r="313" spans="1:10" ht="20.25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0</v>
      </c>
      <c r="J313" s="5"/>
    </row>
    <row r="314" spans="1:10" ht="20.25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0</v>
      </c>
      <c r="J314" s="5"/>
    </row>
    <row r="315" spans="1:10" ht="20.25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0</v>
      </c>
      <c r="J315" s="5"/>
    </row>
    <row r="316" spans="1:10" ht="20.25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0</v>
      </c>
      <c r="J316" s="5"/>
    </row>
    <row r="317" spans="1:10" ht="20.25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0</v>
      </c>
      <c r="J317" s="5"/>
    </row>
    <row r="318" spans="1:10" ht="20.25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0</v>
      </c>
      <c r="J318" s="5"/>
    </row>
    <row r="319" spans="1:10" ht="20.25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0</v>
      </c>
      <c r="J319" s="5"/>
    </row>
    <row r="320" spans="1:10" ht="20.25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0</v>
      </c>
      <c r="J320" s="5"/>
    </row>
    <row r="321" spans="1:10" ht="20.25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0</v>
      </c>
      <c r="J321" s="5"/>
    </row>
    <row r="322" spans="1:10" ht="20.25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0</v>
      </c>
      <c r="J322" s="5"/>
    </row>
    <row r="323" spans="1:10" ht="20.25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0</v>
      </c>
      <c r="J323" s="5"/>
    </row>
    <row r="324" spans="1:10" ht="20.25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0</v>
      </c>
      <c r="J324" s="5"/>
    </row>
    <row r="325" spans="1:10" ht="20.25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0</v>
      </c>
      <c r="J325" s="5"/>
    </row>
    <row r="326" spans="1:10" ht="20.25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0.25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0</v>
      </c>
      <c r="J327" s="5"/>
    </row>
    <row r="328" spans="1:10" ht="20.25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0</v>
      </c>
      <c r="J328" s="5"/>
    </row>
    <row r="329" spans="1:10" ht="20.25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0</v>
      </c>
      <c r="J329" s="5"/>
    </row>
    <row r="330" spans="1:10" ht="20.25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0</v>
      </c>
      <c r="J330" s="5"/>
    </row>
    <row r="331" spans="1:10" ht="20.25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0</v>
      </c>
      <c r="J331" s="5"/>
    </row>
    <row r="332" spans="1:10" ht="20.25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0</v>
      </c>
      <c r="J332" s="5"/>
    </row>
    <row r="333" spans="1:10" ht="20.25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0</v>
      </c>
      <c r="J333" s="5"/>
    </row>
    <row r="334" spans="1:10" ht="20.25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0</v>
      </c>
      <c r="J334" s="5"/>
    </row>
    <row r="335" spans="1:10" ht="20.25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0</v>
      </c>
      <c r="J335" s="5"/>
    </row>
    <row r="336" spans="1:10" ht="20.25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0</v>
      </c>
      <c r="J336" s="5"/>
    </row>
    <row r="337" spans="1:10 16384:16384" ht="20.25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0</v>
      </c>
      <c r="J337" s="5"/>
    </row>
    <row r="338" spans="1:10 16384:16384" ht="20.25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0</v>
      </c>
      <c r="J338" s="5"/>
    </row>
    <row r="339" spans="1:10 16384:16384" ht="20.25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0</v>
      </c>
      <c r="J339" s="5"/>
    </row>
    <row r="340" spans="1:10 16384:16384" ht="20.25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0</v>
      </c>
      <c r="J340" s="5"/>
    </row>
    <row r="341" spans="1:10 16384:16384" ht="20.25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0</v>
      </c>
      <c r="J341" s="5"/>
    </row>
    <row r="342" spans="1:10 16384:16384" ht="20.25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0</v>
      </c>
      <c r="J342" s="5"/>
    </row>
    <row r="343" spans="1:10 16384:16384" ht="20.25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0</v>
      </c>
      <c r="J343" s="5"/>
    </row>
    <row r="344" spans="1:10 16384:16384" ht="20.25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0</v>
      </c>
      <c r="J344" s="5"/>
    </row>
    <row r="345" spans="1:10 16384:16384" ht="20.25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0</v>
      </c>
      <c r="J345" s="5"/>
    </row>
    <row r="346" spans="1:10 16384:16384" ht="20.25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0</v>
      </c>
      <c r="J346" s="5"/>
    </row>
    <row r="347" spans="1:10 16384:16384" ht="20.25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0</v>
      </c>
      <c r="J347" s="5"/>
    </row>
    <row r="348" spans="1:10 16384:16384" ht="20.25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0</v>
      </c>
      <c r="J348" s="5"/>
    </row>
    <row r="349" spans="1:10 16384:16384" ht="20.25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0</v>
      </c>
      <c r="J349" s="5"/>
    </row>
    <row r="350" spans="1:10 16384:16384" ht="20.25">
      <c r="A350" s="24"/>
      <c r="B350" s="18"/>
      <c r="C350" s="18"/>
      <c r="D350" s="16"/>
      <c r="E350" s="13"/>
      <c r="F350" s="13"/>
      <c r="G350" s="42">
        <f>SUM(G4:G349)</f>
        <v>242527.5</v>
      </c>
      <c r="H350" s="36"/>
      <c r="I350" s="34">
        <f t="shared" si="11"/>
        <v>242527.5</v>
      </c>
      <c r="J350" s="5"/>
      <c r="XFD350">
        <f>SUM(A350:XFC350)</f>
        <v>485055</v>
      </c>
    </row>
    <row r="351" spans="1:10 16384:16384">
      <c r="I351" s="34">
        <f t="shared" si="11"/>
        <v>242527.5</v>
      </c>
    </row>
    <row r="352" spans="1:10 16384:16384">
      <c r="I352" s="34">
        <f t="shared" si="11"/>
        <v>242527.5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ورقة20"/>
  <dimension ref="A1:L352"/>
  <sheetViews>
    <sheetView rightToLeft="1" workbookViewId="0">
      <selection activeCell="H25" sqref="H2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7.875" style="37" customWidth="1"/>
    <col min="10" max="10" width="21.875" style="6" customWidth="1"/>
  </cols>
  <sheetData>
    <row r="1" spans="1:12">
      <c r="A1" s="147" t="s">
        <v>80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81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79101.600000000006</v>
      </c>
      <c r="J4" s="5"/>
    </row>
    <row r="5" spans="1:12" ht="20.25">
      <c r="A5" s="22">
        <v>43800</v>
      </c>
      <c r="B5" s="20">
        <v>9207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16000</v>
      </c>
      <c r="I5" s="34">
        <f>I4+G5-H5</f>
        <v>63101.600000000006</v>
      </c>
      <c r="J5" s="5"/>
    </row>
    <row r="6" spans="1:12" ht="20.25">
      <c r="A6" s="22">
        <v>43803</v>
      </c>
      <c r="B6" s="20">
        <v>6270</v>
      </c>
      <c r="C6" s="20" t="s">
        <v>14</v>
      </c>
      <c r="D6" s="19" t="s">
        <v>13</v>
      </c>
      <c r="E6" s="12">
        <v>56.94</v>
      </c>
      <c r="F6" s="21">
        <v>3300</v>
      </c>
      <c r="G6" s="17">
        <f t="shared" si="0"/>
        <v>187902</v>
      </c>
      <c r="H6" s="34"/>
      <c r="I6" s="34">
        <f t="shared" ref="I6:I69" si="1">I5+G6-H6</f>
        <v>251003.6</v>
      </c>
      <c r="J6" s="5"/>
    </row>
    <row r="7" spans="1:12" ht="20.25">
      <c r="A7" s="22">
        <v>43803</v>
      </c>
      <c r="B7" s="20">
        <v>9327</v>
      </c>
      <c r="C7" s="20" t="s">
        <v>53</v>
      </c>
      <c r="D7" s="19"/>
      <c r="E7" s="12"/>
      <c r="F7" s="21"/>
      <c r="G7" s="17">
        <f t="shared" si="0"/>
        <v>0</v>
      </c>
      <c r="H7" s="34">
        <v>15000</v>
      </c>
      <c r="I7" s="34">
        <f t="shared" si="1"/>
        <v>236003.6</v>
      </c>
      <c r="J7" s="5"/>
    </row>
    <row r="8" spans="1:12" ht="20.25">
      <c r="A8" s="22">
        <v>43804</v>
      </c>
      <c r="B8" s="20">
        <v>9340</v>
      </c>
      <c r="C8" s="20" t="s">
        <v>53</v>
      </c>
      <c r="D8" s="19"/>
      <c r="E8" s="12"/>
      <c r="F8" s="21"/>
      <c r="G8" s="17">
        <f t="shared" si="0"/>
        <v>0</v>
      </c>
      <c r="H8" s="34">
        <v>11500</v>
      </c>
      <c r="I8" s="34">
        <f t="shared" si="1"/>
        <v>224503.6</v>
      </c>
      <c r="J8" s="5"/>
    </row>
    <row r="9" spans="1:12" ht="20.25">
      <c r="A9" s="22">
        <v>43806</v>
      </c>
      <c r="B9" s="20">
        <v>9371</v>
      </c>
      <c r="C9" s="20" t="s">
        <v>53</v>
      </c>
      <c r="D9" s="19"/>
      <c r="E9" s="12"/>
      <c r="F9" s="21"/>
      <c r="G9" s="17">
        <f t="shared" si="0"/>
        <v>0</v>
      </c>
      <c r="H9" s="34">
        <v>32000</v>
      </c>
      <c r="I9" s="34">
        <f t="shared" si="1"/>
        <v>192503.6</v>
      </c>
      <c r="J9" s="5"/>
    </row>
    <row r="10" spans="1:12" ht="20.25">
      <c r="A10" s="22">
        <v>43808</v>
      </c>
      <c r="B10" s="20">
        <v>9445</v>
      </c>
      <c r="C10" s="20" t="s">
        <v>53</v>
      </c>
      <c r="D10" s="19"/>
      <c r="E10" s="12"/>
      <c r="F10" s="21"/>
      <c r="G10" s="17">
        <f t="shared" si="0"/>
        <v>0</v>
      </c>
      <c r="H10" s="34">
        <v>31000</v>
      </c>
      <c r="I10" s="34">
        <f t="shared" si="1"/>
        <v>161503.6</v>
      </c>
      <c r="J10" s="5"/>
    </row>
    <row r="11" spans="1:12" ht="20.25">
      <c r="A11" s="22">
        <v>43809</v>
      </c>
      <c r="B11" s="20">
        <v>9467</v>
      </c>
      <c r="C11" s="20" t="s">
        <v>53</v>
      </c>
      <c r="D11" s="19"/>
      <c r="E11" s="12"/>
      <c r="F11" s="21"/>
      <c r="G11" s="17">
        <f t="shared" si="0"/>
        <v>0</v>
      </c>
      <c r="H11" s="34">
        <v>9000</v>
      </c>
      <c r="I11" s="34">
        <f t="shared" si="1"/>
        <v>152503.6</v>
      </c>
      <c r="J11" s="5"/>
    </row>
    <row r="12" spans="1:12" ht="20.25">
      <c r="A12" s="22">
        <v>43813</v>
      </c>
      <c r="B12" s="20">
        <v>9563</v>
      </c>
      <c r="C12" s="20" t="s">
        <v>53</v>
      </c>
      <c r="D12" s="19"/>
      <c r="E12" s="12"/>
      <c r="F12" s="21"/>
      <c r="G12" s="17">
        <f t="shared" si="0"/>
        <v>0</v>
      </c>
      <c r="H12" s="34">
        <v>52500</v>
      </c>
      <c r="I12" s="34">
        <f t="shared" si="1"/>
        <v>100003.6</v>
      </c>
      <c r="J12" s="5"/>
    </row>
    <row r="13" spans="1:12" ht="20.25">
      <c r="A13" s="22">
        <v>43813</v>
      </c>
      <c r="B13" s="20">
        <v>1011</v>
      </c>
      <c r="C13" s="20" t="s">
        <v>131</v>
      </c>
      <c r="D13" s="19"/>
      <c r="E13" s="12"/>
      <c r="F13" s="21"/>
      <c r="G13" s="17">
        <f t="shared" si="0"/>
        <v>0</v>
      </c>
      <c r="H13" s="34">
        <v>3.6</v>
      </c>
      <c r="I13" s="34">
        <f t="shared" si="1"/>
        <v>100000</v>
      </c>
      <c r="J13" s="5" t="s">
        <v>131</v>
      </c>
    </row>
    <row r="14" spans="1:12" ht="20.25">
      <c r="A14" s="22">
        <v>43814</v>
      </c>
      <c r="B14" s="20">
        <v>9592</v>
      </c>
      <c r="C14" s="20" t="s">
        <v>53</v>
      </c>
      <c r="D14" s="19"/>
      <c r="E14" s="12"/>
      <c r="F14" s="21"/>
      <c r="G14" s="17">
        <f t="shared" si="0"/>
        <v>0</v>
      </c>
      <c r="H14" s="34">
        <v>15000</v>
      </c>
      <c r="I14" s="34">
        <f t="shared" si="1"/>
        <v>85000</v>
      </c>
      <c r="J14" s="5"/>
    </row>
    <row r="15" spans="1:12" ht="20.25">
      <c r="A15" s="22">
        <v>43815</v>
      </c>
      <c r="B15" s="20">
        <v>6475</v>
      </c>
      <c r="C15" s="20" t="s">
        <v>14</v>
      </c>
      <c r="D15" s="19" t="s">
        <v>13</v>
      </c>
      <c r="E15" s="12">
        <v>43.36</v>
      </c>
      <c r="F15" s="21">
        <v>3300</v>
      </c>
      <c r="G15" s="17">
        <f t="shared" si="0"/>
        <v>143088</v>
      </c>
      <c r="H15" s="34"/>
      <c r="I15" s="34">
        <f t="shared" si="1"/>
        <v>228088</v>
      </c>
      <c r="J15" s="5"/>
    </row>
    <row r="16" spans="1:12" ht="20.25">
      <c r="A16" s="22">
        <v>43815</v>
      </c>
      <c r="B16" s="20">
        <v>9645</v>
      </c>
      <c r="C16" s="20" t="s">
        <v>53</v>
      </c>
      <c r="D16" s="19"/>
      <c r="E16" s="12"/>
      <c r="F16" s="21"/>
      <c r="G16" s="17">
        <f t="shared" si="0"/>
        <v>0</v>
      </c>
      <c r="H16" s="34">
        <v>50000</v>
      </c>
      <c r="I16" s="34">
        <f t="shared" si="1"/>
        <v>178088</v>
      </c>
      <c r="J16" s="5"/>
    </row>
    <row r="17" spans="1:10" ht="20.25">
      <c r="A17" s="22">
        <v>43817</v>
      </c>
      <c r="B17" s="20">
        <v>9715</v>
      </c>
      <c r="C17" s="20" t="s">
        <v>53</v>
      </c>
      <c r="D17" s="19"/>
      <c r="E17" s="12"/>
      <c r="F17" s="21"/>
      <c r="G17" s="17">
        <f t="shared" si="0"/>
        <v>0</v>
      </c>
      <c r="H17" s="34">
        <v>40000</v>
      </c>
      <c r="I17" s="34">
        <f t="shared" si="1"/>
        <v>138088</v>
      </c>
      <c r="J17" s="5"/>
    </row>
    <row r="18" spans="1:10" ht="20.25">
      <c r="A18" s="22">
        <v>43820</v>
      </c>
      <c r="B18" s="20">
        <v>9758</v>
      </c>
      <c r="C18" s="20" t="s">
        <v>53</v>
      </c>
      <c r="D18" s="19"/>
      <c r="E18" s="12"/>
      <c r="F18" s="21"/>
      <c r="G18" s="17">
        <f t="shared" si="0"/>
        <v>0</v>
      </c>
      <c r="H18" s="34">
        <v>20000</v>
      </c>
      <c r="I18" s="34">
        <f t="shared" si="1"/>
        <v>118088</v>
      </c>
      <c r="J18" s="5"/>
    </row>
    <row r="19" spans="1:10" ht="20.25">
      <c r="A19" s="22">
        <v>43821</v>
      </c>
      <c r="B19" s="20"/>
      <c r="C19" s="20" t="s">
        <v>14</v>
      </c>
      <c r="D19" s="19" t="s">
        <v>13</v>
      </c>
      <c r="E19" s="12">
        <v>54.22</v>
      </c>
      <c r="F19" s="21">
        <v>3400</v>
      </c>
      <c r="G19" s="17">
        <f t="shared" si="0"/>
        <v>184348</v>
      </c>
      <c r="H19" s="34"/>
      <c r="I19" s="34">
        <f t="shared" si="1"/>
        <v>302436</v>
      </c>
      <c r="J19" s="5"/>
    </row>
    <row r="20" spans="1:10" ht="20.25">
      <c r="A20" s="22">
        <v>43821</v>
      </c>
      <c r="B20" s="20">
        <v>9773</v>
      </c>
      <c r="C20" s="20" t="s">
        <v>53</v>
      </c>
      <c r="D20" s="19"/>
      <c r="E20" s="12"/>
      <c r="F20" s="21"/>
      <c r="G20" s="17">
        <f t="shared" si="0"/>
        <v>0</v>
      </c>
      <c r="H20" s="34">
        <v>21600</v>
      </c>
      <c r="I20" s="34">
        <f t="shared" si="1"/>
        <v>280836</v>
      </c>
      <c r="J20" s="5"/>
    </row>
    <row r="21" spans="1:10" ht="20.25">
      <c r="A21" s="22">
        <v>43822</v>
      </c>
      <c r="B21" s="20">
        <v>9839</v>
      </c>
      <c r="C21" s="20" t="s">
        <v>53</v>
      </c>
      <c r="D21" s="19"/>
      <c r="E21" s="12"/>
      <c r="F21" s="21"/>
      <c r="G21" s="17">
        <f t="shared" si="0"/>
        <v>0</v>
      </c>
      <c r="H21" s="34">
        <v>42000</v>
      </c>
      <c r="I21" s="34">
        <f t="shared" si="1"/>
        <v>238836</v>
      </c>
      <c r="J21" s="5"/>
    </row>
    <row r="22" spans="1:10" ht="20.25">
      <c r="A22" s="22">
        <v>43824</v>
      </c>
      <c r="B22" s="20">
        <v>9910</v>
      </c>
      <c r="C22" s="20" t="s">
        <v>53</v>
      </c>
      <c r="D22" s="19"/>
      <c r="E22" s="12"/>
      <c r="F22" s="21"/>
      <c r="G22" s="17">
        <f t="shared" si="0"/>
        <v>0</v>
      </c>
      <c r="H22" s="34">
        <v>41000</v>
      </c>
      <c r="I22" s="34">
        <f t="shared" si="1"/>
        <v>197836</v>
      </c>
      <c r="J22" s="5"/>
    </row>
    <row r="23" spans="1:10" ht="20.25">
      <c r="A23" s="22">
        <v>43825</v>
      </c>
      <c r="B23" s="20">
        <v>9927</v>
      </c>
      <c r="C23" s="20" t="s">
        <v>53</v>
      </c>
      <c r="D23" s="19"/>
      <c r="E23" s="12"/>
      <c r="F23" s="21"/>
      <c r="G23" s="17">
        <f t="shared" si="0"/>
        <v>0</v>
      </c>
      <c r="H23" s="34">
        <v>13000</v>
      </c>
      <c r="I23" s="34">
        <f t="shared" si="1"/>
        <v>184836</v>
      </c>
      <c r="J23" s="5"/>
    </row>
    <row r="24" spans="1:10" ht="20.25">
      <c r="A24" s="22">
        <v>43827</v>
      </c>
      <c r="B24" s="20">
        <v>9956</v>
      </c>
      <c r="C24" s="20" t="s">
        <v>53</v>
      </c>
      <c r="D24" s="19"/>
      <c r="E24" s="12"/>
      <c r="F24" s="21"/>
      <c r="G24" s="17">
        <f t="shared" si="0"/>
        <v>0</v>
      </c>
      <c r="H24" s="34">
        <v>50000</v>
      </c>
      <c r="I24" s="34">
        <f t="shared" si="1"/>
        <v>134836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134836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134836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134836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134836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134836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134836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134836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134836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134836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134836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134836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134836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134836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134836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134836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134836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134836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134836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134836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134836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134836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134836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134836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134836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134836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134836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134836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134836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134836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134836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134836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134836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134836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134836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134836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134836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134836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134836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134836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134836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134836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134836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134836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134836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134836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134836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134836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134836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134836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134836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134836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134836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134836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134836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134836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134836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134836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134836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134836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134836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134836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134836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134836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134836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134836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134836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134836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134836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134836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134836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134836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134836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134836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134836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134836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134836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134836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134836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134836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134836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134836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134836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134836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134836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134836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134836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134836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134836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134836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134836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134836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134836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134836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134836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134836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134836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134836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134836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134836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134836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134836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134836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134836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134836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134836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134836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134836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134836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134836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134836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134836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134836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134836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134836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134836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134836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134836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134836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134836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134836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134836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134836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134836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134836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134836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134836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134836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134836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134836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134836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134836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134836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134836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134836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134836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134836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134836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134836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134836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134836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134836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134836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134836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134836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134836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134836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134836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134836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134836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134836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134836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134836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134836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134836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134836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134836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134836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134836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134836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134836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134836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134836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134836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134836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134836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134836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134836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134836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134836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134836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134836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134836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134836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134836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134836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134836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134836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134836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134836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134836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134836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134836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134836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134836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134836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134836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134836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134836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134836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134836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134836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134836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134836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134836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134836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134836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134836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134836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134836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134836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134836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134836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134836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134836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134836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134836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134836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134836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134836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134836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134836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134836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134836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134836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134836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134836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134836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134836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134836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134836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134836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134836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134836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134836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134836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134836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134836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134836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134836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134836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134836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134836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134836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134836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134836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134836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134836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134836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134836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134836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134836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134836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134836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134836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134836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134836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134836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134836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134836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134836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134836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134836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134836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134836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134836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134836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134836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134836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134836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134836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134836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134836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134836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134836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134836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134836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134836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134836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134836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134836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134836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134836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134836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134836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134836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134836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134836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134836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134836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134836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134836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134836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134836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134836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134836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134836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134836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134836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134836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134836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134836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134836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134836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134836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134836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134836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134836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134836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134836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134836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134836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134836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134836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134836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134836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134836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134836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134836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134836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134836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134836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134836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134836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134836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134836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134836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134836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134836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134836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134836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134836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134836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134836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134836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134836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515338</v>
      </c>
      <c r="H350" s="36"/>
      <c r="I350" s="34">
        <f t="shared" si="11"/>
        <v>650174</v>
      </c>
      <c r="J350" s="5"/>
    </row>
    <row r="351" spans="1:10">
      <c r="I351" s="34">
        <f t="shared" si="11"/>
        <v>650174</v>
      </c>
    </row>
    <row r="352" spans="1:10">
      <c r="I352" s="34">
        <f t="shared" si="11"/>
        <v>650174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ورقة21"/>
  <dimension ref="A1:N350"/>
  <sheetViews>
    <sheetView rightToLeft="1" topLeftCell="A55" workbookViewId="0">
      <selection activeCell="H70" sqref="H7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" hidden="1" customWidth="1"/>
    <col min="10" max="10" width="11" hidden="1" customWidth="1"/>
    <col min="11" max="11" width="24.125" style="37" customWidth="1"/>
    <col min="12" max="12" width="23" style="6" customWidth="1"/>
  </cols>
  <sheetData>
    <row r="1" spans="1:14">
      <c r="A1" s="29" t="s">
        <v>21</v>
      </c>
      <c r="B1" s="29"/>
      <c r="C1" s="29"/>
      <c r="D1" s="29"/>
      <c r="E1" s="29"/>
      <c r="F1" s="29"/>
      <c r="G1" s="29"/>
      <c r="H1" s="38"/>
      <c r="I1" s="29"/>
      <c r="J1" s="29"/>
      <c r="K1" s="38"/>
      <c r="L1" s="29"/>
      <c r="M1" s="29"/>
      <c r="N1" s="29"/>
    </row>
    <row r="2" spans="1:14">
      <c r="A2" s="30" t="s">
        <v>22</v>
      </c>
      <c r="B2" s="30"/>
      <c r="C2" s="30"/>
      <c r="D2" s="30"/>
      <c r="E2" s="30"/>
      <c r="F2" s="30"/>
      <c r="G2" s="30"/>
      <c r="H2" s="39"/>
      <c r="I2" s="30"/>
      <c r="J2" s="30"/>
      <c r="K2" s="39"/>
      <c r="L2" s="30"/>
      <c r="M2" s="30"/>
      <c r="N2" s="30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1706531</v>
      </c>
      <c r="L4" s="5"/>
    </row>
    <row r="5" spans="1:14" ht="20.25">
      <c r="A5" s="22">
        <v>43800</v>
      </c>
      <c r="B5" s="20">
        <v>6207</v>
      </c>
      <c r="C5" s="20" t="s">
        <v>14</v>
      </c>
      <c r="D5" s="19" t="s">
        <v>13</v>
      </c>
      <c r="E5" s="12">
        <v>69.14</v>
      </c>
      <c r="F5" s="21">
        <v>3070</v>
      </c>
      <c r="G5" s="17">
        <f t="shared" ref="G5:G68" si="0">E5*F5</f>
        <v>212259.8</v>
      </c>
      <c r="H5" s="34"/>
      <c r="I5" s="1"/>
      <c r="J5" s="1"/>
      <c r="K5" s="34">
        <f t="shared" ref="K5:K68" si="1">G5-H5-I5+J5+K4</f>
        <v>1918790.8</v>
      </c>
      <c r="L5" s="5"/>
    </row>
    <row r="6" spans="1:14" ht="20.25">
      <c r="A6" s="22">
        <v>43800</v>
      </c>
      <c r="B6" s="20">
        <v>6207</v>
      </c>
      <c r="C6" s="20" t="s">
        <v>14</v>
      </c>
      <c r="D6" s="19" t="s">
        <v>13</v>
      </c>
      <c r="E6" s="12">
        <v>63.64</v>
      </c>
      <c r="F6" s="21">
        <v>3070</v>
      </c>
      <c r="G6" s="17">
        <f t="shared" si="0"/>
        <v>195374.8</v>
      </c>
      <c r="H6" s="34"/>
      <c r="I6" s="1"/>
      <c r="J6" s="1"/>
      <c r="K6" s="34">
        <f t="shared" si="1"/>
        <v>2114165.6</v>
      </c>
      <c r="L6" s="5"/>
    </row>
    <row r="7" spans="1:14" ht="20.25">
      <c r="A7" s="22">
        <v>43800</v>
      </c>
      <c r="B7" s="20">
        <v>9223</v>
      </c>
      <c r="C7" s="20"/>
      <c r="D7" s="19"/>
      <c r="E7" s="12"/>
      <c r="F7" s="21"/>
      <c r="G7" s="17">
        <f t="shared" si="0"/>
        <v>0</v>
      </c>
      <c r="H7" s="34">
        <v>500000</v>
      </c>
      <c r="I7" s="1"/>
      <c r="J7" s="1"/>
      <c r="K7" s="34">
        <f t="shared" si="1"/>
        <v>1614165.6</v>
      </c>
      <c r="L7" s="5"/>
    </row>
    <row r="8" spans="1:14" ht="20.25">
      <c r="A8" s="22">
        <v>43801</v>
      </c>
      <c r="B8" s="20">
        <v>9259</v>
      </c>
      <c r="C8" s="20"/>
      <c r="D8" s="19"/>
      <c r="E8" s="12"/>
      <c r="F8" s="21"/>
      <c r="G8" s="17">
        <f t="shared" si="0"/>
        <v>0</v>
      </c>
      <c r="H8" s="34">
        <v>460000</v>
      </c>
      <c r="I8" s="1"/>
      <c r="J8" s="1"/>
      <c r="K8" s="34">
        <f t="shared" si="1"/>
        <v>1154165.6000000001</v>
      </c>
      <c r="L8" s="5"/>
    </row>
    <row r="9" spans="1:14" ht="20.25">
      <c r="A9" s="22">
        <v>43802</v>
      </c>
      <c r="B9" s="20">
        <v>6253</v>
      </c>
      <c r="C9" s="20" t="s">
        <v>14</v>
      </c>
      <c r="D9" s="19" t="s">
        <v>13</v>
      </c>
      <c r="E9" s="12">
        <v>66.78</v>
      </c>
      <c r="F9" s="21">
        <v>3060</v>
      </c>
      <c r="G9" s="17">
        <f t="shared" si="0"/>
        <v>204346.80000000002</v>
      </c>
      <c r="H9" s="34"/>
      <c r="I9" s="1"/>
      <c r="J9" s="1"/>
      <c r="K9" s="34">
        <f t="shared" si="1"/>
        <v>1358512.4000000001</v>
      </c>
      <c r="L9" s="5"/>
    </row>
    <row r="10" spans="1:14" ht="20.25">
      <c r="A10" s="22">
        <v>43802</v>
      </c>
      <c r="B10" s="20">
        <v>6253</v>
      </c>
      <c r="C10" s="20" t="s">
        <v>14</v>
      </c>
      <c r="D10" s="19" t="s">
        <v>13</v>
      </c>
      <c r="E10" s="12">
        <v>56.78</v>
      </c>
      <c r="F10" s="21">
        <v>3060</v>
      </c>
      <c r="G10" s="17">
        <f t="shared" si="0"/>
        <v>173746.80000000002</v>
      </c>
      <c r="H10" s="34"/>
      <c r="I10" s="1"/>
      <c r="J10" s="1"/>
      <c r="K10" s="34">
        <f t="shared" si="1"/>
        <v>1532259.2000000002</v>
      </c>
      <c r="L10" s="5"/>
    </row>
    <row r="11" spans="1:14" ht="20.25">
      <c r="A11" s="22">
        <v>43802</v>
      </c>
      <c r="B11" s="20">
        <v>6253</v>
      </c>
      <c r="C11" s="20" t="s">
        <v>14</v>
      </c>
      <c r="D11" s="19" t="s">
        <v>13</v>
      </c>
      <c r="E11" s="12">
        <v>61.34</v>
      </c>
      <c r="F11" s="21">
        <v>3060</v>
      </c>
      <c r="G11" s="17">
        <f t="shared" si="0"/>
        <v>187700.40000000002</v>
      </c>
      <c r="H11" s="34"/>
      <c r="I11" s="1"/>
      <c r="J11" s="1"/>
      <c r="K11" s="34">
        <f t="shared" si="1"/>
        <v>1719959.6</v>
      </c>
      <c r="L11" s="5"/>
    </row>
    <row r="12" spans="1:14" ht="20.25">
      <c r="A12" s="22">
        <v>43802</v>
      </c>
      <c r="B12" s="20">
        <v>9285</v>
      </c>
      <c r="C12" s="20" t="s">
        <v>14</v>
      </c>
      <c r="D12" s="19" t="s">
        <v>13</v>
      </c>
      <c r="E12" s="12"/>
      <c r="F12" s="21"/>
      <c r="G12" s="17">
        <f t="shared" si="0"/>
        <v>0</v>
      </c>
      <c r="H12" s="34">
        <v>400000</v>
      </c>
      <c r="I12" s="1"/>
      <c r="J12" s="1"/>
      <c r="K12" s="34">
        <f t="shared" si="1"/>
        <v>1319959.6000000001</v>
      </c>
      <c r="L12" s="5"/>
    </row>
    <row r="13" spans="1:14" ht="20.25">
      <c r="A13" s="22">
        <v>43803</v>
      </c>
      <c r="B13" s="20">
        <v>6261</v>
      </c>
      <c r="C13" s="20" t="s">
        <v>14</v>
      </c>
      <c r="D13" s="19" t="s">
        <v>13</v>
      </c>
      <c r="E13" s="12">
        <v>60.66</v>
      </c>
      <c r="F13" s="21">
        <v>3060</v>
      </c>
      <c r="G13" s="17">
        <f t="shared" si="0"/>
        <v>185619.59999999998</v>
      </c>
      <c r="H13" s="34"/>
      <c r="I13" s="1"/>
      <c r="J13" s="1"/>
      <c r="K13" s="34">
        <f t="shared" si="1"/>
        <v>1505579.2000000002</v>
      </c>
      <c r="L13" s="5"/>
    </row>
    <row r="14" spans="1:14" ht="20.25">
      <c r="A14" s="22">
        <v>43803</v>
      </c>
      <c r="B14" s="20">
        <v>6261</v>
      </c>
      <c r="C14" s="20" t="s">
        <v>14</v>
      </c>
      <c r="D14" s="19" t="s">
        <v>13</v>
      </c>
      <c r="E14" s="12">
        <v>68.680000000000007</v>
      </c>
      <c r="F14" s="21">
        <v>3060</v>
      </c>
      <c r="G14" s="17">
        <f t="shared" si="0"/>
        <v>210160.80000000002</v>
      </c>
      <c r="H14" s="34"/>
      <c r="I14" s="1"/>
      <c r="J14" s="1"/>
      <c r="K14" s="34">
        <f t="shared" si="1"/>
        <v>1715740.0000000002</v>
      </c>
      <c r="L14" s="5"/>
    </row>
    <row r="15" spans="1:14" ht="20.25">
      <c r="A15" s="22">
        <v>43803</v>
      </c>
      <c r="B15" s="20">
        <v>6261</v>
      </c>
      <c r="C15" s="20" t="s">
        <v>14</v>
      </c>
      <c r="D15" s="19" t="s">
        <v>13</v>
      </c>
      <c r="E15" s="12">
        <v>68.459999999999994</v>
      </c>
      <c r="F15" s="21">
        <v>3060</v>
      </c>
      <c r="G15" s="17">
        <f t="shared" si="0"/>
        <v>209487.59999999998</v>
      </c>
      <c r="H15" s="34"/>
      <c r="I15" s="1"/>
      <c r="J15" s="1"/>
      <c r="K15" s="34">
        <f t="shared" si="1"/>
        <v>1925227.6</v>
      </c>
      <c r="L15" s="5"/>
    </row>
    <row r="16" spans="1:14" ht="20.25">
      <c r="A16" s="22">
        <v>43803</v>
      </c>
      <c r="B16" s="20">
        <v>6261</v>
      </c>
      <c r="C16" s="20" t="s">
        <v>14</v>
      </c>
      <c r="D16" s="19" t="s">
        <v>13</v>
      </c>
      <c r="E16" s="12">
        <v>66.02</v>
      </c>
      <c r="F16" s="21">
        <v>3060</v>
      </c>
      <c r="G16" s="17">
        <f t="shared" si="0"/>
        <v>202021.19999999998</v>
      </c>
      <c r="H16" s="34"/>
      <c r="I16" s="1"/>
      <c r="J16" s="1"/>
      <c r="K16" s="34">
        <f t="shared" si="1"/>
        <v>2127248.8000000003</v>
      </c>
      <c r="L16" s="5"/>
    </row>
    <row r="17" spans="1:12" ht="20.25">
      <c r="A17" s="22">
        <v>43803</v>
      </c>
      <c r="B17" s="20">
        <v>6261</v>
      </c>
      <c r="C17" s="20" t="s">
        <v>14</v>
      </c>
      <c r="D17" s="19" t="s">
        <v>13</v>
      </c>
      <c r="E17" s="12">
        <v>57.56</v>
      </c>
      <c r="F17" s="21">
        <v>3060</v>
      </c>
      <c r="G17" s="17">
        <f t="shared" si="0"/>
        <v>176133.6</v>
      </c>
      <c r="H17" s="34"/>
      <c r="I17" s="1"/>
      <c r="J17" s="1"/>
      <c r="K17" s="34">
        <f t="shared" si="1"/>
        <v>2303382.4000000004</v>
      </c>
      <c r="L17" s="5"/>
    </row>
    <row r="18" spans="1:12" ht="20.25">
      <c r="A18" s="22">
        <v>43803</v>
      </c>
      <c r="B18" s="20">
        <v>6261</v>
      </c>
      <c r="C18" s="20" t="s">
        <v>14</v>
      </c>
      <c r="D18" s="19" t="s">
        <v>13</v>
      </c>
      <c r="E18" s="12">
        <v>62.06</v>
      </c>
      <c r="F18" s="21">
        <v>3060</v>
      </c>
      <c r="G18" s="17">
        <f t="shared" si="0"/>
        <v>189903.6</v>
      </c>
      <c r="H18" s="34"/>
      <c r="I18" s="1"/>
      <c r="J18" s="1"/>
      <c r="K18" s="34">
        <f t="shared" si="1"/>
        <v>2493286.0000000005</v>
      </c>
      <c r="L18" s="5"/>
    </row>
    <row r="19" spans="1:12" ht="20.25">
      <c r="A19" s="22">
        <v>43803</v>
      </c>
      <c r="B19" s="20">
        <v>6261</v>
      </c>
      <c r="C19" s="20" t="s">
        <v>14</v>
      </c>
      <c r="D19" s="19" t="s">
        <v>13</v>
      </c>
      <c r="E19" s="12">
        <v>65.48</v>
      </c>
      <c r="F19" s="21">
        <v>3060</v>
      </c>
      <c r="G19" s="17">
        <f t="shared" si="0"/>
        <v>200368.80000000002</v>
      </c>
      <c r="H19" s="34"/>
      <c r="I19" s="1"/>
      <c r="J19" s="1"/>
      <c r="K19" s="34">
        <f t="shared" si="1"/>
        <v>2693654.8000000003</v>
      </c>
      <c r="L19" s="5"/>
    </row>
    <row r="20" spans="1:12" ht="20.25">
      <c r="A20" s="22">
        <v>43803</v>
      </c>
      <c r="B20" s="20">
        <v>6261</v>
      </c>
      <c r="C20" s="20" t="s">
        <v>14</v>
      </c>
      <c r="D20" s="19" t="s">
        <v>13</v>
      </c>
      <c r="E20" s="12">
        <v>68.540000000000006</v>
      </c>
      <c r="F20" s="21">
        <v>3260</v>
      </c>
      <c r="G20" s="17">
        <f t="shared" si="0"/>
        <v>223440.40000000002</v>
      </c>
      <c r="H20" s="34"/>
      <c r="I20" s="1"/>
      <c r="J20" s="1"/>
      <c r="K20" s="34">
        <f t="shared" si="1"/>
        <v>2917095.2</v>
      </c>
      <c r="L20" s="5"/>
    </row>
    <row r="21" spans="1:12" ht="20.25">
      <c r="A21" s="22">
        <v>43803</v>
      </c>
      <c r="B21" s="20">
        <v>6261</v>
      </c>
      <c r="C21" s="20" t="s">
        <v>14</v>
      </c>
      <c r="D21" s="19" t="s">
        <v>13</v>
      </c>
      <c r="E21" s="12">
        <v>59.18</v>
      </c>
      <c r="F21" s="21">
        <v>3260</v>
      </c>
      <c r="G21" s="17">
        <f t="shared" si="0"/>
        <v>192926.8</v>
      </c>
      <c r="H21" s="34"/>
      <c r="I21" s="1"/>
      <c r="J21" s="1"/>
      <c r="K21" s="34">
        <f t="shared" si="1"/>
        <v>3110022</v>
      </c>
      <c r="L21" s="5"/>
    </row>
    <row r="22" spans="1:12" ht="20.25">
      <c r="A22" s="22">
        <v>43803</v>
      </c>
      <c r="B22" s="20">
        <v>6261</v>
      </c>
      <c r="C22" s="20" t="s">
        <v>14</v>
      </c>
      <c r="D22" s="19" t="s">
        <v>13</v>
      </c>
      <c r="E22" s="12">
        <v>69.88</v>
      </c>
      <c r="F22" s="21">
        <v>3260</v>
      </c>
      <c r="G22" s="17">
        <f t="shared" si="0"/>
        <v>227808.8</v>
      </c>
      <c r="H22" s="34"/>
      <c r="I22" s="1"/>
      <c r="J22" s="1"/>
      <c r="K22" s="34">
        <f t="shared" si="1"/>
        <v>3337830.8</v>
      </c>
      <c r="L22" s="5"/>
    </row>
    <row r="23" spans="1:12" ht="20.25">
      <c r="A23" s="22">
        <v>43803</v>
      </c>
      <c r="B23" s="20">
        <v>6261</v>
      </c>
      <c r="C23" s="20" t="s">
        <v>14</v>
      </c>
      <c r="D23" s="19" t="s">
        <v>13</v>
      </c>
      <c r="E23" s="12">
        <v>75.7</v>
      </c>
      <c r="F23" s="21">
        <v>3260</v>
      </c>
      <c r="G23" s="17">
        <f t="shared" si="0"/>
        <v>246782</v>
      </c>
      <c r="H23" s="34"/>
      <c r="I23" s="1"/>
      <c r="J23" s="1"/>
      <c r="K23" s="34">
        <f t="shared" si="1"/>
        <v>3584612.8</v>
      </c>
      <c r="L23" s="5"/>
    </row>
    <row r="24" spans="1:12" ht="20.25">
      <c r="A24" s="22">
        <v>43804</v>
      </c>
      <c r="B24" s="20"/>
      <c r="C24" s="20" t="s">
        <v>14</v>
      </c>
      <c r="D24" s="19" t="s">
        <v>13</v>
      </c>
      <c r="E24" s="12">
        <v>61.91</v>
      </c>
      <c r="F24" s="21">
        <v>3260</v>
      </c>
      <c r="G24" s="17">
        <f t="shared" si="0"/>
        <v>201826.59999999998</v>
      </c>
      <c r="H24" s="34"/>
      <c r="I24" s="1"/>
      <c r="J24" s="1"/>
      <c r="K24" s="34">
        <f t="shared" si="1"/>
        <v>3786439.4</v>
      </c>
      <c r="L24" s="5"/>
    </row>
    <row r="25" spans="1:12" ht="20.25">
      <c r="A25" s="22">
        <v>43804</v>
      </c>
      <c r="B25" s="20">
        <v>9331</v>
      </c>
      <c r="C25" s="20"/>
      <c r="D25" s="19"/>
      <c r="E25" s="12"/>
      <c r="F25" s="21"/>
      <c r="G25" s="17">
        <f t="shared" si="0"/>
        <v>0</v>
      </c>
      <c r="H25" s="34">
        <v>500000</v>
      </c>
      <c r="I25" s="1"/>
      <c r="J25" s="1"/>
      <c r="K25" s="34">
        <f t="shared" si="1"/>
        <v>3286439.4</v>
      </c>
      <c r="L25" s="5"/>
    </row>
    <row r="26" spans="1:12" ht="20.25">
      <c r="A26" s="22">
        <v>43804</v>
      </c>
      <c r="B26" s="20">
        <v>6282</v>
      </c>
      <c r="C26" s="20" t="s">
        <v>14</v>
      </c>
      <c r="D26" s="19" t="s">
        <v>13</v>
      </c>
      <c r="E26" s="12">
        <v>61.58</v>
      </c>
      <c r="F26" s="21">
        <v>3060</v>
      </c>
      <c r="G26" s="17">
        <f t="shared" si="0"/>
        <v>188434.8</v>
      </c>
      <c r="H26" s="34"/>
      <c r="I26" s="1"/>
      <c r="J26" s="1"/>
      <c r="K26" s="34">
        <f t="shared" si="1"/>
        <v>3474874.1999999997</v>
      </c>
      <c r="L26" s="5"/>
    </row>
    <row r="27" spans="1:12" ht="20.25">
      <c r="A27" s="22">
        <v>43804</v>
      </c>
      <c r="B27" s="20">
        <v>6282</v>
      </c>
      <c r="C27" s="20" t="s">
        <v>14</v>
      </c>
      <c r="D27" s="19" t="s">
        <v>13</v>
      </c>
      <c r="E27" s="12">
        <v>57.76</v>
      </c>
      <c r="F27" s="21">
        <v>3060</v>
      </c>
      <c r="G27" s="17">
        <f t="shared" si="0"/>
        <v>176745.60000000001</v>
      </c>
      <c r="H27" s="34"/>
      <c r="I27" s="1"/>
      <c r="J27" s="1"/>
      <c r="K27" s="34">
        <f t="shared" si="1"/>
        <v>3651619.8</v>
      </c>
      <c r="L27" s="5"/>
    </row>
    <row r="28" spans="1:12" ht="20.25">
      <c r="A28" s="22">
        <v>43804</v>
      </c>
      <c r="B28" s="20">
        <v>6282</v>
      </c>
      <c r="C28" s="20" t="s">
        <v>14</v>
      </c>
      <c r="D28" s="19" t="s">
        <v>13</v>
      </c>
      <c r="E28" s="12">
        <v>63.1</v>
      </c>
      <c r="F28" s="21">
        <v>3060</v>
      </c>
      <c r="G28" s="17">
        <f t="shared" si="0"/>
        <v>193086</v>
      </c>
      <c r="H28" s="34"/>
      <c r="I28" s="1"/>
      <c r="J28" s="1"/>
      <c r="K28" s="34">
        <f t="shared" si="1"/>
        <v>3844705.8</v>
      </c>
      <c r="L28" s="5"/>
    </row>
    <row r="29" spans="1:12" ht="20.25">
      <c r="A29" s="22">
        <v>43804</v>
      </c>
      <c r="B29" s="20">
        <v>6282</v>
      </c>
      <c r="C29" s="20" t="s">
        <v>14</v>
      </c>
      <c r="D29" s="19" t="s">
        <v>13</v>
      </c>
      <c r="E29" s="12">
        <v>53.08</v>
      </c>
      <c r="F29" s="21">
        <v>3060</v>
      </c>
      <c r="G29" s="17">
        <f t="shared" si="0"/>
        <v>162424.79999999999</v>
      </c>
      <c r="H29" s="34"/>
      <c r="I29" s="1"/>
      <c r="J29" s="1"/>
      <c r="K29" s="34">
        <f t="shared" si="1"/>
        <v>4007130.5999999996</v>
      </c>
      <c r="L29" s="5"/>
    </row>
    <row r="30" spans="1:12" ht="20.25">
      <c r="A30" s="22">
        <v>43804</v>
      </c>
      <c r="B30" s="20">
        <v>6282</v>
      </c>
      <c r="C30" s="20" t="s">
        <v>14</v>
      </c>
      <c r="D30" s="19" t="s">
        <v>13</v>
      </c>
      <c r="E30" s="12">
        <v>60.96</v>
      </c>
      <c r="F30" s="21">
        <v>3060</v>
      </c>
      <c r="G30" s="17">
        <f t="shared" si="0"/>
        <v>186537.60000000001</v>
      </c>
      <c r="H30" s="34"/>
      <c r="I30" s="1"/>
      <c r="J30" s="1"/>
      <c r="K30" s="34">
        <f t="shared" si="1"/>
        <v>4193668.1999999997</v>
      </c>
      <c r="L30" s="5"/>
    </row>
    <row r="31" spans="1:12" ht="20.25">
      <c r="A31" s="22">
        <v>43804</v>
      </c>
      <c r="B31" s="20">
        <v>6282</v>
      </c>
      <c r="C31" s="20" t="s">
        <v>14</v>
      </c>
      <c r="D31" s="19" t="s">
        <v>13</v>
      </c>
      <c r="E31" s="12">
        <v>61.66</v>
      </c>
      <c r="F31" s="21">
        <v>3060</v>
      </c>
      <c r="G31" s="17">
        <f t="shared" si="0"/>
        <v>188679.59999999998</v>
      </c>
      <c r="H31" s="34"/>
      <c r="I31" s="1"/>
      <c r="J31" s="1"/>
      <c r="K31" s="34">
        <f t="shared" si="1"/>
        <v>4382347.8</v>
      </c>
      <c r="L31" s="5"/>
    </row>
    <row r="32" spans="1:12" ht="20.25">
      <c r="A32" s="22">
        <v>43804</v>
      </c>
      <c r="B32" s="20">
        <v>6282</v>
      </c>
      <c r="C32" s="20" t="s">
        <v>14</v>
      </c>
      <c r="D32" s="19" t="s">
        <v>13</v>
      </c>
      <c r="E32" s="12">
        <v>67.36</v>
      </c>
      <c r="F32" s="21">
        <v>3060</v>
      </c>
      <c r="G32" s="17">
        <f t="shared" si="0"/>
        <v>206121.60000000001</v>
      </c>
      <c r="H32" s="34"/>
      <c r="I32" s="1"/>
      <c r="J32" s="1"/>
      <c r="K32" s="34">
        <f t="shared" si="1"/>
        <v>4588469.3999999994</v>
      </c>
      <c r="L32" s="5"/>
    </row>
    <row r="33" spans="1:12" ht="20.25">
      <c r="A33" s="22">
        <v>43804</v>
      </c>
      <c r="B33" s="20">
        <v>6282</v>
      </c>
      <c r="C33" s="20" t="s">
        <v>14</v>
      </c>
      <c r="D33" s="19" t="s">
        <v>13</v>
      </c>
      <c r="E33" s="12">
        <v>72.239999999999995</v>
      </c>
      <c r="F33" s="21">
        <v>3060</v>
      </c>
      <c r="G33" s="17">
        <f t="shared" si="0"/>
        <v>221054.4</v>
      </c>
      <c r="H33" s="34"/>
      <c r="I33" s="1"/>
      <c r="J33" s="1"/>
      <c r="K33" s="34">
        <f t="shared" si="1"/>
        <v>4809523.8</v>
      </c>
      <c r="L33" s="5"/>
    </row>
    <row r="34" spans="1:12" ht="20.25">
      <c r="A34" s="22">
        <v>43804</v>
      </c>
      <c r="B34" s="20">
        <v>6282</v>
      </c>
      <c r="C34" s="20" t="s">
        <v>14</v>
      </c>
      <c r="D34" s="19" t="s">
        <v>13</v>
      </c>
      <c r="E34" s="12">
        <v>71.180000000000007</v>
      </c>
      <c r="F34" s="21">
        <v>3060</v>
      </c>
      <c r="G34" s="17">
        <f t="shared" si="0"/>
        <v>217810.80000000002</v>
      </c>
      <c r="H34" s="34"/>
      <c r="I34" s="1"/>
      <c r="J34" s="1"/>
      <c r="K34" s="34">
        <f t="shared" si="1"/>
        <v>5027334.5999999996</v>
      </c>
      <c r="L34" s="5"/>
    </row>
    <row r="35" spans="1:12" ht="20.25">
      <c r="A35" s="22">
        <v>43804</v>
      </c>
      <c r="B35" s="20">
        <v>6282</v>
      </c>
      <c r="C35" s="20" t="s">
        <v>14</v>
      </c>
      <c r="D35" s="19" t="s">
        <v>13</v>
      </c>
      <c r="E35" s="12">
        <v>62.24</v>
      </c>
      <c r="F35" s="21">
        <v>3060</v>
      </c>
      <c r="G35" s="17">
        <f t="shared" si="0"/>
        <v>190454.39999999999</v>
      </c>
      <c r="H35" s="34"/>
      <c r="I35" s="1"/>
      <c r="J35" s="1"/>
      <c r="K35" s="34">
        <f t="shared" si="1"/>
        <v>5217789</v>
      </c>
      <c r="L35" s="5"/>
    </row>
    <row r="36" spans="1:12" ht="20.25">
      <c r="A36" s="22">
        <v>43804</v>
      </c>
      <c r="B36" s="20">
        <v>6282</v>
      </c>
      <c r="C36" s="20" t="s">
        <v>14</v>
      </c>
      <c r="D36" s="19" t="s">
        <v>13</v>
      </c>
      <c r="E36" s="12">
        <v>66.16</v>
      </c>
      <c r="F36" s="21">
        <v>3060</v>
      </c>
      <c r="G36" s="17">
        <f t="shared" si="0"/>
        <v>202449.59999999998</v>
      </c>
      <c r="H36" s="34"/>
      <c r="I36" s="1"/>
      <c r="J36" s="1"/>
      <c r="K36" s="34">
        <f t="shared" si="1"/>
        <v>5420238.5999999996</v>
      </c>
      <c r="L36" s="5"/>
    </row>
    <row r="37" spans="1:12" ht="20.25">
      <c r="A37" s="22">
        <v>43804</v>
      </c>
      <c r="B37" s="20">
        <v>9352</v>
      </c>
      <c r="C37" s="20" t="s">
        <v>53</v>
      </c>
      <c r="D37" s="19"/>
      <c r="E37" s="12"/>
      <c r="F37" s="21"/>
      <c r="G37" s="17">
        <f t="shared" si="0"/>
        <v>0</v>
      </c>
      <c r="H37" s="34">
        <v>761214</v>
      </c>
      <c r="I37" s="1"/>
      <c r="J37" s="1"/>
      <c r="K37" s="34">
        <f t="shared" si="1"/>
        <v>4659024.5999999996</v>
      </c>
      <c r="L37" s="5"/>
    </row>
    <row r="38" spans="1:12" ht="20.25">
      <c r="A38" s="22">
        <v>43806</v>
      </c>
      <c r="B38" s="20">
        <v>9374</v>
      </c>
      <c r="C38" s="20" t="s">
        <v>53</v>
      </c>
      <c r="D38" s="19"/>
      <c r="E38" s="12"/>
      <c r="F38" s="21"/>
      <c r="G38" s="17">
        <f t="shared" si="0"/>
        <v>0</v>
      </c>
      <c r="H38" s="34">
        <v>734800</v>
      </c>
      <c r="I38" s="1"/>
      <c r="J38" s="1"/>
      <c r="K38" s="34">
        <f t="shared" si="1"/>
        <v>3924224.5999999996</v>
      </c>
      <c r="L38" s="5"/>
    </row>
    <row r="39" spans="1:12" ht="20.25">
      <c r="A39" s="22">
        <v>43807</v>
      </c>
      <c r="B39" s="20">
        <v>9388</v>
      </c>
      <c r="C39" s="20" t="s">
        <v>53</v>
      </c>
      <c r="D39" s="19"/>
      <c r="E39" s="12"/>
      <c r="F39" s="21"/>
      <c r="G39" s="17">
        <f t="shared" si="0"/>
        <v>0</v>
      </c>
      <c r="H39" s="34">
        <v>725000</v>
      </c>
      <c r="I39" s="1"/>
      <c r="J39" s="1"/>
      <c r="K39" s="34">
        <f t="shared" si="1"/>
        <v>3199224.5999999996</v>
      </c>
      <c r="L39" s="5"/>
    </row>
    <row r="40" spans="1:12" ht="20.25">
      <c r="A40" s="22">
        <v>43808</v>
      </c>
      <c r="B40" s="20">
        <v>9425</v>
      </c>
      <c r="C40" s="20" t="s">
        <v>53</v>
      </c>
      <c r="D40" s="19"/>
      <c r="E40" s="12"/>
      <c r="F40" s="21"/>
      <c r="G40" s="17">
        <f t="shared" si="0"/>
        <v>0</v>
      </c>
      <c r="H40" s="34">
        <v>565000</v>
      </c>
      <c r="I40" s="1"/>
      <c r="J40" s="1"/>
      <c r="K40" s="34">
        <f t="shared" si="1"/>
        <v>2634224.5999999996</v>
      </c>
      <c r="L40" s="5"/>
    </row>
    <row r="41" spans="1:12" ht="20.25">
      <c r="A41" s="22">
        <v>43809</v>
      </c>
      <c r="B41" s="20">
        <v>9479</v>
      </c>
      <c r="C41" s="20" t="s">
        <v>53</v>
      </c>
      <c r="D41" s="19"/>
      <c r="E41" s="12"/>
      <c r="F41" s="21"/>
      <c r="G41" s="17">
        <f t="shared" si="0"/>
        <v>0</v>
      </c>
      <c r="H41" s="34">
        <v>400000</v>
      </c>
      <c r="I41" s="1"/>
      <c r="J41" s="1"/>
      <c r="K41" s="34">
        <f t="shared" si="1"/>
        <v>2234224.5999999996</v>
      </c>
      <c r="L41" s="5"/>
    </row>
    <row r="42" spans="1:12" ht="20.25">
      <c r="A42" s="22">
        <v>43810</v>
      </c>
      <c r="B42" s="20">
        <v>9510</v>
      </c>
      <c r="C42" s="20" t="s">
        <v>53</v>
      </c>
      <c r="D42" s="19"/>
      <c r="E42" s="12"/>
      <c r="F42" s="21"/>
      <c r="G42" s="17">
        <f t="shared" si="0"/>
        <v>0</v>
      </c>
      <c r="H42" s="34">
        <v>120000</v>
      </c>
      <c r="I42" s="1"/>
      <c r="J42" s="1"/>
      <c r="K42" s="34">
        <f t="shared" si="1"/>
        <v>2114224.5999999996</v>
      </c>
      <c r="L42" s="5"/>
    </row>
    <row r="43" spans="1:12" ht="20.25">
      <c r="A43" s="22">
        <v>43811</v>
      </c>
      <c r="B43" s="20">
        <v>9539</v>
      </c>
      <c r="C43" s="20" t="s">
        <v>53</v>
      </c>
      <c r="D43" s="19"/>
      <c r="E43" s="12"/>
      <c r="F43" s="21"/>
      <c r="G43" s="17">
        <f t="shared" si="0"/>
        <v>0</v>
      </c>
      <c r="H43" s="34">
        <v>250000</v>
      </c>
      <c r="I43" s="1"/>
      <c r="J43" s="1"/>
      <c r="K43" s="34">
        <f t="shared" si="1"/>
        <v>1864224.5999999996</v>
      </c>
      <c r="L43" s="5"/>
    </row>
    <row r="44" spans="1:12" ht="20.25">
      <c r="A44" s="22">
        <v>43813</v>
      </c>
      <c r="B44" s="20">
        <v>9568</v>
      </c>
      <c r="C44" s="20" t="s">
        <v>53</v>
      </c>
      <c r="D44" s="19"/>
      <c r="E44" s="12"/>
      <c r="F44" s="21"/>
      <c r="G44" s="17">
        <f t="shared" si="0"/>
        <v>0</v>
      </c>
      <c r="H44" s="34">
        <v>300000</v>
      </c>
      <c r="I44" s="1"/>
      <c r="J44" s="1"/>
      <c r="K44" s="34">
        <f t="shared" si="1"/>
        <v>1564224.5999999996</v>
      </c>
      <c r="L44" s="5" t="s">
        <v>566</v>
      </c>
    </row>
    <row r="45" spans="1:12" ht="20.25">
      <c r="A45" s="22">
        <v>43814</v>
      </c>
      <c r="B45" s="20">
        <v>9585</v>
      </c>
      <c r="C45" s="20" t="s">
        <v>53</v>
      </c>
      <c r="D45" s="19"/>
      <c r="E45" s="12"/>
      <c r="F45" s="21"/>
      <c r="G45" s="17">
        <f t="shared" si="0"/>
        <v>0</v>
      </c>
      <c r="H45" s="34">
        <v>220000</v>
      </c>
      <c r="I45" s="1"/>
      <c r="J45" s="1"/>
      <c r="K45" s="34">
        <f t="shared" si="1"/>
        <v>1344224.5999999996</v>
      </c>
      <c r="L45" s="5"/>
    </row>
    <row r="46" spans="1:12" ht="20.25">
      <c r="A46" s="22">
        <v>43815</v>
      </c>
      <c r="B46" s="20">
        <v>9648</v>
      </c>
      <c r="C46" s="20" t="s">
        <v>53</v>
      </c>
      <c r="D46" s="19"/>
      <c r="E46" s="12"/>
      <c r="F46" s="21"/>
      <c r="G46" s="17">
        <f t="shared" si="0"/>
        <v>0</v>
      </c>
      <c r="H46" s="34">
        <v>200000</v>
      </c>
      <c r="I46" s="1"/>
      <c r="J46" s="1"/>
      <c r="K46" s="34">
        <f t="shared" si="1"/>
        <v>1144224.5999999996</v>
      </c>
      <c r="L46" s="5"/>
    </row>
    <row r="47" spans="1:12" ht="20.25">
      <c r="A47" s="22">
        <v>43816</v>
      </c>
      <c r="B47" s="20">
        <v>9677</v>
      </c>
      <c r="C47" s="20" t="s">
        <v>53</v>
      </c>
      <c r="D47" s="19"/>
      <c r="E47" s="12"/>
      <c r="F47" s="21"/>
      <c r="G47" s="17">
        <f t="shared" si="0"/>
        <v>0</v>
      </c>
      <c r="H47" s="34">
        <v>200000</v>
      </c>
      <c r="I47" s="1"/>
      <c r="J47" s="1"/>
      <c r="K47" s="34">
        <f t="shared" si="1"/>
        <v>944224.59999999963</v>
      </c>
      <c r="L47" s="5"/>
    </row>
    <row r="48" spans="1:12" ht="20.25">
      <c r="A48" s="22">
        <v>43817</v>
      </c>
      <c r="B48" s="20">
        <v>9710</v>
      </c>
      <c r="C48" s="20" t="s">
        <v>53</v>
      </c>
      <c r="D48" s="19"/>
      <c r="E48" s="12"/>
      <c r="F48" s="21"/>
      <c r="G48" s="17">
        <f t="shared" si="0"/>
        <v>0</v>
      </c>
      <c r="H48" s="34">
        <v>200000</v>
      </c>
      <c r="I48" s="1"/>
      <c r="J48" s="1"/>
      <c r="K48" s="34">
        <f t="shared" si="1"/>
        <v>744224.59999999963</v>
      </c>
      <c r="L48" s="5"/>
    </row>
    <row r="49" spans="1:12" ht="20.25">
      <c r="A49" s="22">
        <v>43818</v>
      </c>
      <c r="B49" s="20">
        <v>9738</v>
      </c>
      <c r="C49" s="20" t="s">
        <v>53</v>
      </c>
      <c r="D49" s="19"/>
      <c r="E49" s="12"/>
      <c r="F49" s="21"/>
      <c r="G49" s="17">
        <f t="shared" si="0"/>
        <v>0</v>
      </c>
      <c r="H49" s="34">
        <v>200000</v>
      </c>
      <c r="I49" s="1"/>
      <c r="J49" s="1"/>
      <c r="K49" s="34">
        <f t="shared" si="1"/>
        <v>544224.59999999963</v>
      </c>
      <c r="L49" s="5"/>
    </row>
    <row r="50" spans="1:12" ht="20.25">
      <c r="A50" s="22">
        <v>43820</v>
      </c>
      <c r="B50" s="20">
        <v>9762</v>
      </c>
      <c r="C50" s="20" t="s">
        <v>53</v>
      </c>
      <c r="D50" s="19"/>
      <c r="E50" s="12"/>
      <c r="F50" s="21"/>
      <c r="G50" s="17">
        <f t="shared" si="0"/>
        <v>0</v>
      </c>
      <c r="H50" s="34">
        <v>300000</v>
      </c>
      <c r="I50" s="1"/>
      <c r="J50" s="1"/>
      <c r="K50" s="34">
        <f t="shared" si="1"/>
        <v>244224.59999999963</v>
      </c>
      <c r="L50" s="5"/>
    </row>
    <row r="51" spans="1:12" ht="20.25">
      <c r="A51" s="22">
        <v>43821</v>
      </c>
      <c r="B51" s="20">
        <v>9770</v>
      </c>
      <c r="C51" s="20" t="s">
        <v>53</v>
      </c>
      <c r="D51" s="19"/>
      <c r="E51" s="12"/>
      <c r="F51" s="21"/>
      <c r="G51" s="17">
        <f t="shared" si="0"/>
        <v>0</v>
      </c>
      <c r="H51" s="34">
        <v>225375</v>
      </c>
      <c r="I51" s="1"/>
      <c r="J51" s="1"/>
      <c r="K51" s="34">
        <f t="shared" si="1"/>
        <v>18849.599999999627</v>
      </c>
      <c r="L51" s="5"/>
    </row>
    <row r="52" spans="1:12" ht="20.25">
      <c r="A52" s="22">
        <v>43822</v>
      </c>
      <c r="B52" s="20">
        <v>6584</v>
      </c>
      <c r="C52" s="20" t="s">
        <v>14</v>
      </c>
      <c r="D52" s="19" t="s">
        <v>13</v>
      </c>
      <c r="E52" s="12">
        <v>67.88</v>
      </c>
      <c r="F52" s="21">
        <v>3250</v>
      </c>
      <c r="G52" s="17">
        <f t="shared" si="0"/>
        <v>220609.99999999997</v>
      </c>
      <c r="H52" s="34"/>
      <c r="I52" s="1"/>
      <c r="J52" s="1"/>
      <c r="K52" s="34">
        <f t="shared" si="1"/>
        <v>239459.5999999996</v>
      </c>
      <c r="L52" s="5"/>
    </row>
    <row r="53" spans="1:12" ht="20.25">
      <c r="A53" s="22">
        <v>43822</v>
      </c>
      <c r="B53" s="20">
        <v>6584</v>
      </c>
      <c r="C53" s="20" t="s">
        <v>14</v>
      </c>
      <c r="D53" s="19" t="s">
        <v>13</v>
      </c>
      <c r="E53" s="12">
        <v>74.42</v>
      </c>
      <c r="F53" s="21">
        <v>3250</v>
      </c>
      <c r="G53" s="17">
        <f t="shared" si="0"/>
        <v>241865</v>
      </c>
      <c r="H53" s="34"/>
      <c r="I53" s="1"/>
      <c r="J53" s="1"/>
      <c r="K53" s="34">
        <f t="shared" si="1"/>
        <v>481324.59999999963</v>
      </c>
      <c r="L53" s="5"/>
    </row>
    <row r="54" spans="1:12" ht="20.25">
      <c r="A54" s="22">
        <v>43822</v>
      </c>
      <c r="B54" s="20">
        <v>6584</v>
      </c>
      <c r="C54" s="20" t="s">
        <v>14</v>
      </c>
      <c r="D54" s="19" t="s">
        <v>13</v>
      </c>
      <c r="E54" s="12">
        <v>67.14</v>
      </c>
      <c r="F54" s="21">
        <v>3250</v>
      </c>
      <c r="G54" s="17">
        <f t="shared" si="0"/>
        <v>218205</v>
      </c>
      <c r="H54" s="34"/>
      <c r="I54" s="1"/>
      <c r="J54" s="1"/>
      <c r="K54" s="34">
        <f t="shared" si="1"/>
        <v>699529.59999999963</v>
      </c>
      <c r="L54" s="5"/>
    </row>
    <row r="55" spans="1:12" ht="20.25">
      <c r="A55" s="22">
        <v>43822</v>
      </c>
      <c r="B55" s="20">
        <v>6584</v>
      </c>
      <c r="C55" s="20" t="s">
        <v>14</v>
      </c>
      <c r="D55" s="19" t="s">
        <v>13</v>
      </c>
      <c r="E55" s="12">
        <v>68.400000000000006</v>
      </c>
      <c r="F55" s="21">
        <v>3250</v>
      </c>
      <c r="G55" s="17">
        <f t="shared" si="0"/>
        <v>222300.00000000003</v>
      </c>
      <c r="H55" s="34"/>
      <c r="I55" s="1"/>
      <c r="J55" s="1"/>
      <c r="K55" s="34">
        <f t="shared" si="1"/>
        <v>921829.59999999963</v>
      </c>
      <c r="L55" s="5"/>
    </row>
    <row r="56" spans="1:12" ht="20.25">
      <c r="A56" s="22">
        <v>43822</v>
      </c>
      <c r="B56" s="20">
        <v>6584</v>
      </c>
      <c r="C56" s="20" t="s">
        <v>14</v>
      </c>
      <c r="D56" s="19" t="s">
        <v>13</v>
      </c>
      <c r="E56" s="12">
        <v>66.38</v>
      </c>
      <c r="F56" s="21">
        <v>3250</v>
      </c>
      <c r="G56" s="17">
        <f t="shared" si="0"/>
        <v>215734.99999999997</v>
      </c>
      <c r="H56" s="34"/>
      <c r="I56" s="1"/>
      <c r="J56" s="1"/>
      <c r="K56" s="34">
        <f t="shared" si="1"/>
        <v>1137564.5999999996</v>
      </c>
      <c r="L56" s="5"/>
    </row>
    <row r="57" spans="1:12" ht="20.25">
      <c r="A57" s="22">
        <v>43822</v>
      </c>
      <c r="B57" s="20">
        <v>6584</v>
      </c>
      <c r="C57" s="20" t="s">
        <v>14</v>
      </c>
      <c r="D57" s="19" t="s">
        <v>13</v>
      </c>
      <c r="E57" s="12">
        <v>70.3</v>
      </c>
      <c r="F57" s="21">
        <v>3250</v>
      </c>
      <c r="G57" s="17">
        <f t="shared" si="0"/>
        <v>228475</v>
      </c>
      <c r="H57" s="34"/>
      <c r="I57" s="1"/>
      <c r="J57" s="1"/>
      <c r="K57" s="34">
        <f t="shared" si="1"/>
        <v>1366039.5999999996</v>
      </c>
      <c r="L57" s="5"/>
    </row>
    <row r="58" spans="1:12" ht="20.25">
      <c r="A58" s="22">
        <v>43822</v>
      </c>
      <c r="B58" s="20">
        <v>6584</v>
      </c>
      <c r="C58" s="20" t="s">
        <v>14</v>
      </c>
      <c r="D58" s="19" t="s">
        <v>13</v>
      </c>
      <c r="E58" s="12">
        <v>57.4</v>
      </c>
      <c r="F58" s="21">
        <v>3250</v>
      </c>
      <c r="G58" s="17">
        <f t="shared" si="0"/>
        <v>186550</v>
      </c>
      <c r="H58" s="34"/>
      <c r="I58" s="1"/>
      <c r="J58" s="1"/>
      <c r="K58" s="34">
        <f t="shared" si="1"/>
        <v>1552589.5999999996</v>
      </c>
      <c r="L58" s="5"/>
    </row>
    <row r="59" spans="1:12" ht="20.25">
      <c r="A59" s="22">
        <v>43822</v>
      </c>
      <c r="B59" s="20">
        <v>6584</v>
      </c>
      <c r="C59" s="20" t="s">
        <v>14</v>
      </c>
      <c r="D59" s="19" t="s">
        <v>13</v>
      </c>
      <c r="E59" s="12">
        <v>57.36</v>
      </c>
      <c r="F59" s="21">
        <v>3250</v>
      </c>
      <c r="G59" s="17">
        <f t="shared" si="0"/>
        <v>186420</v>
      </c>
      <c r="H59" s="34"/>
      <c r="I59" s="1"/>
      <c r="J59" s="1"/>
      <c r="K59" s="34">
        <f t="shared" si="1"/>
        <v>1739009.5999999996</v>
      </c>
      <c r="L59" s="5"/>
    </row>
    <row r="60" spans="1:12" ht="20.25">
      <c r="A60" s="22">
        <v>43822</v>
      </c>
      <c r="B60" s="20">
        <v>6584</v>
      </c>
      <c r="C60" s="20" t="s">
        <v>14</v>
      </c>
      <c r="D60" s="19" t="s">
        <v>13</v>
      </c>
      <c r="E60" s="12">
        <v>66.459999999999994</v>
      </c>
      <c r="F60" s="21">
        <v>3250</v>
      </c>
      <c r="G60" s="17">
        <f t="shared" si="0"/>
        <v>215994.99999999997</v>
      </c>
      <c r="H60" s="34"/>
      <c r="I60" s="1"/>
      <c r="J60" s="1"/>
      <c r="K60" s="34">
        <f t="shared" si="1"/>
        <v>1955004.5999999996</v>
      </c>
      <c r="L60" s="5"/>
    </row>
    <row r="61" spans="1:12" ht="20.25">
      <c r="A61" s="22">
        <v>43812</v>
      </c>
      <c r="B61" s="20">
        <v>9838</v>
      </c>
      <c r="C61" s="20" t="s">
        <v>53</v>
      </c>
      <c r="D61" s="19"/>
      <c r="E61" s="12"/>
      <c r="F61" s="21"/>
      <c r="G61" s="17">
        <f t="shared" si="0"/>
        <v>0</v>
      </c>
      <c r="H61" s="34">
        <v>189000</v>
      </c>
      <c r="I61" s="1"/>
      <c r="J61" s="1"/>
      <c r="K61" s="34">
        <f t="shared" si="1"/>
        <v>1766004.5999999996</v>
      </c>
      <c r="L61" s="5"/>
    </row>
    <row r="62" spans="1:12" ht="20.25">
      <c r="A62" s="22">
        <v>43822</v>
      </c>
      <c r="B62" s="20">
        <v>6584</v>
      </c>
      <c r="C62" s="20" t="s">
        <v>14</v>
      </c>
      <c r="D62" s="19" t="s">
        <v>13</v>
      </c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1766004.5999999996</v>
      </c>
      <c r="L62" s="5"/>
    </row>
    <row r="63" spans="1:12" ht="20.25">
      <c r="A63" s="22">
        <v>43822</v>
      </c>
      <c r="B63" s="20">
        <v>6584</v>
      </c>
      <c r="C63" s="20" t="s">
        <v>14</v>
      </c>
      <c r="D63" s="19" t="s">
        <v>13</v>
      </c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1766004.5999999996</v>
      </c>
      <c r="L63" s="5"/>
    </row>
    <row r="64" spans="1:12" ht="20.25">
      <c r="A64" s="22">
        <v>43823</v>
      </c>
      <c r="B64" s="20">
        <v>6603</v>
      </c>
      <c r="C64" s="20" t="s">
        <v>14</v>
      </c>
      <c r="D64" s="19" t="s">
        <v>13</v>
      </c>
      <c r="E64" s="12">
        <v>61.1</v>
      </c>
      <c r="F64" s="21">
        <v>3250</v>
      </c>
      <c r="G64" s="17">
        <f t="shared" si="0"/>
        <v>198575</v>
      </c>
      <c r="H64" s="34"/>
      <c r="I64" s="1"/>
      <c r="J64" s="1"/>
      <c r="K64" s="34">
        <f t="shared" si="1"/>
        <v>1964579.5999999996</v>
      </c>
      <c r="L64" s="5"/>
    </row>
    <row r="65" spans="1:12" ht="20.25">
      <c r="A65" s="22">
        <v>43823</v>
      </c>
      <c r="B65" s="20">
        <v>6603</v>
      </c>
      <c r="C65" s="20" t="s">
        <v>14</v>
      </c>
      <c r="D65" s="19" t="s">
        <v>13</v>
      </c>
      <c r="E65" s="12">
        <v>74.7</v>
      </c>
      <c r="F65" s="21">
        <v>3250</v>
      </c>
      <c r="G65" s="17">
        <f t="shared" si="0"/>
        <v>242775</v>
      </c>
      <c r="H65" s="34"/>
      <c r="I65" s="1"/>
      <c r="J65" s="1"/>
      <c r="K65" s="34">
        <f t="shared" si="1"/>
        <v>2207354.5999999996</v>
      </c>
      <c r="L65" s="5"/>
    </row>
    <row r="66" spans="1:12" ht="20.25">
      <c r="A66" s="22">
        <v>43823</v>
      </c>
      <c r="B66" s="20">
        <v>9859</v>
      </c>
      <c r="C66" s="20" t="s">
        <v>53</v>
      </c>
      <c r="D66" s="19"/>
      <c r="E66" s="12"/>
      <c r="F66" s="21"/>
      <c r="G66" s="17">
        <f t="shared" si="0"/>
        <v>0</v>
      </c>
      <c r="H66" s="34">
        <v>209120</v>
      </c>
      <c r="I66" s="1"/>
      <c r="J66" s="1"/>
      <c r="K66" s="34">
        <f t="shared" si="1"/>
        <v>1998234.5999999996</v>
      </c>
      <c r="L66" s="5"/>
    </row>
    <row r="67" spans="1:12" ht="20.25">
      <c r="A67" s="22">
        <v>43824</v>
      </c>
      <c r="B67" s="20">
        <v>9890</v>
      </c>
      <c r="C67" s="20" t="s">
        <v>53</v>
      </c>
      <c r="D67" s="19"/>
      <c r="E67" s="12"/>
      <c r="F67" s="21"/>
      <c r="G67" s="17">
        <f t="shared" si="0"/>
        <v>0</v>
      </c>
      <c r="H67" s="34">
        <v>270000</v>
      </c>
      <c r="I67" s="1"/>
      <c r="J67" s="1"/>
      <c r="K67" s="34">
        <f t="shared" si="1"/>
        <v>1728234.5999999996</v>
      </c>
      <c r="L67" s="5"/>
    </row>
    <row r="68" spans="1:12" ht="20.25">
      <c r="A68" s="22">
        <v>43825</v>
      </c>
      <c r="B68" s="20">
        <v>9925</v>
      </c>
      <c r="C68" s="20" t="s">
        <v>53</v>
      </c>
      <c r="D68" s="19"/>
      <c r="E68" s="12"/>
      <c r="F68" s="21"/>
      <c r="G68" s="17">
        <f t="shared" si="0"/>
        <v>0</v>
      </c>
      <c r="H68" s="34">
        <v>463000</v>
      </c>
      <c r="I68" s="1"/>
      <c r="J68" s="1"/>
      <c r="K68" s="34">
        <f t="shared" si="1"/>
        <v>1265234.5999999996</v>
      </c>
      <c r="L68" s="5"/>
    </row>
    <row r="69" spans="1:12" ht="20.25">
      <c r="A69" s="22">
        <v>43827</v>
      </c>
      <c r="B69" s="20">
        <v>9960</v>
      </c>
      <c r="C69" s="20" t="s">
        <v>53</v>
      </c>
      <c r="D69" s="19"/>
      <c r="E69" s="12"/>
      <c r="F69" s="21"/>
      <c r="G69" s="17">
        <f t="shared" ref="G69:G132" si="2">E69*F69</f>
        <v>0</v>
      </c>
      <c r="H69" s="34">
        <v>215000</v>
      </c>
      <c r="I69" s="1"/>
      <c r="J69" s="1"/>
      <c r="K69" s="34">
        <f t="shared" ref="K69:K132" si="3">G69-H69-I69+J69+K68</f>
        <v>1050234.5999999996</v>
      </c>
      <c r="L69" s="5"/>
    </row>
    <row r="70" spans="1:12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1050234.5999999996</v>
      </c>
      <c r="L70" s="5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1050234.5999999996</v>
      </c>
      <c r="L71" s="5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1050234.5999999996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1050234.5999999996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1050234.5999999996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1050234.5999999996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1050234.5999999996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1050234.5999999996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1050234.5999999996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1050234.5999999996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1050234.5999999996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1050234.5999999996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1050234.5999999996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1050234.5999999996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1050234.5999999996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1050234.5999999996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1050234.5999999996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1050234.5999999996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1050234.5999999996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1050234.5999999996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1050234.5999999996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1050234.5999999996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1050234.5999999996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1050234.5999999996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1050234.5999999996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1050234.5999999996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1050234.5999999996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1050234.5999999996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1050234.5999999996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1050234.5999999996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1050234.5999999996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1050234.5999999996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1050234.5999999996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1050234.5999999996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1050234.5999999996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1050234.5999999996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1050234.5999999996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1050234.5999999996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1050234.5999999996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1050234.5999999996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1050234.5999999996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1050234.5999999996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1050234.5999999996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1050234.5999999996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1050234.5999999996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1050234.5999999996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1050234.5999999996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1050234.5999999996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1050234.5999999996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1050234.5999999996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1050234.5999999996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1050234.5999999996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1050234.5999999996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1050234.5999999996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1050234.5999999996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1050234.5999999996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1050234.5999999996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1050234.5999999996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1050234.5999999996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1050234.5999999996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1050234.5999999996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1050234.5999999996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1050234.5999999996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1050234.5999999996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1050234.5999999996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1050234.5999999996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1050234.5999999996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1050234.5999999996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1050234.5999999996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1050234.5999999996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1050234.5999999996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1050234.5999999996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1050234.5999999996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1050234.5999999996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1050234.5999999996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1050234.5999999996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1050234.5999999996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1050234.5999999996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1050234.5999999996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1050234.5999999996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1050234.5999999996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1050234.5999999996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1050234.5999999996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1050234.5999999996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1050234.5999999996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1050234.5999999996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1050234.5999999996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1050234.5999999996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1050234.5999999996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1050234.5999999996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1050234.5999999996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1050234.5999999996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1050234.5999999996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1050234.5999999996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1050234.5999999996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1050234.5999999996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1050234.5999999996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1050234.5999999996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1050234.5999999996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1050234.5999999996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1050234.5999999996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1050234.5999999996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1050234.5999999996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1050234.5999999996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1050234.5999999996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1050234.5999999996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1050234.5999999996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1050234.5999999996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1050234.5999999996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1050234.5999999996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1050234.5999999996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1050234.5999999996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1050234.5999999996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1050234.5999999996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1050234.5999999996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1050234.5999999996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1050234.5999999996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1050234.5999999996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1050234.5999999996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1050234.5999999996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1050234.5999999996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1050234.5999999996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1050234.5999999996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1050234.5999999996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1050234.5999999996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1050234.5999999996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1050234.5999999996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1050234.5999999996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1050234.5999999996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1050234.5999999996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1050234.5999999996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1050234.5999999996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1050234.5999999996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1050234.5999999996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1050234.5999999996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1050234.5999999996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1050234.5999999996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1050234.5999999996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1050234.5999999996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1050234.5999999996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1050234.5999999996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1050234.5999999996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1050234.5999999996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1050234.5999999996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1050234.5999999996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1050234.5999999996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1050234.5999999996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1050234.5999999996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1050234.5999999996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1050234.5999999996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1050234.5999999996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1050234.5999999996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1050234.5999999996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1050234.5999999996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1050234.5999999996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1050234.5999999996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1050234.5999999996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1050234.5999999996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1050234.5999999996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1050234.5999999996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1050234.5999999996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1050234.5999999996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1050234.5999999996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1050234.5999999996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1050234.5999999996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1050234.5999999996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1050234.5999999996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1050234.5999999996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1050234.5999999996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1050234.5999999996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1050234.5999999996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1050234.5999999996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1050234.5999999996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1050234.5999999996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1050234.5999999996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1050234.5999999996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1050234.5999999996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1050234.5999999996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1050234.5999999996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1050234.5999999996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1050234.5999999996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1050234.5999999996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1050234.5999999996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1050234.5999999996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1050234.5999999996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1050234.5999999996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1050234.5999999996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1050234.5999999996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1050234.5999999996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1050234.5999999996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1050234.5999999996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1050234.5999999996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1050234.5999999996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1050234.5999999996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1050234.5999999996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1050234.5999999996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1050234.5999999996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1050234.5999999996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1050234.5999999996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1050234.5999999996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1050234.5999999996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1050234.5999999996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1050234.5999999996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1050234.5999999996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1050234.5999999996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1050234.5999999996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1050234.5999999996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1050234.5999999996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1050234.5999999996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1050234.5999999996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1050234.5999999996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1050234.5999999996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1050234.5999999996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1050234.5999999996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1050234.5999999996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1050234.5999999996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1050234.5999999996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1050234.5999999996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1050234.5999999996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1050234.5999999996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1050234.5999999996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1050234.5999999996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1050234.5999999996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1050234.5999999996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1050234.5999999996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1050234.5999999996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1050234.5999999996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1050234.5999999996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1050234.5999999996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1050234.5999999996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1050234.5999999996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1050234.5999999996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1050234.5999999996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1050234.5999999996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1050234.5999999996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1050234.5999999996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1050234.5999999996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1050234.5999999996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1050234.5999999996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1050234.5999999996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1050234.5999999996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1050234.5999999996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1050234.5999999996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1050234.5999999996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1050234.5999999996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1050234.5999999996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1050234.5999999996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1050234.5999999996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1050234.5999999996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1050234.5999999996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1050234.5999999996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1050234.5999999996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1050234.5999999996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1050234.5999999996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1050234.5999999996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1050234.5999999996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1050234.5999999996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1050234.5999999996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1050234.5999999996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1050234.5999999996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1050234.5999999996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1050234.5999999996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1050234.5999999996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1050234.5999999996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1050234.5999999996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1050234.5999999996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1050234.5999999996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1050234.5999999996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1050234.5999999996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1050234.5999999996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1050234.5999999996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1050234.5999999996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1050234.5999999996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1050234.5999999996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1050234.5999999996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1050234.5999999996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1050234.5999999996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1050234.5999999996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1050234.5999999996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1050234.5999999996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7951212.5999999987</v>
      </c>
      <c r="H350" s="36"/>
      <c r="I350" s="3"/>
      <c r="J350" s="3"/>
      <c r="K350" s="36">
        <f>SUM(K4:K349)</f>
        <v>444690489.40000314</v>
      </c>
      <c r="L350" s="5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ورقة22"/>
  <dimension ref="A1:L352"/>
  <sheetViews>
    <sheetView rightToLeft="1" topLeftCell="A13" workbookViewId="0">
      <selection activeCell="B36" sqref="B3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67500</v>
      </c>
      <c r="J4" s="5"/>
    </row>
    <row r="5" spans="1:12" ht="20.25">
      <c r="A5" s="22">
        <v>43800</v>
      </c>
      <c r="B5" s="20">
        <v>6221</v>
      </c>
      <c r="C5" s="20" t="s">
        <v>52</v>
      </c>
      <c r="D5" s="19" t="s">
        <v>49</v>
      </c>
      <c r="E5" s="12">
        <v>9.0350000000000001</v>
      </c>
      <c r="F5" s="21">
        <v>6450</v>
      </c>
      <c r="G5" s="17">
        <f t="shared" ref="G5:G68" si="0">E5*F5</f>
        <v>58275.75</v>
      </c>
      <c r="H5" s="34"/>
      <c r="I5" s="34">
        <f>I4+G5-H5</f>
        <v>125775.75</v>
      </c>
      <c r="J5" s="5"/>
    </row>
    <row r="6" spans="1:12" ht="20.25">
      <c r="A6" s="22">
        <v>43801</v>
      </c>
      <c r="B6" s="20">
        <v>6235</v>
      </c>
      <c r="C6" s="20" t="s">
        <v>14</v>
      </c>
      <c r="D6" s="19" t="s">
        <v>13</v>
      </c>
      <c r="E6" s="12">
        <v>21.22</v>
      </c>
      <c r="F6" s="21">
        <v>3350</v>
      </c>
      <c r="G6" s="17">
        <f t="shared" si="0"/>
        <v>71087</v>
      </c>
      <c r="H6" s="34"/>
      <c r="I6" s="34">
        <f t="shared" ref="I6:I69" si="1">I5+G6-H6</f>
        <v>196862.75</v>
      </c>
      <c r="J6" s="5"/>
    </row>
    <row r="7" spans="1:12" ht="20.25">
      <c r="A7" s="22">
        <v>43801</v>
      </c>
      <c r="B7" s="20">
        <v>6235</v>
      </c>
      <c r="C7" s="20" t="s">
        <v>14</v>
      </c>
      <c r="D7" s="19" t="s">
        <v>13</v>
      </c>
      <c r="E7" s="12">
        <v>14.82</v>
      </c>
      <c r="F7" s="21">
        <v>3350</v>
      </c>
      <c r="G7" s="17">
        <f t="shared" si="0"/>
        <v>49647</v>
      </c>
      <c r="H7" s="34"/>
      <c r="I7" s="34">
        <f t="shared" si="1"/>
        <v>246509.75</v>
      </c>
      <c r="J7" s="5"/>
    </row>
    <row r="8" spans="1:12" ht="20.25">
      <c r="A8" s="22">
        <v>43801</v>
      </c>
      <c r="B8" s="20">
        <v>9267</v>
      </c>
      <c r="C8" s="20" t="s">
        <v>53</v>
      </c>
      <c r="D8" s="19"/>
      <c r="E8" s="12"/>
      <c r="F8" s="21"/>
      <c r="G8" s="17">
        <f t="shared" si="0"/>
        <v>0</v>
      </c>
      <c r="H8" s="34">
        <v>75775</v>
      </c>
      <c r="I8" s="34">
        <f t="shared" si="1"/>
        <v>170734.75</v>
      </c>
      <c r="J8" s="5"/>
    </row>
    <row r="9" spans="1:12" ht="20.25">
      <c r="A9" s="22">
        <v>43803</v>
      </c>
      <c r="B9" s="20">
        <v>9325</v>
      </c>
      <c r="C9" s="20" t="s">
        <v>53</v>
      </c>
      <c r="D9" s="19"/>
      <c r="E9" s="12"/>
      <c r="F9" s="21"/>
      <c r="G9" s="17">
        <f t="shared" si="0"/>
        <v>0</v>
      </c>
      <c r="H9" s="34">
        <v>45735</v>
      </c>
      <c r="I9" s="34">
        <f t="shared" si="1"/>
        <v>124999.75</v>
      </c>
      <c r="J9" s="5"/>
    </row>
    <row r="10" spans="1:12" ht="20.25">
      <c r="A10" s="22">
        <v>43806</v>
      </c>
      <c r="B10" s="20">
        <v>9367</v>
      </c>
      <c r="C10" s="20" t="s">
        <v>53</v>
      </c>
      <c r="D10" s="19"/>
      <c r="E10" s="12"/>
      <c r="F10" s="21"/>
      <c r="G10" s="17">
        <v>0.25</v>
      </c>
      <c r="H10" s="34">
        <v>45000</v>
      </c>
      <c r="I10" s="34">
        <f t="shared" si="1"/>
        <v>80000</v>
      </c>
      <c r="J10" s="5" t="s">
        <v>131</v>
      </c>
    </row>
    <row r="11" spans="1:12" ht="20.25">
      <c r="A11" s="22">
        <v>43808</v>
      </c>
      <c r="B11" s="20">
        <v>6349</v>
      </c>
      <c r="C11" s="20" t="s">
        <v>14</v>
      </c>
      <c r="D11" s="19" t="s">
        <v>13</v>
      </c>
      <c r="E11" s="12">
        <v>15.74</v>
      </c>
      <c r="F11" s="21">
        <v>3320</v>
      </c>
      <c r="G11" s="17">
        <f t="shared" si="0"/>
        <v>52256.800000000003</v>
      </c>
      <c r="H11" s="34"/>
      <c r="I11" s="34">
        <f t="shared" si="1"/>
        <v>132256.79999999999</v>
      </c>
      <c r="J11" s="5" t="s">
        <v>17</v>
      </c>
    </row>
    <row r="12" spans="1:12" ht="20.25">
      <c r="A12" s="22">
        <v>43808</v>
      </c>
      <c r="B12" s="20">
        <v>9446</v>
      </c>
      <c r="C12" s="20" t="s">
        <v>53</v>
      </c>
      <c r="D12" s="19"/>
      <c r="E12" s="12"/>
      <c r="F12" s="21"/>
      <c r="G12" s="17">
        <f t="shared" si="0"/>
        <v>0</v>
      </c>
      <c r="H12" s="34">
        <v>60000</v>
      </c>
      <c r="I12" s="34">
        <f t="shared" si="1"/>
        <v>72256.799999999988</v>
      </c>
      <c r="J12" s="5"/>
    </row>
    <row r="13" spans="1:12" ht="20.25">
      <c r="A13" s="22">
        <v>43810</v>
      </c>
      <c r="B13" s="20">
        <v>9512</v>
      </c>
      <c r="C13" s="20" t="s">
        <v>53</v>
      </c>
      <c r="D13" s="19"/>
      <c r="E13" s="12"/>
      <c r="F13" s="21"/>
      <c r="G13" s="17">
        <f t="shared" si="0"/>
        <v>0</v>
      </c>
      <c r="H13" s="34">
        <v>62255</v>
      </c>
      <c r="I13" s="34">
        <f t="shared" si="1"/>
        <v>10001.799999999988</v>
      </c>
      <c r="J13" s="5"/>
    </row>
    <row r="14" spans="1:12" ht="20.25">
      <c r="A14" s="22">
        <v>43811</v>
      </c>
      <c r="B14" s="20">
        <v>6409</v>
      </c>
      <c r="C14" s="20" t="s">
        <v>14</v>
      </c>
      <c r="D14" s="19"/>
      <c r="E14" s="12">
        <v>13.86</v>
      </c>
      <c r="F14" s="21">
        <v>3330</v>
      </c>
      <c r="G14" s="17">
        <f t="shared" si="0"/>
        <v>46153.799999999996</v>
      </c>
      <c r="H14" s="34"/>
      <c r="I14" s="34">
        <f t="shared" si="1"/>
        <v>56155.599999999984</v>
      </c>
      <c r="J14" s="5"/>
    </row>
    <row r="15" spans="1:12" ht="20.25">
      <c r="A15" s="22">
        <v>43811</v>
      </c>
      <c r="B15" s="20">
        <v>6409</v>
      </c>
      <c r="C15" s="20" t="s">
        <v>52</v>
      </c>
      <c r="D15" s="19"/>
      <c r="E15" s="12">
        <v>6.335</v>
      </c>
      <c r="F15" s="21">
        <v>6350</v>
      </c>
      <c r="G15" s="17">
        <f t="shared" si="0"/>
        <v>40227.25</v>
      </c>
      <c r="H15" s="34"/>
      <c r="I15" s="34">
        <f t="shared" si="1"/>
        <v>96382.849999999977</v>
      </c>
      <c r="J15" s="5"/>
    </row>
    <row r="16" spans="1:12" ht="20.25">
      <c r="A16" s="22">
        <v>43811</v>
      </c>
      <c r="B16" s="20">
        <v>6409</v>
      </c>
      <c r="C16" s="20" t="s">
        <v>52</v>
      </c>
      <c r="D16" s="19"/>
      <c r="E16" s="12">
        <v>6.6849999999999996</v>
      </c>
      <c r="F16" s="21">
        <v>6350</v>
      </c>
      <c r="G16" s="17">
        <f t="shared" si="0"/>
        <v>42449.75</v>
      </c>
      <c r="H16" s="34"/>
      <c r="I16" s="34">
        <f t="shared" si="1"/>
        <v>138832.59999999998</v>
      </c>
      <c r="J16" s="5"/>
    </row>
    <row r="17" spans="1:10" ht="20.25">
      <c r="A17" s="22">
        <v>43813</v>
      </c>
      <c r="B17" s="20">
        <v>9560</v>
      </c>
      <c r="C17" s="20" t="s">
        <v>53</v>
      </c>
      <c r="D17" s="19"/>
      <c r="E17" s="12"/>
      <c r="F17" s="21"/>
      <c r="G17" s="17">
        <f t="shared" si="0"/>
        <v>0</v>
      </c>
      <c r="H17" s="34">
        <v>53830</v>
      </c>
      <c r="I17" s="34">
        <f t="shared" si="1"/>
        <v>85002.599999999977</v>
      </c>
      <c r="J17" s="5"/>
    </row>
    <row r="18" spans="1:10" ht="20.25">
      <c r="A18" s="22">
        <v>43813</v>
      </c>
      <c r="B18" s="20">
        <v>1011</v>
      </c>
      <c r="C18" s="20" t="s">
        <v>131</v>
      </c>
      <c r="D18" s="19"/>
      <c r="E18" s="12"/>
      <c r="F18" s="21"/>
      <c r="G18" s="17">
        <f t="shared" si="0"/>
        <v>0</v>
      </c>
      <c r="H18" s="34">
        <v>2.6</v>
      </c>
      <c r="I18" s="34">
        <f t="shared" si="1"/>
        <v>84999.999999999971</v>
      </c>
      <c r="J18" s="5" t="s">
        <v>131</v>
      </c>
    </row>
    <row r="19" spans="1:10" ht="20.25">
      <c r="A19" s="22">
        <v>43815</v>
      </c>
      <c r="B19" s="20">
        <v>6467</v>
      </c>
      <c r="C19" s="20" t="s">
        <v>14</v>
      </c>
      <c r="D19" s="19" t="s">
        <v>13</v>
      </c>
      <c r="E19" s="12">
        <v>16.46</v>
      </c>
      <c r="F19" s="21">
        <v>3360</v>
      </c>
      <c r="G19" s="17">
        <f t="shared" si="0"/>
        <v>55305.600000000006</v>
      </c>
      <c r="H19" s="34"/>
      <c r="I19" s="34">
        <f t="shared" si="1"/>
        <v>140305.59999999998</v>
      </c>
      <c r="J19" s="5"/>
    </row>
    <row r="20" spans="1:10" ht="20.25">
      <c r="A20" s="22">
        <v>43814</v>
      </c>
      <c r="B20" s="20">
        <v>418</v>
      </c>
      <c r="C20" s="20" t="s">
        <v>504</v>
      </c>
      <c r="D20" s="19"/>
      <c r="E20" s="12">
        <v>5.0350000000000001</v>
      </c>
      <c r="F20" s="21">
        <v>11200</v>
      </c>
      <c r="G20" s="17">
        <f t="shared" si="0"/>
        <v>56392</v>
      </c>
      <c r="H20" s="34"/>
      <c r="I20" s="34">
        <f t="shared" si="1"/>
        <v>196697.59999999998</v>
      </c>
      <c r="J20" s="5"/>
    </row>
    <row r="21" spans="1:10" ht="20.25">
      <c r="A21" s="22">
        <v>43815</v>
      </c>
      <c r="B21" s="20">
        <v>9644</v>
      </c>
      <c r="C21" s="20" t="s">
        <v>53</v>
      </c>
      <c r="D21" s="19"/>
      <c r="E21" s="12"/>
      <c r="F21" s="21"/>
      <c r="G21" s="17">
        <f t="shared" si="0"/>
        <v>0</v>
      </c>
      <c r="H21" s="34">
        <v>65000</v>
      </c>
      <c r="I21" s="34">
        <f t="shared" si="1"/>
        <v>131697.59999999998</v>
      </c>
      <c r="J21" s="5"/>
    </row>
    <row r="22" spans="1:10" ht="20.25">
      <c r="A22" s="22">
        <v>43816</v>
      </c>
      <c r="B22" s="20">
        <v>6488</v>
      </c>
      <c r="C22" s="20" t="s">
        <v>52</v>
      </c>
      <c r="D22" s="19" t="s">
        <v>13</v>
      </c>
      <c r="E22" s="12">
        <v>6.6150000000000002</v>
      </c>
      <c r="F22" s="21">
        <v>6400</v>
      </c>
      <c r="G22" s="17">
        <f t="shared" si="0"/>
        <v>42336</v>
      </c>
      <c r="H22" s="34"/>
      <c r="I22" s="34">
        <f t="shared" si="1"/>
        <v>174033.59999999998</v>
      </c>
      <c r="J22" s="5"/>
    </row>
    <row r="23" spans="1:10" ht="20.25">
      <c r="A23" s="22">
        <v>43817</v>
      </c>
      <c r="B23" s="20">
        <v>6508</v>
      </c>
      <c r="C23" s="20" t="s">
        <v>52</v>
      </c>
      <c r="D23" s="19" t="s">
        <v>49</v>
      </c>
      <c r="E23" s="12">
        <v>9.3650000000000002</v>
      </c>
      <c r="F23" s="21">
        <v>6450</v>
      </c>
      <c r="G23" s="17">
        <f t="shared" si="0"/>
        <v>60404.25</v>
      </c>
      <c r="H23" s="34"/>
      <c r="I23" s="34">
        <f t="shared" si="1"/>
        <v>234437.84999999998</v>
      </c>
      <c r="J23" s="5"/>
    </row>
    <row r="24" spans="1:10" ht="20.25">
      <c r="A24" s="22">
        <v>43817</v>
      </c>
      <c r="B24" s="20">
        <v>9712</v>
      </c>
      <c r="C24" s="20" t="s">
        <v>53</v>
      </c>
      <c r="D24" s="19"/>
      <c r="E24" s="12"/>
      <c r="F24" s="21"/>
      <c r="G24" s="17">
        <f t="shared" si="0"/>
        <v>0</v>
      </c>
      <c r="H24" s="34">
        <v>64030</v>
      </c>
      <c r="I24" s="34">
        <f t="shared" si="1"/>
        <v>170407.84999999998</v>
      </c>
      <c r="J24" s="5"/>
    </row>
    <row r="25" spans="1:10" ht="20.25">
      <c r="A25" s="22">
        <v>43817</v>
      </c>
      <c r="B25" s="20">
        <v>1021</v>
      </c>
      <c r="C25" s="20" t="s">
        <v>131</v>
      </c>
      <c r="D25" s="19"/>
      <c r="E25" s="12"/>
      <c r="F25" s="21"/>
      <c r="G25" s="17">
        <f t="shared" si="0"/>
        <v>0</v>
      </c>
      <c r="H25" s="34">
        <v>7.85</v>
      </c>
      <c r="I25" s="34">
        <f t="shared" si="1"/>
        <v>170399.99999999997</v>
      </c>
      <c r="J25" s="5" t="s">
        <v>17</v>
      </c>
    </row>
    <row r="26" spans="1:10" ht="20.25">
      <c r="A26" s="22">
        <v>43818</v>
      </c>
      <c r="B26" s="20">
        <v>6514</v>
      </c>
      <c r="C26" s="20" t="s">
        <v>14</v>
      </c>
      <c r="D26" s="19" t="s">
        <v>13</v>
      </c>
      <c r="E26" s="12">
        <v>14.88</v>
      </c>
      <c r="F26" s="21">
        <v>3420</v>
      </c>
      <c r="G26" s="17">
        <f t="shared" si="0"/>
        <v>50889.600000000006</v>
      </c>
      <c r="H26" s="34"/>
      <c r="I26" s="34">
        <f t="shared" si="1"/>
        <v>221289.59999999998</v>
      </c>
      <c r="J26" s="5"/>
    </row>
    <row r="27" spans="1:10" ht="20.25">
      <c r="A27" s="22">
        <v>43820</v>
      </c>
      <c r="B27" s="20">
        <v>9759</v>
      </c>
      <c r="C27" s="20" t="s">
        <v>53</v>
      </c>
      <c r="D27" s="19"/>
      <c r="E27" s="12"/>
      <c r="F27" s="21"/>
      <c r="G27" s="17">
        <f t="shared" si="0"/>
        <v>0</v>
      </c>
      <c r="H27" s="34">
        <v>51295</v>
      </c>
      <c r="I27" s="34">
        <f t="shared" si="1"/>
        <v>169994.59999999998</v>
      </c>
      <c r="J27" s="5"/>
    </row>
    <row r="28" spans="1:10" ht="20.25">
      <c r="A28" s="22">
        <v>43821</v>
      </c>
      <c r="B28" s="20"/>
      <c r="C28" s="20" t="s">
        <v>14</v>
      </c>
      <c r="D28" s="19" t="s">
        <v>13</v>
      </c>
      <c r="E28" s="12">
        <v>16</v>
      </c>
      <c r="F28" s="21">
        <v>3330</v>
      </c>
      <c r="G28" s="17">
        <f t="shared" si="0"/>
        <v>53280</v>
      </c>
      <c r="H28" s="34"/>
      <c r="I28" s="34">
        <f t="shared" si="1"/>
        <v>223274.59999999998</v>
      </c>
      <c r="J28" s="5"/>
    </row>
    <row r="29" spans="1:10" ht="20.25">
      <c r="A29" s="22">
        <v>43822</v>
      </c>
      <c r="B29" s="20">
        <v>6599</v>
      </c>
      <c r="C29" s="20" t="s">
        <v>52</v>
      </c>
      <c r="D29" s="19" t="s">
        <v>13</v>
      </c>
      <c r="E29" s="12">
        <v>6.5549999999999997</v>
      </c>
      <c r="F29" s="21">
        <v>6350</v>
      </c>
      <c r="G29" s="17">
        <f t="shared" si="0"/>
        <v>41624.25</v>
      </c>
      <c r="H29" s="34"/>
      <c r="I29" s="34">
        <f t="shared" si="1"/>
        <v>264898.84999999998</v>
      </c>
      <c r="J29" s="5"/>
    </row>
    <row r="30" spans="1:10" ht="20.25">
      <c r="A30" s="22">
        <v>43822</v>
      </c>
      <c r="B30" s="20">
        <v>9842</v>
      </c>
      <c r="C30" s="20" t="s">
        <v>53</v>
      </c>
      <c r="D30" s="19"/>
      <c r="E30" s="12"/>
      <c r="F30" s="21"/>
      <c r="G30" s="17">
        <f t="shared" si="0"/>
        <v>0</v>
      </c>
      <c r="H30" s="34">
        <v>83280</v>
      </c>
      <c r="I30" s="34">
        <f t="shared" si="1"/>
        <v>181618.84999999998</v>
      </c>
      <c r="J30" s="5"/>
    </row>
    <row r="31" spans="1:10" ht="20.25">
      <c r="A31" s="22">
        <v>43824</v>
      </c>
      <c r="B31" s="20">
        <v>6643</v>
      </c>
      <c r="C31" s="20" t="s">
        <v>52</v>
      </c>
      <c r="D31" s="19" t="s">
        <v>13</v>
      </c>
      <c r="E31" s="12">
        <v>6.7750000000000004</v>
      </c>
      <c r="F31" s="21">
        <v>6400</v>
      </c>
      <c r="G31" s="17">
        <f t="shared" si="0"/>
        <v>43360</v>
      </c>
      <c r="H31" s="34"/>
      <c r="I31" s="34">
        <f t="shared" si="1"/>
        <v>224978.84999999998</v>
      </c>
      <c r="J31" s="5"/>
    </row>
    <row r="32" spans="1:10" ht="20.25">
      <c r="A32" s="22">
        <v>43824</v>
      </c>
      <c r="B32" s="20">
        <v>9907</v>
      </c>
      <c r="C32" s="20" t="s">
        <v>53</v>
      </c>
      <c r="D32" s="19"/>
      <c r="E32" s="12"/>
      <c r="F32" s="21"/>
      <c r="G32" s="17">
        <f t="shared" si="0"/>
        <v>0</v>
      </c>
      <c r="H32" s="34">
        <v>61625</v>
      </c>
      <c r="I32" s="34">
        <f t="shared" si="1"/>
        <v>163353.84999999998</v>
      </c>
      <c r="J32" s="5"/>
    </row>
    <row r="33" spans="1:10" ht="20.25">
      <c r="A33" s="22">
        <v>43824</v>
      </c>
      <c r="B33" s="20">
        <v>1028</v>
      </c>
      <c r="C33" s="20" t="s">
        <v>131</v>
      </c>
      <c r="D33" s="19"/>
      <c r="E33" s="12"/>
      <c r="F33" s="21"/>
      <c r="G33" s="17">
        <f t="shared" si="0"/>
        <v>0</v>
      </c>
      <c r="H33" s="34">
        <v>3.85</v>
      </c>
      <c r="I33" s="34">
        <f t="shared" si="1"/>
        <v>163349.99999999997</v>
      </c>
      <c r="J33" s="5"/>
    </row>
    <row r="34" spans="1:10" ht="20.25">
      <c r="A34" s="22">
        <v>43827</v>
      </c>
      <c r="B34" s="20">
        <v>6668</v>
      </c>
      <c r="C34" s="20" t="s">
        <v>52</v>
      </c>
      <c r="D34" s="19" t="s">
        <v>13</v>
      </c>
      <c r="E34" s="12">
        <v>6.47</v>
      </c>
      <c r="F34" s="21">
        <v>6450</v>
      </c>
      <c r="G34" s="17">
        <f t="shared" si="0"/>
        <v>41731.5</v>
      </c>
      <c r="H34" s="34"/>
      <c r="I34" s="34">
        <f t="shared" si="1"/>
        <v>205081.49999999997</v>
      </c>
      <c r="J34" s="5"/>
    </row>
    <row r="35" spans="1:10" ht="20.25">
      <c r="A35" s="22">
        <v>43827</v>
      </c>
      <c r="B35" s="20">
        <v>9955</v>
      </c>
      <c r="C35" s="20" t="s">
        <v>53</v>
      </c>
      <c r="D35" s="19"/>
      <c r="E35" s="12"/>
      <c r="F35" s="21"/>
      <c r="G35" s="17">
        <f t="shared" si="0"/>
        <v>0</v>
      </c>
      <c r="H35" s="34">
        <v>93360</v>
      </c>
      <c r="I35" s="34">
        <f t="shared" si="1"/>
        <v>111721.49999999997</v>
      </c>
      <c r="J35" s="5"/>
    </row>
    <row r="36" spans="1:10" ht="20.25">
      <c r="A36" s="22">
        <v>43828</v>
      </c>
      <c r="B36" s="20">
        <v>6675</v>
      </c>
      <c r="C36" s="20" t="s">
        <v>14</v>
      </c>
      <c r="D36" s="19" t="s">
        <v>13</v>
      </c>
      <c r="E36" s="12">
        <v>69.72</v>
      </c>
      <c r="F36" s="21">
        <v>3450</v>
      </c>
      <c r="G36" s="17">
        <f t="shared" si="0"/>
        <v>240534</v>
      </c>
      <c r="H36" s="34"/>
      <c r="I36" s="34">
        <f t="shared" si="1"/>
        <v>352255.5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352255.5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352255.5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352255.5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352255.5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352255.5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352255.5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352255.5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352255.5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352255.5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352255.5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352255.5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352255.5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352255.5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352255.5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352255.5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352255.5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352255.5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352255.5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352255.5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352255.5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352255.5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352255.5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352255.5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352255.5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352255.5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352255.5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352255.5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352255.5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352255.5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352255.5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352255.5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352255.5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352255.5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352255.5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352255.5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352255.5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352255.5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352255.5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352255.5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352255.5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352255.5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352255.5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352255.5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352255.5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352255.5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352255.5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352255.5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352255.5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352255.5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352255.5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352255.5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352255.5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352255.5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352255.5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352255.5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352255.5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352255.5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352255.5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352255.5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352255.5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352255.5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352255.5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352255.5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352255.5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352255.5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352255.5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352255.5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352255.5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352255.5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352255.5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352255.5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352255.5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352255.5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352255.5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352255.5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352255.5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352255.5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352255.5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352255.5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352255.5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352255.5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352255.5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352255.5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352255.5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352255.5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352255.5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352255.5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352255.5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352255.5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352255.5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352255.5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352255.5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352255.5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352255.5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352255.5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352255.5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352255.5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352255.5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352255.5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352255.5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352255.5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352255.5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352255.5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352255.5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352255.5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352255.5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352255.5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352255.5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352255.5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352255.5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352255.5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352255.5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352255.5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352255.5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352255.5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352255.5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352255.5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352255.5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352255.5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352255.5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352255.5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352255.5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352255.5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352255.5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352255.5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352255.5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352255.5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352255.5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352255.5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352255.5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352255.5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352255.5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352255.5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352255.5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352255.5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352255.5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352255.5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352255.5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352255.5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352255.5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352255.5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352255.5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352255.5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352255.5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352255.5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352255.5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352255.5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352255.5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352255.5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352255.5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352255.5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352255.5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352255.5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352255.5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352255.5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352255.5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352255.5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352255.5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352255.5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352255.5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352255.5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352255.5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352255.5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352255.5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352255.5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352255.5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352255.5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352255.5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352255.5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352255.5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352255.5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352255.5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352255.5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352255.5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352255.5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352255.5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352255.5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352255.5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352255.5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352255.5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352255.5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352255.5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352255.5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352255.5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352255.5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352255.5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352255.5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352255.5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352255.5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352255.5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352255.5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352255.5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352255.5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352255.5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352255.5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352255.5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352255.5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352255.5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352255.5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352255.5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352255.5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352255.5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352255.5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352255.5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352255.5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352255.5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352255.5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352255.5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352255.5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352255.5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352255.5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352255.5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352255.5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352255.5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352255.5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352255.5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352255.5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352255.5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352255.5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352255.5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352255.5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352255.5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352255.5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352255.5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352255.5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352255.5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352255.5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352255.5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352255.5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352255.5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352255.5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352255.5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352255.5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352255.5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352255.5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352255.5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352255.5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352255.5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352255.5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352255.5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352255.5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352255.5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352255.5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352255.5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352255.5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352255.5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352255.5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352255.5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352255.5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352255.5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352255.5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352255.5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352255.5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352255.5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352255.5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352255.5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352255.5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352255.5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352255.5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352255.5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352255.5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352255.5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352255.5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352255.5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352255.5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352255.5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352255.5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352255.5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352255.5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352255.5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352255.5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352255.5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352255.5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352255.5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352255.5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352255.5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352255.5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352255.5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352255.5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352255.5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352255.5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352255.5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352255.5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352255.5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352255.5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352255.5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352255.5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352255.5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352255.5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352255.5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352255.5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352255.5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352255.5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352255.5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352255.5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352255.5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352255.5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352255.5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352255.5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352255.5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352255.5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352255.5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352255.5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352255.5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352255.5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352255.5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352255.5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352255.5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352255.5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352255.5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352255.5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352255.5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352255.5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1045954.7999999999</v>
      </c>
      <c r="H350" s="36"/>
      <c r="I350" s="34">
        <f t="shared" si="11"/>
        <v>1398210.2999999998</v>
      </c>
      <c r="J350" s="5"/>
    </row>
    <row r="351" spans="1:10">
      <c r="I351" s="34">
        <f t="shared" si="11"/>
        <v>1398210.2999999998</v>
      </c>
    </row>
    <row r="352" spans="1:10">
      <c r="I352" s="34">
        <f t="shared" si="11"/>
        <v>1398210.2999999998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ورقة23"/>
  <dimension ref="A1:L352"/>
  <sheetViews>
    <sheetView rightToLeft="1" workbookViewId="0">
      <selection activeCell="F11" sqref="F1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43809</v>
      </c>
      <c r="B5" s="20">
        <v>6381</v>
      </c>
      <c r="C5" s="20" t="s">
        <v>52</v>
      </c>
      <c r="D5" s="19" t="s">
        <v>49</v>
      </c>
      <c r="E5" s="12">
        <v>9.6</v>
      </c>
      <c r="F5" s="21">
        <v>6310</v>
      </c>
      <c r="G5" s="17">
        <f t="shared" ref="G5:G68" si="0">E5*F5</f>
        <v>60576</v>
      </c>
      <c r="H5" s="34"/>
      <c r="I5" s="34">
        <f>I4+G5-H5</f>
        <v>60576</v>
      </c>
      <c r="J5" s="5"/>
    </row>
    <row r="6" spans="1:12" ht="20.25">
      <c r="A6" s="22">
        <v>43810</v>
      </c>
      <c r="B6" s="20">
        <v>6404</v>
      </c>
      <c r="C6" s="20" t="s">
        <v>52</v>
      </c>
      <c r="D6" s="19" t="s">
        <v>49</v>
      </c>
      <c r="E6" s="12">
        <v>9.61</v>
      </c>
      <c r="F6" s="21">
        <v>6310</v>
      </c>
      <c r="G6" s="17">
        <f t="shared" si="0"/>
        <v>60639.1</v>
      </c>
      <c r="H6" s="34"/>
      <c r="I6" s="34">
        <f t="shared" ref="I6:I69" si="1">I5+G6-H6</f>
        <v>121215.1</v>
      </c>
      <c r="J6" s="5"/>
    </row>
    <row r="7" spans="1:12" ht="20.25">
      <c r="A7" s="22">
        <v>43815</v>
      </c>
      <c r="B7" s="20">
        <v>6477</v>
      </c>
      <c r="C7" s="20" t="s">
        <v>52</v>
      </c>
      <c r="D7" s="19" t="s">
        <v>49</v>
      </c>
      <c r="E7" s="12">
        <v>10.039999999999999</v>
      </c>
      <c r="F7" s="21">
        <v>6310</v>
      </c>
      <c r="G7" s="17">
        <f t="shared" si="0"/>
        <v>63352.399999999994</v>
      </c>
      <c r="H7" s="34"/>
      <c r="I7" s="34">
        <f t="shared" si="1"/>
        <v>184567.5</v>
      </c>
      <c r="J7" s="5" t="s">
        <v>17</v>
      </c>
    </row>
    <row r="8" spans="1:12" ht="20.25">
      <c r="A8" s="22">
        <v>43821</v>
      </c>
      <c r="B8" s="20">
        <v>9789</v>
      </c>
      <c r="C8" s="20" t="s">
        <v>53</v>
      </c>
      <c r="D8" s="19"/>
      <c r="E8" s="12"/>
      <c r="F8" s="21"/>
      <c r="G8" s="17">
        <f t="shared" si="0"/>
        <v>0</v>
      </c>
      <c r="H8" s="34">
        <v>184566</v>
      </c>
      <c r="I8" s="34">
        <f t="shared" si="1"/>
        <v>1.5</v>
      </c>
      <c r="J8" s="5"/>
    </row>
    <row r="9" spans="1:12" ht="20.25">
      <c r="A9" s="22">
        <v>43821</v>
      </c>
      <c r="B9" s="20">
        <v>1024</v>
      </c>
      <c r="C9" s="20" t="s">
        <v>131</v>
      </c>
      <c r="D9" s="19"/>
      <c r="E9" s="12"/>
      <c r="F9" s="21"/>
      <c r="G9" s="17">
        <f t="shared" si="0"/>
        <v>0</v>
      </c>
      <c r="H9" s="34">
        <v>1.5</v>
      </c>
      <c r="I9" s="34">
        <f t="shared" si="1"/>
        <v>0</v>
      </c>
      <c r="J9" s="5"/>
    </row>
    <row r="10" spans="1:12" ht="20.25">
      <c r="A10" s="22">
        <v>43824</v>
      </c>
      <c r="B10" s="20">
        <v>6642</v>
      </c>
      <c r="C10" s="20" t="s">
        <v>52</v>
      </c>
      <c r="D10" s="19" t="s">
        <v>49</v>
      </c>
      <c r="E10" s="12">
        <v>49.67</v>
      </c>
      <c r="F10" s="21">
        <v>6480</v>
      </c>
      <c r="G10" s="17">
        <f t="shared" si="0"/>
        <v>321861.60000000003</v>
      </c>
      <c r="H10" s="34"/>
      <c r="I10" s="34">
        <f t="shared" si="1"/>
        <v>321861.60000000003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321861.60000000003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321861.60000000003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321861.60000000003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321861.60000000003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321861.60000000003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321861.60000000003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321861.60000000003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321861.60000000003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321861.60000000003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321861.60000000003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321861.60000000003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321861.60000000003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321861.60000000003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321861.60000000003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321861.60000000003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321861.60000000003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321861.60000000003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321861.60000000003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321861.60000000003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321861.60000000003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321861.60000000003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321861.60000000003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321861.60000000003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321861.60000000003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321861.60000000003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321861.60000000003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321861.60000000003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321861.60000000003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321861.60000000003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321861.60000000003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321861.60000000003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321861.60000000003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321861.60000000003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321861.60000000003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321861.60000000003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321861.60000000003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321861.60000000003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321861.60000000003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321861.60000000003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321861.60000000003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321861.60000000003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321861.60000000003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321861.60000000003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321861.60000000003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321861.60000000003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321861.60000000003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321861.60000000003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321861.60000000003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321861.60000000003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321861.60000000003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321861.60000000003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321861.60000000003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321861.60000000003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321861.60000000003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321861.60000000003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321861.60000000003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321861.60000000003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321861.60000000003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321861.60000000003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321861.60000000003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321861.60000000003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321861.60000000003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321861.60000000003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321861.60000000003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321861.60000000003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321861.60000000003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321861.60000000003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321861.60000000003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321861.60000000003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321861.60000000003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321861.60000000003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321861.60000000003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321861.60000000003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321861.60000000003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321861.60000000003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321861.60000000003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321861.60000000003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321861.60000000003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321861.60000000003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321861.60000000003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321861.60000000003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321861.60000000003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321861.60000000003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321861.60000000003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321861.60000000003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321861.60000000003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321861.60000000003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321861.60000000003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321861.60000000003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321861.60000000003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321861.60000000003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321861.60000000003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321861.60000000003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321861.60000000003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321861.60000000003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321861.60000000003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321861.60000000003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321861.60000000003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321861.60000000003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321861.60000000003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321861.60000000003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321861.60000000003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321861.60000000003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321861.60000000003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321861.60000000003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321861.60000000003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321861.60000000003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321861.60000000003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321861.60000000003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321861.60000000003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321861.60000000003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321861.60000000003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321861.60000000003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321861.60000000003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321861.60000000003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321861.60000000003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321861.60000000003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321861.60000000003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321861.60000000003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321861.60000000003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321861.60000000003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321861.60000000003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321861.60000000003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321861.60000000003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321861.60000000003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321861.60000000003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321861.60000000003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321861.60000000003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321861.60000000003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321861.60000000003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321861.60000000003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321861.60000000003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321861.60000000003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321861.60000000003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321861.60000000003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321861.60000000003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321861.60000000003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321861.60000000003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321861.60000000003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321861.60000000003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321861.60000000003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321861.60000000003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321861.60000000003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321861.60000000003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321861.60000000003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321861.60000000003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321861.60000000003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321861.60000000003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321861.60000000003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321861.60000000003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321861.60000000003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321861.60000000003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321861.60000000003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321861.60000000003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321861.60000000003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321861.60000000003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321861.60000000003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321861.60000000003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321861.60000000003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321861.60000000003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321861.60000000003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321861.60000000003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321861.60000000003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321861.60000000003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321861.60000000003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321861.60000000003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321861.60000000003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321861.60000000003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321861.60000000003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321861.60000000003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321861.60000000003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321861.60000000003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321861.60000000003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321861.60000000003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321861.60000000003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321861.60000000003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321861.60000000003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321861.60000000003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321861.60000000003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321861.60000000003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321861.60000000003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321861.60000000003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321861.60000000003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321861.60000000003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321861.60000000003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321861.60000000003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321861.60000000003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321861.60000000003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321861.60000000003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321861.60000000003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321861.60000000003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321861.60000000003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321861.60000000003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321861.60000000003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321861.60000000003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321861.60000000003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321861.60000000003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321861.60000000003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321861.60000000003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321861.60000000003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321861.60000000003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321861.60000000003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321861.60000000003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321861.60000000003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321861.60000000003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321861.60000000003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321861.60000000003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321861.60000000003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321861.60000000003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321861.60000000003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321861.60000000003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321861.60000000003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321861.60000000003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321861.60000000003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321861.60000000003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321861.60000000003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321861.60000000003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321861.60000000003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321861.60000000003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321861.60000000003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321861.60000000003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321861.60000000003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321861.60000000003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321861.60000000003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321861.60000000003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321861.60000000003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321861.60000000003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321861.60000000003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321861.60000000003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321861.60000000003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321861.60000000003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321861.60000000003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321861.60000000003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321861.60000000003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321861.60000000003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321861.60000000003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321861.60000000003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321861.60000000003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321861.60000000003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321861.60000000003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321861.60000000003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321861.60000000003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321861.60000000003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321861.60000000003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321861.60000000003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321861.60000000003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321861.60000000003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321861.60000000003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321861.60000000003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321861.60000000003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321861.60000000003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321861.60000000003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321861.60000000003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321861.60000000003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321861.60000000003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321861.60000000003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321861.60000000003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321861.60000000003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321861.60000000003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321861.60000000003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321861.60000000003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321861.60000000003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321861.60000000003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321861.60000000003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321861.60000000003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321861.60000000003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321861.60000000003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321861.60000000003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321861.60000000003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321861.60000000003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321861.60000000003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321861.60000000003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321861.60000000003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321861.60000000003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321861.60000000003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321861.60000000003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321861.60000000003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321861.60000000003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321861.60000000003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321861.60000000003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321861.60000000003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321861.60000000003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321861.60000000003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321861.60000000003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321861.60000000003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321861.60000000003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321861.60000000003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321861.60000000003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321861.60000000003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321861.60000000003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321861.60000000003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321861.60000000003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321861.60000000003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321861.60000000003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321861.60000000003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321861.60000000003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321861.60000000003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321861.60000000003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321861.60000000003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321861.60000000003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321861.60000000003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321861.60000000003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321861.60000000003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321861.60000000003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321861.60000000003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321861.60000000003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321861.60000000003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321861.60000000003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321861.60000000003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321861.60000000003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321861.60000000003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321861.60000000003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321861.60000000003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321861.60000000003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321861.60000000003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321861.60000000003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321861.60000000003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321861.60000000003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321861.60000000003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321861.60000000003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321861.60000000003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321861.60000000003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321861.60000000003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321861.60000000003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321861.60000000003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321861.60000000003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321861.60000000003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321861.60000000003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321861.60000000003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321861.60000000003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321861.60000000003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321861.60000000003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321861.60000000003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321861.60000000003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321861.60000000003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321861.60000000003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321861.60000000003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321861.60000000003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321861.60000000003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506429.10000000003</v>
      </c>
      <c r="H350" s="36"/>
      <c r="I350" s="34">
        <f t="shared" si="11"/>
        <v>828290.70000000007</v>
      </c>
      <c r="J350" s="5"/>
    </row>
    <row r="351" spans="1:10">
      <c r="I351" s="34">
        <f t="shared" si="11"/>
        <v>828290.70000000007</v>
      </c>
    </row>
    <row r="352" spans="1:10">
      <c r="I352" s="34">
        <f t="shared" si="11"/>
        <v>828290.70000000007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ورقة24"/>
  <dimension ref="A1:L352"/>
  <sheetViews>
    <sheetView rightToLeft="1" workbookViewId="0">
      <selection activeCell="A26" sqref="A2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109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905583</v>
      </c>
      <c r="J4" s="5" t="s">
        <v>17</v>
      </c>
    </row>
    <row r="5" spans="1:12" ht="20.25">
      <c r="A5" s="22">
        <v>43800</v>
      </c>
      <c r="B5" s="20">
        <v>9238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805583</v>
      </c>
      <c r="J5" s="5"/>
    </row>
    <row r="6" spans="1:12" ht="20.25">
      <c r="A6" s="22">
        <v>43801</v>
      </c>
      <c r="B6" s="20">
        <v>9271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755583</v>
      </c>
      <c r="J6" s="5"/>
    </row>
    <row r="7" spans="1:12" ht="20.25">
      <c r="A7" s="22">
        <v>43802</v>
      </c>
      <c r="B7" s="20">
        <v>9289</v>
      </c>
      <c r="C7" s="20" t="s">
        <v>53</v>
      </c>
      <c r="D7" s="19"/>
      <c r="E7" s="12"/>
      <c r="F7" s="21"/>
      <c r="G7" s="17">
        <f t="shared" si="0"/>
        <v>0</v>
      </c>
      <c r="H7" s="34">
        <v>42000</v>
      </c>
      <c r="I7" s="34">
        <f t="shared" si="1"/>
        <v>713583</v>
      </c>
      <c r="J7" s="5"/>
    </row>
    <row r="8" spans="1:12" ht="20.25">
      <c r="A8" s="22">
        <v>43803</v>
      </c>
      <c r="B8" s="20">
        <v>9323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613583</v>
      </c>
      <c r="J8" s="5"/>
    </row>
    <row r="9" spans="1:12" ht="20.25">
      <c r="A9" s="22">
        <v>43804</v>
      </c>
      <c r="B9" s="20">
        <v>9358</v>
      </c>
      <c r="C9" s="20" t="s">
        <v>53</v>
      </c>
      <c r="D9" s="19"/>
      <c r="E9" s="12"/>
      <c r="F9" s="21"/>
      <c r="G9" s="17">
        <f t="shared" si="0"/>
        <v>0</v>
      </c>
      <c r="H9" s="34">
        <v>69000</v>
      </c>
      <c r="I9" s="34">
        <f t="shared" si="1"/>
        <v>544583</v>
      </c>
      <c r="J9" s="5" t="s">
        <v>17</v>
      </c>
    </row>
    <row r="10" spans="1:12" ht="20.25">
      <c r="A10" s="22">
        <v>43807</v>
      </c>
      <c r="B10" s="20">
        <v>9394</v>
      </c>
      <c r="C10" s="20" t="s">
        <v>53</v>
      </c>
      <c r="D10" s="19"/>
      <c r="E10" s="12"/>
      <c r="F10" s="21"/>
      <c r="G10" s="17">
        <f t="shared" si="0"/>
        <v>0</v>
      </c>
      <c r="H10" s="34">
        <v>150000</v>
      </c>
      <c r="I10" s="34">
        <f t="shared" si="1"/>
        <v>394583</v>
      </c>
      <c r="J10" s="5"/>
    </row>
    <row r="11" spans="1:12" ht="20.25">
      <c r="A11" s="22">
        <v>43808</v>
      </c>
      <c r="B11" s="20">
        <v>9440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344583</v>
      </c>
      <c r="J11" s="5"/>
    </row>
    <row r="12" spans="1:12" ht="20.25">
      <c r="A12" s="22">
        <v>43809</v>
      </c>
      <c r="B12" s="20">
        <v>9470</v>
      </c>
      <c r="C12" s="20" t="s">
        <v>53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294583</v>
      </c>
      <c r="J12" s="5"/>
    </row>
    <row r="13" spans="1:12" ht="20.25">
      <c r="A13" s="22">
        <v>43811</v>
      </c>
      <c r="B13" s="20">
        <v>9518</v>
      </c>
      <c r="C13" s="20" t="s">
        <v>53</v>
      </c>
      <c r="D13" s="19"/>
      <c r="E13" s="12"/>
      <c r="F13" s="21"/>
      <c r="G13" s="17">
        <f t="shared" si="0"/>
        <v>0</v>
      </c>
      <c r="H13" s="34">
        <v>150000</v>
      </c>
      <c r="I13" s="34">
        <f t="shared" si="1"/>
        <v>144583</v>
      </c>
      <c r="J13" s="5"/>
    </row>
    <row r="14" spans="1:12" ht="20.25">
      <c r="A14" s="22">
        <v>43813</v>
      </c>
      <c r="B14" s="20">
        <v>9565</v>
      </c>
      <c r="C14" s="20" t="s">
        <v>53</v>
      </c>
      <c r="D14" s="19"/>
      <c r="E14" s="12"/>
      <c r="F14" s="21"/>
      <c r="G14" s="17">
        <f t="shared" si="0"/>
        <v>0</v>
      </c>
      <c r="H14" s="34">
        <v>58505</v>
      </c>
      <c r="I14" s="34">
        <f t="shared" si="1"/>
        <v>86078</v>
      </c>
      <c r="J14" s="5"/>
    </row>
    <row r="15" spans="1:12" ht="20.25">
      <c r="A15" s="22">
        <v>43814</v>
      </c>
      <c r="B15" s="20">
        <v>6433</v>
      </c>
      <c r="C15" s="20" t="s">
        <v>14</v>
      </c>
      <c r="D15" s="19" t="s">
        <v>13</v>
      </c>
      <c r="E15" s="12">
        <v>71.42</v>
      </c>
      <c r="F15" s="21">
        <v>3050</v>
      </c>
      <c r="G15" s="17">
        <f t="shared" si="0"/>
        <v>217831</v>
      </c>
      <c r="H15" s="34"/>
      <c r="I15" s="34">
        <f t="shared" si="1"/>
        <v>303909</v>
      </c>
      <c r="J15" s="5"/>
    </row>
    <row r="16" spans="1:12" ht="20.25">
      <c r="A16" s="22">
        <v>43814</v>
      </c>
      <c r="B16" s="20">
        <v>6433</v>
      </c>
      <c r="C16" s="20" t="s">
        <v>14</v>
      </c>
      <c r="D16" s="19" t="s">
        <v>13</v>
      </c>
      <c r="E16" s="12">
        <v>56.56</v>
      </c>
      <c r="F16" s="21">
        <v>3050</v>
      </c>
      <c r="G16" s="17">
        <f t="shared" si="0"/>
        <v>172508</v>
      </c>
      <c r="H16" s="34"/>
      <c r="I16" s="34">
        <f t="shared" si="1"/>
        <v>476417</v>
      </c>
      <c r="J16" s="5"/>
    </row>
    <row r="17" spans="1:10" ht="20.25">
      <c r="A17" s="22">
        <v>43815</v>
      </c>
      <c r="B17" s="20">
        <v>9637</v>
      </c>
      <c r="C17" s="20" t="s">
        <v>53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426417</v>
      </c>
      <c r="J17" s="5" t="s">
        <v>17</v>
      </c>
    </row>
    <row r="18" spans="1:10" ht="20.25">
      <c r="A18" s="22">
        <v>43816</v>
      </c>
      <c r="B18" s="20">
        <v>9667</v>
      </c>
      <c r="C18" s="20" t="s">
        <v>53</v>
      </c>
      <c r="D18" s="19"/>
      <c r="E18" s="12"/>
      <c r="F18" s="21"/>
      <c r="G18" s="17">
        <f t="shared" si="0"/>
        <v>0</v>
      </c>
      <c r="H18" s="34">
        <v>70000</v>
      </c>
      <c r="I18" s="34">
        <f t="shared" si="1"/>
        <v>356417</v>
      </c>
      <c r="J18" s="5"/>
    </row>
    <row r="19" spans="1:10" ht="20.25">
      <c r="A19" s="22">
        <v>43816</v>
      </c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356417</v>
      </c>
      <c r="J19" s="5"/>
    </row>
    <row r="20" spans="1:10" ht="20.25">
      <c r="A20" s="22">
        <v>43818</v>
      </c>
      <c r="B20" s="20">
        <v>6519</v>
      </c>
      <c r="C20" s="20" t="s">
        <v>14</v>
      </c>
      <c r="D20" s="19" t="s">
        <v>13</v>
      </c>
      <c r="E20" s="12">
        <v>62.3</v>
      </c>
      <c r="F20" s="21">
        <v>2980</v>
      </c>
      <c r="G20" s="17">
        <f t="shared" si="0"/>
        <v>185654</v>
      </c>
      <c r="H20" s="34"/>
      <c r="I20" s="34">
        <f t="shared" si="1"/>
        <v>542071</v>
      </c>
      <c r="J20" s="5"/>
    </row>
    <row r="21" spans="1:10" ht="20.25">
      <c r="A21" s="22">
        <v>43818</v>
      </c>
      <c r="B21" s="20">
        <v>9742</v>
      </c>
      <c r="C21" s="20" t="s">
        <v>53</v>
      </c>
      <c r="D21" s="19"/>
      <c r="E21" s="12"/>
      <c r="F21" s="21"/>
      <c r="G21" s="17">
        <f t="shared" si="0"/>
        <v>0</v>
      </c>
      <c r="H21" s="34">
        <v>50000</v>
      </c>
      <c r="I21" s="34">
        <f t="shared" si="1"/>
        <v>492071</v>
      </c>
      <c r="J21" s="5" t="s">
        <v>17</v>
      </c>
    </row>
    <row r="22" spans="1:10" ht="20.25">
      <c r="A22" s="22">
        <v>43822</v>
      </c>
      <c r="B22" s="20">
        <v>9844</v>
      </c>
      <c r="C22" s="20" t="s">
        <v>53</v>
      </c>
      <c r="D22" s="19"/>
      <c r="E22" s="12"/>
      <c r="F22" s="21"/>
      <c r="G22" s="17">
        <f t="shared" si="0"/>
        <v>0</v>
      </c>
      <c r="H22" s="34">
        <v>45000</v>
      </c>
      <c r="I22" s="34">
        <f t="shared" si="1"/>
        <v>447071</v>
      </c>
      <c r="J22" s="5"/>
    </row>
    <row r="23" spans="1:10" ht="20.25">
      <c r="A23" s="22">
        <v>43823</v>
      </c>
      <c r="B23" s="20">
        <v>6606</v>
      </c>
      <c r="C23" s="20" t="s">
        <v>14</v>
      </c>
      <c r="D23" s="19" t="s">
        <v>13</v>
      </c>
      <c r="E23" s="12">
        <v>58.18</v>
      </c>
      <c r="F23" s="21">
        <v>3150</v>
      </c>
      <c r="G23" s="17">
        <f t="shared" si="0"/>
        <v>183267</v>
      </c>
      <c r="H23" s="34"/>
      <c r="I23" s="34">
        <f t="shared" si="1"/>
        <v>630338</v>
      </c>
      <c r="J23" s="5"/>
    </row>
    <row r="24" spans="1:10" ht="20.25">
      <c r="A24" s="22">
        <v>43824</v>
      </c>
      <c r="B24" s="20">
        <v>9893</v>
      </c>
      <c r="C24" s="20" t="s">
        <v>53</v>
      </c>
      <c r="D24" s="19"/>
      <c r="E24" s="12"/>
      <c r="F24" s="21"/>
      <c r="G24" s="17">
        <f t="shared" si="0"/>
        <v>0</v>
      </c>
      <c r="H24" s="34">
        <v>119000</v>
      </c>
      <c r="I24" s="34">
        <f t="shared" si="1"/>
        <v>511338</v>
      </c>
      <c r="J24" s="5"/>
    </row>
    <row r="25" spans="1:10" ht="20.25">
      <c r="A25" s="22">
        <v>43825</v>
      </c>
      <c r="B25" s="20">
        <v>9935</v>
      </c>
      <c r="C25" s="20" t="s">
        <v>53</v>
      </c>
      <c r="D25" s="19"/>
      <c r="E25" s="12"/>
      <c r="F25" s="21"/>
      <c r="G25" s="17">
        <f t="shared" si="0"/>
        <v>0</v>
      </c>
      <c r="H25" s="34">
        <v>125000</v>
      </c>
      <c r="I25" s="34">
        <f t="shared" si="1"/>
        <v>386338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386338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386338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386338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386338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386338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386338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386338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386338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386338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386338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386338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386338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386338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386338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386338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386338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386338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386338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386338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386338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386338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386338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386338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386338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386338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386338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386338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386338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386338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386338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386338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386338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386338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386338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386338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386338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386338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386338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386338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386338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386338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386338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386338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386338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386338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386338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386338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386338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386338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386338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386338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386338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386338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386338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386338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386338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386338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386338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386338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386338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386338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386338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386338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386338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386338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386338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386338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386338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386338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386338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386338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386338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386338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386338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386338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386338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386338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386338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386338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386338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386338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386338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386338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386338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386338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386338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386338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386338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386338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386338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386338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386338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386338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386338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386338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386338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386338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386338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386338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386338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386338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386338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386338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386338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386338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386338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386338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386338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386338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386338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386338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386338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386338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386338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386338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386338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386338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386338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386338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386338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386338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386338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386338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386338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386338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386338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386338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386338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386338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386338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386338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386338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386338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386338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386338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386338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386338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386338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386338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386338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386338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386338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386338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386338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386338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386338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386338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386338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386338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386338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386338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386338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386338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386338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386338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386338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386338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386338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386338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386338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386338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386338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386338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386338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386338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386338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386338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386338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386338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386338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386338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386338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386338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386338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386338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386338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386338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386338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386338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386338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386338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386338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386338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386338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386338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386338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386338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386338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386338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386338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386338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386338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386338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386338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386338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386338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386338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386338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386338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386338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386338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386338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386338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386338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386338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386338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386338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386338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386338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386338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386338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386338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386338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386338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386338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386338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386338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386338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386338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386338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386338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386338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386338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386338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386338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386338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386338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386338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386338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386338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386338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386338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386338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386338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386338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386338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386338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386338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386338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386338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386338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386338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386338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386338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386338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386338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386338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386338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386338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386338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386338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386338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386338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386338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386338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386338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386338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386338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386338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386338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386338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386338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386338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386338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386338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386338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386338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386338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386338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386338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386338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386338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386338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386338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386338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386338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386338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386338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386338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386338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386338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386338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386338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386338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386338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386338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386338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386338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386338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386338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386338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386338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386338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386338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386338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386338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386338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386338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386338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386338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386338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386338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386338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386338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386338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386338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386338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386338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386338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386338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386338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386338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386338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386338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386338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386338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386338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386338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386338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386338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386338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386338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386338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386338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759260</v>
      </c>
      <c r="H350" s="36"/>
      <c r="I350" s="34">
        <f t="shared" si="11"/>
        <v>1145598</v>
      </c>
      <c r="J350" s="5"/>
    </row>
    <row r="351" spans="1:10">
      <c r="I351" s="34">
        <f t="shared" si="11"/>
        <v>1145598</v>
      </c>
    </row>
    <row r="352" spans="1:10">
      <c r="I352" s="34">
        <f t="shared" si="11"/>
        <v>1145598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ورقة25"/>
  <dimension ref="A1:L352"/>
  <sheetViews>
    <sheetView rightToLeft="1" topLeftCell="A9" workbookViewId="0">
      <selection activeCell="B31" sqref="B3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1.625" style="6" customWidth="1"/>
  </cols>
  <sheetData>
    <row r="1" spans="1:12">
      <c r="A1" s="147" t="s">
        <v>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1465098.2</v>
      </c>
      <c r="J4" s="5"/>
    </row>
    <row r="5" spans="1:12" ht="20.25">
      <c r="A5" s="22">
        <v>43801</v>
      </c>
      <c r="B5" s="20">
        <v>9270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85000</v>
      </c>
      <c r="I5" s="34">
        <f>I4+G5-H5</f>
        <v>1380098.2</v>
      </c>
      <c r="J5" s="5"/>
    </row>
    <row r="6" spans="1:12" ht="20.25">
      <c r="A6" s="22">
        <v>43802</v>
      </c>
      <c r="B6" s="20">
        <v>9287</v>
      </c>
      <c r="C6" s="20" t="s">
        <v>53</v>
      </c>
      <c r="D6" s="19"/>
      <c r="E6" s="12"/>
      <c r="F6" s="21"/>
      <c r="G6" s="17">
        <f t="shared" si="0"/>
        <v>0</v>
      </c>
      <c r="H6" s="34">
        <v>70000</v>
      </c>
      <c r="I6" s="34">
        <f t="shared" ref="I6:I69" si="1">I5+G6-H6</f>
        <v>1310098.2</v>
      </c>
      <c r="J6" s="5"/>
    </row>
    <row r="7" spans="1:12" ht="20.25">
      <c r="A7" s="22">
        <v>43803</v>
      </c>
      <c r="B7" s="20">
        <v>9318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1240098.2</v>
      </c>
      <c r="J7" s="5"/>
    </row>
    <row r="8" spans="1:12" ht="20.25">
      <c r="A8" s="22">
        <v>43804</v>
      </c>
      <c r="B8" s="20">
        <v>9354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1140098.2</v>
      </c>
      <c r="J8" s="5"/>
    </row>
    <row r="9" spans="1:12" ht="20.25">
      <c r="A9" s="22">
        <v>43806</v>
      </c>
      <c r="B9" s="20">
        <v>6317</v>
      </c>
      <c r="C9" s="20" t="s">
        <v>52</v>
      </c>
      <c r="D9" s="19" t="s">
        <v>49</v>
      </c>
      <c r="E9" s="12">
        <v>56.37</v>
      </c>
      <c r="F9" s="21">
        <v>6400</v>
      </c>
      <c r="G9" s="17">
        <f t="shared" si="0"/>
        <v>360768</v>
      </c>
      <c r="H9" s="34"/>
      <c r="I9" s="34">
        <f t="shared" si="1"/>
        <v>1500866.2</v>
      </c>
      <c r="J9" s="5"/>
    </row>
    <row r="10" spans="1:12" ht="20.25">
      <c r="A10" s="22">
        <v>43807</v>
      </c>
      <c r="B10" s="20">
        <v>9414</v>
      </c>
      <c r="C10" s="20" t="s">
        <v>53</v>
      </c>
      <c r="D10" s="19"/>
      <c r="E10" s="12"/>
      <c r="F10" s="21"/>
      <c r="G10" s="17">
        <f t="shared" si="0"/>
        <v>0</v>
      </c>
      <c r="H10" s="34">
        <v>60000</v>
      </c>
      <c r="I10" s="34">
        <f t="shared" si="1"/>
        <v>1440866.2</v>
      </c>
      <c r="J10" s="5"/>
    </row>
    <row r="11" spans="1:12" ht="20.25">
      <c r="A11" s="22">
        <v>43808</v>
      </c>
      <c r="B11" s="20">
        <v>9423</v>
      </c>
      <c r="C11" s="20" t="s">
        <v>53</v>
      </c>
      <c r="D11" s="19"/>
      <c r="E11" s="12"/>
      <c r="F11" s="21"/>
      <c r="G11" s="17">
        <f t="shared" si="0"/>
        <v>0</v>
      </c>
      <c r="H11" s="34">
        <v>90000</v>
      </c>
      <c r="I11" s="34">
        <f t="shared" si="1"/>
        <v>1350866.2</v>
      </c>
      <c r="J11" s="5"/>
    </row>
    <row r="12" spans="1:12" ht="20.25">
      <c r="A12" s="22">
        <v>43809</v>
      </c>
      <c r="B12" s="20">
        <v>9469</v>
      </c>
      <c r="C12" s="20" t="s">
        <v>53</v>
      </c>
      <c r="D12" s="19"/>
      <c r="E12" s="12"/>
      <c r="F12" s="21"/>
      <c r="G12" s="17">
        <f t="shared" si="0"/>
        <v>0</v>
      </c>
      <c r="H12" s="34">
        <v>75000</v>
      </c>
      <c r="I12" s="34">
        <f t="shared" si="1"/>
        <v>1275866.2</v>
      </c>
      <c r="J12" s="5"/>
    </row>
    <row r="13" spans="1:12" ht="20.25">
      <c r="A13" s="22">
        <v>43810</v>
      </c>
      <c r="B13" s="20">
        <v>9496</v>
      </c>
      <c r="C13" s="20" t="s">
        <v>53</v>
      </c>
      <c r="D13" s="19"/>
      <c r="E13" s="12"/>
      <c r="F13" s="21"/>
      <c r="G13" s="17">
        <f t="shared" si="0"/>
        <v>0</v>
      </c>
      <c r="H13" s="34">
        <v>77200</v>
      </c>
      <c r="I13" s="34">
        <f t="shared" si="1"/>
        <v>1198666.2</v>
      </c>
      <c r="J13" s="5"/>
    </row>
    <row r="14" spans="1:12" ht="20.25">
      <c r="A14" s="22">
        <v>43811</v>
      </c>
      <c r="B14" s="20">
        <v>9538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1128666.2</v>
      </c>
      <c r="J14" s="5"/>
    </row>
    <row r="15" spans="1:12" ht="20.25">
      <c r="A15" s="22">
        <v>43814</v>
      </c>
      <c r="B15" s="20">
        <v>6438</v>
      </c>
      <c r="C15" s="20" t="s">
        <v>14</v>
      </c>
      <c r="D15" s="19" t="s">
        <v>13</v>
      </c>
      <c r="E15" s="12">
        <v>60.52</v>
      </c>
      <c r="F15" s="21">
        <v>3310</v>
      </c>
      <c r="G15" s="17">
        <f t="shared" si="0"/>
        <v>200321.2</v>
      </c>
      <c r="H15" s="34"/>
      <c r="I15" s="34">
        <f t="shared" si="1"/>
        <v>1328987.3999999999</v>
      </c>
      <c r="J15" s="5"/>
    </row>
    <row r="16" spans="1:12" ht="20.25">
      <c r="A16" s="22">
        <v>43814</v>
      </c>
      <c r="B16" s="20">
        <v>9589</v>
      </c>
      <c r="C16" s="20" t="s">
        <v>53</v>
      </c>
      <c r="D16" s="19"/>
      <c r="E16" s="12"/>
      <c r="F16" s="21"/>
      <c r="G16" s="17">
        <f t="shared" si="0"/>
        <v>0</v>
      </c>
      <c r="H16" s="34">
        <v>70000</v>
      </c>
      <c r="I16" s="34">
        <f t="shared" si="1"/>
        <v>1258987.3999999999</v>
      </c>
      <c r="J16" s="5" t="s">
        <v>17</v>
      </c>
    </row>
    <row r="17" spans="1:10" ht="20.25">
      <c r="A17" s="22">
        <v>43815</v>
      </c>
      <c r="B17" s="20">
        <v>9641</v>
      </c>
      <c r="C17" s="20" t="s">
        <v>53</v>
      </c>
      <c r="D17" s="19"/>
      <c r="E17" s="12"/>
      <c r="F17" s="21"/>
      <c r="G17" s="17">
        <f t="shared" si="0"/>
        <v>0</v>
      </c>
      <c r="H17" s="34">
        <v>100000</v>
      </c>
      <c r="I17" s="34">
        <f t="shared" si="1"/>
        <v>1158987.3999999999</v>
      </c>
      <c r="J17" s="5"/>
    </row>
    <row r="18" spans="1:10" ht="20.25">
      <c r="A18" s="22">
        <v>43816</v>
      </c>
      <c r="B18" s="20">
        <v>9666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1058987.3999999999</v>
      </c>
      <c r="J18" s="5"/>
    </row>
    <row r="19" spans="1:10" ht="20.25">
      <c r="A19" s="22">
        <v>43817</v>
      </c>
      <c r="B19" s="20">
        <v>6506</v>
      </c>
      <c r="C19" s="20" t="s">
        <v>52</v>
      </c>
      <c r="D19" s="19" t="s">
        <v>49</v>
      </c>
      <c r="E19" s="12">
        <v>58.39</v>
      </c>
      <c r="F19" s="21">
        <v>6500</v>
      </c>
      <c r="G19" s="17">
        <f t="shared" si="0"/>
        <v>379535</v>
      </c>
      <c r="H19" s="34"/>
      <c r="I19" s="34">
        <f t="shared" si="1"/>
        <v>1438522.4</v>
      </c>
      <c r="J19" s="5"/>
    </row>
    <row r="20" spans="1:10" ht="20.25">
      <c r="A20" s="22">
        <v>43817</v>
      </c>
      <c r="B20" s="20">
        <v>6506</v>
      </c>
      <c r="C20" s="20" t="s">
        <v>52</v>
      </c>
      <c r="D20" s="19" t="s">
        <v>49</v>
      </c>
      <c r="E20" s="12">
        <v>26.76</v>
      </c>
      <c r="F20" s="21">
        <v>6500</v>
      </c>
      <c r="G20" s="17">
        <f t="shared" si="0"/>
        <v>173940</v>
      </c>
      <c r="H20" s="34"/>
      <c r="I20" s="34">
        <f t="shared" si="1"/>
        <v>1612462.4</v>
      </c>
      <c r="J20" s="5"/>
    </row>
    <row r="21" spans="1:10" ht="20.25">
      <c r="A21" s="22">
        <v>43817</v>
      </c>
      <c r="B21" s="20">
        <v>9702</v>
      </c>
      <c r="C21" s="20" t="s">
        <v>53</v>
      </c>
      <c r="D21" s="19"/>
      <c r="E21" s="12"/>
      <c r="F21" s="21"/>
      <c r="G21" s="17">
        <f t="shared" si="0"/>
        <v>0</v>
      </c>
      <c r="H21" s="34">
        <v>100000</v>
      </c>
      <c r="I21" s="34">
        <f t="shared" si="1"/>
        <v>1512462.4</v>
      </c>
      <c r="J21" s="5"/>
    </row>
    <row r="22" spans="1:10" ht="20.25">
      <c r="A22" s="22">
        <v>43818</v>
      </c>
      <c r="B22" s="20">
        <v>9733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1412462.4</v>
      </c>
      <c r="J22" s="5"/>
    </row>
    <row r="23" spans="1:10" ht="20.25">
      <c r="A23" s="22">
        <v>43821</v>
      </c>
      <c r="B23" s="20">
        <v>9780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1312462.3999999999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>
        <v>2.4</v>
      </c>
      <c r="I24" s="34">
        <f t="shared" si="1"/>
        <v>1312460</v>
      </c>
      <c r="J24" s="5" t="s">
        <v>17</v>
      </c>
    </row>
    <row r="25" spans="1:10" ht="20.25">
      <c r="A25" s="22">
        <v>43822</v>
      </c>
      <c r="B25" s="20">
        <v>9827</v>
      </c>
      <c r="C25" s="20" t="s">
        <v>53</v>
      </c>
      <c r="D25" s="19"/>
      <c r="E25" s="12"/>
      <c r="F25" s="21"/>
      <c r="G25" s="17">
        <f t="shared" si="0"/>
        <v>0</v>
      </c>
      <c r="H25" s="34">
        <v>75000</v>
      </c>
      <c r="I25" s="34">
        <f t="shared" si="1"/>
        <v>1237460</v>
      </c>
      <c r="J25" s="5"/>
    </row>
    <row r="26" spans="1:10" ht="20.25">
      <c r="A26" s="22">
        <v>43823</v>
      </c>
      <c r="B26" s="20">
        <v>9854</v>
      </c>
      <c r="C26" s="20" t="s">
        <v>53</v>
      </c>
      <c r="D26" s="19"/>
      <c r="E26" s="12"/>
      <c r="F26" s="21"/>
      <c r="G26" s="17">
        <f t="shared" si="0"/>
        <v>0</v>
      </c>
      <c r="H26" s="34">
        <v>30000</v>
      </c>
      <c r="I26" s="34">
        <f t="shared" si="1"/>
        <v>1207460</v>
      </c>
      <c r="J26" s="5"/>
    </row>
    <row r="27" spans="1:10" ht="20.25">
      <c r="A27" s="22">
        <v>43824</v>
      </c>
      <c r="B27" s="20">
        <v>9894</v>
      </c>
      <c r="C27" s="20" t="s">
        <v>53</v>
      </c>
      <c r="D27" s="19"/>
      <c r="E27" s="12"/>
      <c r="F27" s="21"/>
      <c r="G27" s="17">
        <f t="shared" si="0"/>
        <v>0</v>
      </c>
      <c r="H27" s="34">
        <v>60000</v>
      </c>
      <c r="I27" s="34">
        <f t="shared" si="1"/>
        <v>1147460</v>
      </c>
      <c r="J27" s="5"/>
    </row>
    <row r="28" spans="1:10" ht="20.25">
      <c r="A28" s="22">
        <v>43825</v>
      </c>
      <c r="B28" s="20">
        <v>6653</v>
      </c>
      <c r="C28" s="20" t="s">
        <v>14</v>
      </c>
      <c r="D28" s="19" t="s">
        <v>13</v>
      </c>
      <c r="E28" s="12">
        <v>69.900000000000006</v>
      </c>
      <c r="F28" s="21">
        <v>3320</v>
      </c>
      <c r="G28" s="17">
        <f t="shared" si="0"/>
        <v>232068.00000000003</v>
      </c>
      <c r="H28" s="34"/>
      <c r="I28" s="34">
        <f t="shared" si="1"/>
        <v>1379528</v>
      </c>
      <c r="J28" s="5"/>
    </row>
    <row r="29" spans="1:10" ht="20.25">
      <c r="A29" s="22">
        <v>43825</v>
      </c>
      <c r="B29" s="20">
        <v>9931</v>
      </c>
      <c r="C29" s="20" t="s">
        <v>53</v>
      </c>
      <c r="D29" s="19"/>
      <c r="E29" s="12"/>
      <c r="F29" s="21"/>
      <c r="G29" s="17">
        <f t="shared" si="0"/>
        <v>0</v>
      </c>
      <c r="H29" s="34">
        <v>80000</v>
      </c>
      <c r="I29" s="34">
        <f t="shared" si="1"/>
        <v>1299528</v>
      </c>
      <c r="J29" s="5"/>
    </row>
    <row r="30" spans="1:10" ht="20.25">
      <c r="A30" s="22">
        <v>43828</v>
      </c>
      <c r="B30" s="20">
        <v>6674</v>
      </c>
      <c r="C30" s="20" t="s">
        <v>14</v>
      </c>
      <c r="D30" s="19" t="s">
        <v>13</v>
      </c>
      <c r="E30" s="12">
        <v>15.72</v>
      </c>
      <c r="F30" s="21">
        <v>3480</v>
      </c>
      <c r="G30" s="17">
        <f t="shared" si="0"/>
        <v>54705.600000000006</v>
      </c>
      <c r="H30" s="34"/>
      <c r="I30" s="34">
        <f t="shared" si="1"/>
        <v>1354233.6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1354233.6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1354233.6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1354233.6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1354233.6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1354233.6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1354233.6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1354233.6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1354233.6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1354233.6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1354233.6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1354233.6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1354233.6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1354233.6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1354233.6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1354233.6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1354233.6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1354233.6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1354233.6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1354233.6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1354233.6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1354233.6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1354233.6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1354233.6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1354233.6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1354233.6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1354233.6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1354233.6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1354233.6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1354233.6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1354233.6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1354233.6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1354233.6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1354233.6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1354233.6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1354233.6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1354233.6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1354233.6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1354233.6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1354233.6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1354233.6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1354233.6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1354233.6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1354233.6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1354233.6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1354233.6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1354233.6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1354233.6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1354233.6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1354233.6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1354233.6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1354233.6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1354233.6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1354233.6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1354233.6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1354233.6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1354233.6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1354233.6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1354233.6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1354233.6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1354233.6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1354233.6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1354233.6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1354233.6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1354233.6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1354233.6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1354233.6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1354233.6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1354233.6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1354233.6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1354233.6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1354233.6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1354233.6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1354233.6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1354233.6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1354233.6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1354233.6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1354233.6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1354233.6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1354233.6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1354233.6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1354233.6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1354233.6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1354233.6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1354233.6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1354233.6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1354233.6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1354233.6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1354233.6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1354233.6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1354233.6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1354233.6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1354233.6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1354233.6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1354233.6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1354233.6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1354233.6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1354233.6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1354233.6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1354233.6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1354233.6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1354233.6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1354233.6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1354233.6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1354233.6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1354233.6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1354233.6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1354233.6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1354233.6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1354233.6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1354233.6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1354233.6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1354233.6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1354233.6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1354233.6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1354233.6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1354233.6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1354233.6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1354233.6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1354233.6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1354233.6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1354233.6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1354233.6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1354233.6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1354233.6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1354233.6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1354233.6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1354233.6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1354233.6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1354233.6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1354233.6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1354233.6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1354233.6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1354233.6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1354233.6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1354233.6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1354233.6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1354233.6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1354233.6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1354233.6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1354233.6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1354233.6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1354233.6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1354233.6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1354233.6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1354233.6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1354233.6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1354233.6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1354233.6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1354233.6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1354233.6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1354233.6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1354233.6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1354233.6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1354233.6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1354233.6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1354233.6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1354233.6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1354233.6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1354233.6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1354233.6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1354233.6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1354233.6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1354233.6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1354233.6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1354233.6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1354233.6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1354233.6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1354233.6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1354233.6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1354233.6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1354233.6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1354233.6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1354233.6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1354233.6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1354233.6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1354233.6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1354233.6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1354233.6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1354233.6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1354233.6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1354233.6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1354233.6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1354233.6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1354233.6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1354233.6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1354233.6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1354233.6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1354233.6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1354233.6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1354233.6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1354233.6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1354233.6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1354233.6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1354233.6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1354233.6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1354233.6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1354233.6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1354233.6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1354233.6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1354233.6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1354233.6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1354233.6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1354233.6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1354233.6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1354233.6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1354233.6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1354233.6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1354233.6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1354233.6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1354233.6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1354233.6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1354233.6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1354233.6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1354233.6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1354233.6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1354233.6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1354233.6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1354233.6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1354233.6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1354233.6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1354233.6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1354233.6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1354233.6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1354233.6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1354233.6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1354233.6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1354233.6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1354233.6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1354233.6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1354233.6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1354233.6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1354233.6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1354233.6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1354233.6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1354233.6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1354233.6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1354233.6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1354233.6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1354233.6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1354233.6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1354233.6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1354233.6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1354233.6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1354233.6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1354233.6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1354233.6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1354233.6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1354233.6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1354233.6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1354233.6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1354233.6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1354233.6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1354233.6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1354233.6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1354233.6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1354233.6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1354233.6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1354233.6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1354233.6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1354233.6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1354233.6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1354233.6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1354233.6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1354233.6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1354233.6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1354233.6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1354233.6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1354233.6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1354233.6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1354233.6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1354233.6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1354233.6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1354233.6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1354233.6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1354233.6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1354233.6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1354233.6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1354233.6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1354233.6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1354233.6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1354233.6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1354233.6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1354233.6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1354233.6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1354233.6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1354233.6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1354233.6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1354233.6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1354233.6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1354233.6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1354233.6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1354233.6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1354233.6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1354233.6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1354233.6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1354233.6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1354233.6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1354233.6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1354233.6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1354233.6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1354233.6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1354233.6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1354233.6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1354233.6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1354233.6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1354233.6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1354233.6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1354233.6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1354233.6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1354233.6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1354233.6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1354233.6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1354233.6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1354233.6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1354233.6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1354233.6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1354233.6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1354233.6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1354233.6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1401337.8</v>
      </c>
      <c r="H350" s="36"/>
      <c r="I350" s="34">
        <f t="shared" si="11"/>
        <v>2755571.4000000004</v>
      </c>
      <c r="J350" s="5"/>
    </row>
    <row r="351" spans="1:10">
      <c r="I351" s="34">
        <f t="shared" si="11"/>
        <v>2755571.4000000004</v>
      </c>
    </row>
    <row r="352" spans="1:10">
      <c r="I352" s="34">
        <f t="shared" si="11"/>
        <v>2755571.4000000004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ورقة26"/>
  <dimension ref="A1:L352"/>
  <sheetViews>
    <sheetView rightToLeft="1" workbookViewId="0">
      <selection activeCell="A18" sqref="A1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0" style="6" customWidth="1"/>
  </cols>
  <sheetData>
    <row r="1" spans="1:12">
      <c r="A1" s="147" t="s">
        <v>150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151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43800</v>
      </c>
      <c r="B5" s="20">
        <v>6224</v>
      </c>
      <c r="C5" s="20" t="s">
        <v>73</v>
      </c>
      <c r="D5" s="19"/>
      <c r="E5" s="12">
        <v>1500</v>
      </c>
      <c r="F5" s="21">
        <v>2.75</v>
      </c>
      <c r="G5" s="17">
        <f t="shared" ref="G5:G68" si="0">E5*F5</f>
        <v>4125</v>
      </c>
      <c r="H5" s="34"/>
      <c r="I5" s="34">
        <f>I4+G5-H5</f>
        <v>4125</v>
      </c>
      <c r="J5" s="5" t="s">
        <v>152</v>
      </c>
    </row>
    <row r="6" spans="1:12" ht="20.25">
      <c r="A6" s="22">
        <v>43800</v>
      </c>
      <c r="B6" s="20"/>
      <c r="C6" s="20" t="s">
        <v>73</v>
      </c>
      <c r="D6" s="19"/>
      <c r="E6" s="12">
        <v>100</v>
      </c>
      <c r="F6" s="21">
        <v>2.85</v>
      </c>
      <c r="G6" s="17">
        <f t="shared" si="0"/>
        <v>285</v>
      </c>
      <c r="H6" s="34"/>
      <c r="I6" s="34">
        <f t="shared" ref="I6:I69" si="1">I5+G6-H6</f>
        <v>4410</v>
      </c>
      <c r="J6" s="5" t="s">
        <v>153</v>
      </c>
    </row>
    <row r="7" spans="1:12" ht="20.25">
      <c r="A7" s="22">
        <v>43801</v>
      </c>
      <c r="B7" s="20">
        <v>9264</v>
      </c>
      <c r="C7" s="20" t="s">
        <v>53</v>
      </c>
      <c r="D7" s="19"/>
      <c r="E7" s="12"/>
      <c r="F7" s="21"/>
      <c r="G7" s="17">
        <f t="shared" si="0"/>
        <v>0</v>
      </c>
      <c r="H7" s="34">
        <v>285</v>
      </c>
      <c r="I7" s="34">
        <f t="shared" si="1"/>
        <v>4125</v>
      </c>
      <c r="J7" s="5" t="s">
        <v>153</v>
      </c>
    </row>
    <row r="8" spans="1:12" ht="20.25">
      <c r="A8" s="22">
        <v>43801</v>
      </c>
      <c r="B8" s="20">
        <v>9265</v>
      </c>
      <c r="C8" s="20" t="s">
        <v>53</v>
      </c>
      <c r="D8" s="19"/>
      <c r="E8" s="12"/>
      <c r="F8" s="21"/>
      <c r="G8" s="17">
        <f t="shared" si="0"/>
        <v>0</v>
      </c>
      <c r="H8" s="34">
        <v>4075</v>
      </c>
      <c r="I8" s="34">
        <f t="shared" si="1"/>
        <v>50</v>
      </c>
      <c r="J8" s="5" t="s">
        <v>152</v>
      </c>
    </row>
    <row r="9" spans="1:12" ht="20.25">
      <c r="A9" s="22">
        <v>43806</v>
      </c>
      <c r="B9" s="20">
        <v>6322</v>
      </c>
      <c r="C9" s="20" t="s">
        <v>73</v>
      </c>
      <c r="D9" s="19"/>
      <c r="E9" s="12">
        <v>1500</v>
      </c>
      <c r="F9" s="21">
        <v>2.7</v>
      </c>
      <c r="G9" s="17">
        <f t="shared" si="0"/>
        <v>4050.0000000000005</v>
      </c>
      <c r="H9" s="34"/>
      <c r="I9" s="34">
        <f t="shared" si="1"/>
        <v>4100</v>
      </c>
      <c r="J9" s="5" t="s">
        <v>154</v>
      </c>
    </row>
    <row r="10" spans="1:12" ht="20.25">
      <c r="A10" s="22">
        <v>43808</v>
      </c>
      <c r="B10" s="20">
        <v>9451</v>
      </c>
      <c r="C10" s="20" t="s">
        <v>53</v>
      </c>
      <c r="D10" s="19"/>
      <c r="E10" s="12"/>
      <c r="F10" s="21"/>
      <c r="G10" s="17">
        <f t="shared" si="0"/>
        <v>0</v>
      </c>
      <c r="H10" s="34">
        <v>4050</v>
      </c>
      <c r="I10" s="34">
        <f t="shared" si="1"/>
        <v>50</v>
      </c>
      <c r="J10" s="5" t="s">
        <v>154</v>
      </c>
    </row>
    <row r="11" spans="1:12" ht="20.25">
      <c r="A11" s="22">
        <v>43811</v>
      </c>
      <c r="B11" s="20">
        <v>6421</v>
      </c>
      <c r="C11" s="20" t="s">
        <v>73</v>
      </c>
      <c r="D11" s="19"/>
      <c r="E11" s="12">
        <v>5700</v>
      </c>
      <c r="F11" s="21">
        <v>3.1</v>
      </c>
      <c r="G11" s="17">
        <f t="shared" si="0"/>
        <v>17670</v>
      </c>
      <c r="H11" s="34"/>
      <c r="I11" s="34">
        <f t="shared" si="1"/>
        <v>17720</v>
      </c>
      <c r="J11" s="5" t="s">
        <v>487</v>
      </c>
    </row>
    <row r="12" spans="1:12" ht="20.25">
      <c r="A12" s="22">
        <v>43814</v>
      </c>
      <c r="B12" s="20">
        <v>9605</v>
      </c>
      <c r="C12" s="20" t="s">
        <v>53</v>
      </c>
      <c r="D12" s="19"/>
      <c r="E12" s="12"/>
      <c r="F12" s="21"/>
      <c r="G12" s="17">
        <f t="shared" si="0"/>
        <v>0</v>
      </c>
      <c r="H12" s="34">
        <v>18000</v>
      </c>
      <c r="I12" s="34">
        <f t="shared" si="1"/>
        <v>-280</v>
      </c>
      <c r="J12" s="5" t="s">
        <v>487</v>
      </c>
    </row>
    <row r="13" spans="1:12" ht="20.25">
      <c r="A13" s="22">
        <v>43816</v>
      </c>
      <c r="B13" s="20">
        <v>6490</v>
      </c>
      <c r="C13" s="20" t="s">
        <v>73</v>
      </c>
      <c r="D13" s="19"/>
      <c r="E13" s="12">
        <v>2500</v>
      </c>
      <c r="F13" s="21">
        <v>3.25</v>
      </c>
      <c r="G13" s="17">
        <f t="shared" si="0"/>
        <v>8125</v>
      </c>
      <c r="H13" s="34"/>
      <c r="I13" s="34">
        <f t="shared" si="1"/>
        <v>7845</v>
      </c>
      <c r="J13" s="5" t="s">
        <v>152</v>
      </c>
    </row>
    <row r="14" spans="1:12" ht="20.25">
      <c r="A14" s="22">
        <v>43816</v>
      </c>
      <c r="B14" s="20">
        <v>6492</v>
      </c>
      <c r="C14" s="20" t="s">
        <v>73</v>
      </c>
      <c r="D14" s="19"/>
      <c r="E14" s="12">
        <v>5300</v>
      </c>
      <c r="F14" s="21">
        <v>3.15</v>
      </c>
      <c r="G14" s="17">
        <f t="shared" si="0"/>
        <v>16695</v>
      </c>
      <c r="H14" s="34"/>
      <c r="I14" s="34">
        <f t="shared" si="1"/>
        <v>24540</v>
      </c>
      <c r="J14" s="5" t="s">
        <v>487</v>
      </c>
    </row>
    <row r="15" spans="1:12" ht="20.25">
      <c r="A15" s="22">
        <v>43817</v>
      </c>
      <c r="B15" s="20">
        <v>9708</v>
      </c>
      <c r="C15" s="20" t="s">
        <v>53</v>
      </c>
      <c r="D15" s="19"/>
      <c r="E15" s="12"/>
      <c r="F15" s="21"/>
      <c r="G15" s="17">
        <f t="shared" si="0"/>
        <v>0</v>
      </c>
      <c r="H15" s="34">
        <v>8165</v>
      </c>
      <c r="I15" s="34">
        <f t="shared" si="1"/>
        <v>16375</v>
      </c>
      <c r="J15" s="5" t="s">
        <v>152</v>
      </c>
    </row>
    <row r="16" spans="1:12" ht="20.25">
      <c r="A16" s="22">
        <v>43817</v>
      </c>
      <c r="B16" s="20">
        <v>9709</v>
      </c>
      <c r="C16" s="20" t="s">
        <v>53</v>
      </c>
      <c r="D16" s="19"/>
      <c r="E16" s="12"/>
      <c r="F16" s="21"/>
      <c r="G16" s="17">
        <f t="shared" si="0"/>
        <v>0</v>
      </c>
      <c r="H16" s="34">
        <v>15000</v>
      </c>
      <c r="I16" s="34">
        <f t="shared" si="1"/>
        <v>1375</v>
      </c>
      <c r="J16" s="5" t="s">
        <v>487</v>
      </c>
    </row>
    <row r="17" spans="1:10" ht="20.25">
      <c r="A17" s="22">
        <v>43821</v>
      </c>
      <c r="B17" s="20"/>
      <c r="C17" s="20" t="s">
        <v>53</v>
      </c>
      <c r="D17" s="19"/>
      <c r="E17" s="12"/>
      <c r="F17" s="21"/>
      <c r="G17" s="17">
        <f t="shared" si="0"/>
        <v>0</v>
      </c>
      <c r="H17" s="34">
        <v>1375</v>
      </c>
      <c r="I17" s="34">
        <f t="shared" si="1"/>
        <v>0</v>
      </c>
      <c r="J17" s="5" t="s">
        <v>487</v>
      </c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50950</v>
      </c>
      <c r="H350" s="36"/>
      <c r="I350" s="34">
        <f t="shared" si="11"/>
        <v>50950</v>
      </c>
      <c r="J350" s="5"/>
    </row>
    <row r="351" spans="1:10">
      <c r="I351" s="34">
        <f t="shared" si="11"/>
        <v>50950</v>
      </c>
    </row>
    <row r="352" spans="1:10">
      <c r="I352" s="34">
        <f t="shared" si="11"/>
        <v>50950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ورقة27"/>
  <dimension ref="A1:L350"/>
  <sheetViews>
    <sheetView rightToLeft="1" workbookViewId="0">
      <selection activeCell="F21" sqref="F2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5.75" style="37" customWidth="1"/>
    <col min="10" max="10" width="26.75" style="6" customWidth="1"/>
  </cols>
  <sheetData>
    <row r="1" spans="1:12">
      <c r="A1" s="147" t="s">
        <v>71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72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467104</v>
      </c>
      <c r="J4" s="27"/>
    </row>
    <row r="5" spans="1:12" ht="20.25">
      <c r="A5" s="22">
        <v>43800</v>
      </c>
      <c r="B5" s="20">
        <v>6223</v>
      </c>
      <c r="C5" s="20" t="s">
        <v>73</v>
      </c>
      <c r="D5" s="19"/>
      <c r="E5" s="12">
        <v>13400</v>
      </c>
      <c r="F5" s="21">
        <v>2.85</v>
      </c>
      <c r="G5" s="17">
        <f t="shared" ref="G5:G68" si="0">E5*F5</f>
        <v>38190</v>
      </c>
      <c r="H5" s="34"/>
      <c r="I5" s="34">
        <f>I4+G5-H5</f>
        <v>505294</v>
      </c>
      <c r="J5" s="27"/>
    </row>
    <row r="6" spans="1:12" ht="20.25">
      <c r="A6" s="22">
        <v>43800</v>
      </c>
      <c r="B6" s="20">
        <v>6223</v>
      </c>
      <c r="C6" s="20" t="s">
        <v>73</v>
      </c>
      <c r="D6" s="19"/>
      <c r="E6" s="12">
        <v>10000</v>
      </c>
      <c r="F6" s="21">
        <v>2.85</v>
      </c>
      <c r="G6" s="17">
        <f t="shared" si="0"/>
        <v>28500</v>
      </c>
      <c r="H6" s="34"/>
      <c r="I6" s="34">
        <f t="shared" ref="I6:I69" si="1">I5+G6-H6</f>
        <v>533794</v>
      </c>
      <c r="J6" s="27"/>
    </row>
    <row r="7" spans="1:12" ht="20.25">
      <c r="A7" s="22">
        <v>43800</v>
      </c>
      <c r="B7" s="20">
        <v>9208</v>
      </c>
      <c r="C7" s="20" t="s">
        <v>74</v>
      </c>
      <c r="D7" s="19"/>
      <c r="E7" s="12"/>
      <c r="F7" s="21"/>
      <c r="G7" s="17">
        <f t="shared" si="0"/>
        <v>0</v>
      </c>
      <c r="H7" s="34">
        <v>80000</v>
      </c>
      <c r="I7" s="34">
        <f t="shared" si="1"/>
        <v>453794</v>
      </c>
      <c r="J7" s="27"/>
    </row>
    <row r="8" spans="1:12" ht="20.25">
      <c r="A8" s="22">
        <v>43802</v>
      </c>
      <c r="B8" s="20">
        <v>9288</v>
      </c>
      <c r="C8" s="20" t="s">
        <v>74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403794</v>
      </c>
      <c r="J8" s="27"/>
    </row>
    <row r="9" spans="1:12" ht="20.25">
      <c r="A9" s="22">
        <v>43804</v>
      </c>
      <c r="B9" s="20">
        <v>9333</v>
      </c>
      <c r="C9" s="20" t="s">
        <v>74</v>
      </c>
      <c r="D9" s="19"/>
      <c r="E9" s="12"/>
      <c r="F9" s="21"/>
      <c r="G9" s="17">
        <f t="shared" si="0"/>
        <v>0</v>
      </c>
      <c r="H9" s="34">
        <v>40000</v>
      </c>
      <c r="I9" s="34">
        <f t="shared" si="1"/>
        <v>363794</v>
      </c>
      <c r="J9" s="27"/>
    </row>
    <row r="10" spans="1:12" ht="20.25">
      <c r="A10" s="22">
        <v>43806</v>
      </c>
      <c r="B10" s="20">
        <v>6319</v>
      </c>
      <c r="C10" s="20" t="s">
        <v>73</v>
      </c>
      <c r="D10" s="19"/>
      <c r="E10" s="12">
        <v>17700</v>
      </c>
      <c r="F10" s="21">
        <v>2.9</v>
      </c>
      <c r="G10" s="17">
        <f t="shared" si="0"/>
        <v>51330</v>
      </c>
      <c r="H10" s="34"/>
      <c r="I10" s="34">
        <f t="shared" si="1"/>
        <v>415124</v>
      </c>
      <c r="J10" s="27"/>
    </row>
    <row r="11" spans="1:12" ht="20.25">
      <c r="A11" s="22">
        <v>43807</v>
      </c>
      <c r="B11" s="20">
        <v>6343</v>
      </c>
      <c r="C11" s="20" t="s">
        <v>73</v>
      </c>
      <c r="D11" s="19"/>
      <c r="E11" s="12">
        <v>11500</v>
      </c>
      <c r="F11" s="21">
        <v>4.0999999999999996</v>
      </c>
      <c r="G11" s="17">
        <f t="shared" si="0"/>
        <v>47149.999999999993</v>
      </c>
      <c r="H11" s="34"/>
      <c r="I11" s="34">
        <f t="shared" si="1"/>
        <v>462274</v>
      </c>
      <c r="J11" s="27"/>
    </row>
    <row r="12" spans="1:12" ht="20.25">
      <c r="A12" s="22">
        <v>43807</v>
      </c>
      <c r="B12" s="20">
        <v>9392</v>
      </c>
      <c r="C12" s="20" t="s">
        <v>74</v>
      </c>
      <c r="D12" s="19"/>
      <c r="E12" s="12"/>
      <c r="F12" s="21"/>
      <c r="G12" s="17">
        <f t="shared" si="0"/>
        <v>0</v>
      </c>
      <c r="H12" s="34">
        <v>50000</v>
      </c>
      <c r="I12" s="34">
        <f t="shared" si="1"/>
        <v>412274</v>
      </c>
      <c r="J12" s="27"/>
    </row>
    <row r="13" spans="1:12" ht="20.25">
      <c r="A13" s="22">
        <v>43809</v>
      </c>
      <c r="B13" s="20">
        <v>9456</v>
      </c>
      <c r="C13" s="20" t="s">
        <v>74</v>
      </c>
      <c r="D13" s="19"/>
      <c r="E13" s="12"/>
      <c r="F13" s="21"/>
      <c r="G13" s="17">
        <f t="shared" si="0"/>
        <v>0</v>
      </c>
      <c r="H13" s="34">
        <v>40000</v>
      </c>
      <c r="I13" s="34">
        <f t="shared" si="1"/>
        <v>372274</v>
      </c>
      <c r="J13" s="27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>
        <v>820</v>
      </c>
      <c r="I14" s="34">
        <f t="shared" si="1"/>
        <v>371454</v>
      </c>
      <c r="J14" s="27" t="s">
        <v>502</v>
      </c>
    </row>
    <row r="15" spans="1:12" ht="20.25">
      <c r="A15" s="22">
        <v>43815</v>
      </c>
      <c r="B15" s="20">
        <v>9616</v>
      </c>
      <c r="C15" s="20" t="s">
        <v>74</v>
      </c>
      <c r="D15" s="19"/>
      <c r="E15" s="12"/>
      <c r="F15" s="21"/>
      <c r="G15" s="17">
        <f t="shared" si="0"/>
        <v>0</v>
      </c>
      <c r="H15" s="34">
        <v>30000</v>
      </c>
      <c r="I15" s="34">
        <f t="shared" si="1"/>
        <v>341454</v>
      </c>
      <c r="J15" s="27"/>
    </row>
    <row r="16" spans="1:12" ht="20.25">
      <c r="A16" s="22">
        <v>43818</v>
      </c>
      <c r="B16" s="20">
        <v>6533</v>
      </c>
      <c r="C16" s="20" t="s">
        <v>73</v>
      </c>
      <c r="D16" s="19"/>
      <c r="E16" s="12">
        <v>24000</v>
      </c>
      <c r="F16" s="21">
        <v>4</v>
      </c>
      <c r="G16" s="17">
        <f t="shared" si="0"/>
        <v>96000</v>
      </c>
      <c r="H16" s="34"/>
      <c r="I16" s="34">
        <f t="shared" si="1"/>
        <v>437454</v>
      </c>
      <c r="J16" s="27"/>
    </row>
    <row r="17" spans="1:10" ht="20.25">
      <c r="A17" s="22">
        <v>43821</v>
      </c>
      <c r="B17" s="20">
        <v>9774</v>
      </c>
      <c r="C17" s="20" t="s">
        <v>74</v>
      </c>
      <c r="D17" s="19"/>
      <c r="E17" s="12"/>
      <c r="F17" s="21"/>
      <c r="G17" s="17">
        <f t="shared" si="0"/>
        <v>0</v>
      </c>
      <c r="H17" s="34">
        <v>50000</v>
      </c>
      <c r="I17" s="34">
        <f t="shared" si="1"/>
        <v>387454</v>
      </c>
      <c r="J17" s="27"/>
    </row>
    <row r="18" spans="1:10" ht="20.25">
      <c r="A18" s="22">
        <v>43824</v>
      </c>
      <c r="B18" s="20">
        <v>9879</v>
      </c>
      <c r="C18" s="20" t="s">
        <v>74</v>
      </c>
      <c r="D18" s="19"/>
      <c r="E18" s="12"/>
      <c r="F18" s="21"/>
      <c r="G18" s="17">
        <f t="shared" si="0"/>
        <v>0</v>
      </c>
      <c r="H18" s="34">
        <v>80000</v>
      </c>
      <c r="I18" s="34">
        <f t="shared" si="1"/>
        <v>307454</v>
      </c>
      <c r="J18" s="27"/>
    </row>
    <row r="19" spans="1:10" ht="20.25">
      <c r="A19" s="22">
        <v>43825</v>
      </c>
      <c r="B19" s="20">
        <v>6661</v>
      </c>
      <c r="C19" s="20" t="s">
        <v>73</v>
      </c>
      <c r="D19" s="19"/>
      <c r="E19" s="12">
        <v>16300</v>
      </c>
      <c r="F19" s="21">
        <v>3</v>
      </c>
      <c r="G19" s="17">
        <f t="shared" si="0"/>
        <v>48900</v>
      </c>
      <c r="H19" s="34"/>
      <c r="I19" s="34">
        <f t="shared" si="1"/>
        <v>356354</v>
      </c>
      <c r="J19" s="27"/>
    </row>
    <row r="20" spans="1:10" ht="20.25">
      <c r="A20" s="22">
        <v>43825</v>
      </c>
      <c r="B20" s="20">
        <v>6661</v>
      </c>
      <c r="C20" s="20" t="s">
        <v>73</v>
      </c>
      <c r="D20" s="19"/>
      <c r="E20" s="12">
        <v>12000</v>
      </c>
      <c r="F20" s="21">
        <v>3</v>
      </c>
      <c r="G20" s="17">
        <f t="shared" si="0"/>
        <v>36000</v>
      </c>
      <c r="H20" s="34"/>
      <c r="I20" s="34">
        <f t="shared" si="1"/>
        <v>392354</v>
      </c>
      <c r="J20" s="27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392354</v>
      </c>
      <c r="J21" s="27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392354</v>
      </c>
      <c r="J22" s="27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392354</v>
      </c>
      <c r="J23" s="27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392354</v>
      </c>
      <c r="J24" s="27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392354</v>
      </c>
      <c r="J25" s="27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392354</v>
      </c>
      <c r="J26" s="27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392354</v>
      </c>
      <c r="J27" s="27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392354</v>
      </c>
      <c r="J28" s="27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392354</v>
      </c>
      <c r="J29" s="27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392354</v>
      </c>
      <c r="J30" s="27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392354</v>
      </c>
      <c r="J31" s="27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392354</v>
      </c>
      <c r="J32" s="27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392354</v>
      </c>
      <c r="J33" s="27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392354</v>
      </c>
      <c r="J34" s="27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392354</v>
      </c>
      <c r="J35" s="27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392354</v>
      </c>
      <c r="J36" s="27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392354</v>
      </c>
      <c r="J37" s="27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392354</v>
      </c>
      <c r="J38" s="27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392354</v>
      </c>
      <c r="J39" s="27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392354</v>
      </c>
      <c r="J40" s="27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392354</v>
      </c>
      <c r="J41" s="27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392354</v>
      </c>
      <c r="J42" s="27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392354</v>
      </c>
      <c r="J43" s="27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392354</v>
      </c>
      <c r="J44" s="27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392354</v>
      </c>
      <c r="J45" s="27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392354</v>
      </c>
      <c r="J46" s="27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392354</v>
      </c>
      <c r="J47" s="27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392354</v>
      </c>
      <c r="J48" s="27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392354</v>
      </c>
      <c r="J49" s="27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392354</v>
      </c>
      <c r="J50" s="27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392354</v>
      </c>
      <c r="J51" s="27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392354</v>
      </c>
      <c r="J52" s="27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392354</v>
      </c>
      <c r="J53" s="27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392354</v>
      </c>
      <c r="J54" s="27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392354</v>
      </c>
      <c r="J55" s="27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392354</v>
      </c>
      <c r="J56" s="27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392354</v>
      </c>
      <c r="J57" s="27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392354</v>
      </c>
      <c r="J58" s="27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392354</v>
      </c>
      <c r="J59" s="27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392354</v>
      </c>
      <c r="J60" s="27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392354</v>
      </c>
      <c r="J61" s="27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392354</v>
      </c>
      <c r="J62" s="27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392354</v>
      </c>
      <c r="J63" s="27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392354</v>
      </c>
      <c r="J64" s="27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392354</v>
      </c>
      <c r="J65" s="27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392354</v>
      </c>
      <c r="J66" s="27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392354</v>
      </c>
      <c r="J67" s="27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392354</v>
      </c>
      <c r="J68" s="27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392354</v>
      </c>
      <c r="J69" s="27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392354</v>
      </c>
      <c r="J70" s="27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392354</v>
      </c>
      <c r="J71" s="27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392354</v>
      </c>
      <c r="J72" s="27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392354</v>
      </c>
      <c r="J73" s="27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392354</v>
      </c>
      <c r="J74" s="27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392354</v>
      </c>
      <c r="J75" s="27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392354</v>
      </c>
      <c r="J76" s="27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392354</v>
      </c>
      <c r="J77" s="27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392354</v>
      </c>
      <c r="J78" s="27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392354</v>
      </c>
      <c r="J79" s="27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392354</v>
      </c>
      <c r="J80" s="27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392354</v>
      </c>
      <c r="J81" s="27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392354</v>
      </c>
      <c r="J82" s="27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392354</v>
      </c>
      <c r="J83" s="27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392354</v>
      </c>
      <c r="J84" s="27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392354</v>
      </c>
      <c r="J85" s="27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392354</v>
      </c>
      <c r="J86" s="27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392354</v>
      </c>
      <c r="J87" s="27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392354</v>
      </c>
      <c r="J88" s="27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392354</v>
      </c>
      <c r="J89" s="27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392354</v>
      </c>
      <c r="J90" s="27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392354</v>
      </c>
      <c r="J91" s="27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392354</v>
      </c>
      <c r="J92" s="27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392354</v>
      </c>
      <c r="J93" s="27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392354</v>
      </c>
      <c r="J94" s="27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392354</v>
      </c>
      <c r="J95" s="27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392354</v>
      </c>
      <c r="J96" s="27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392354</v>
      </c>
      <c r="J97" s="27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392354</v>
      </c>
      <c r="J98" s="27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392354</v>
      </c>
      <c r="J99" s="27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392354</v>
      </c>
      <c r="J100" s="27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392354</v>
      </c>
      <c r="J101" s="27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392354</v>
      </c>
      <c r="J102" s="27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392354</v>
      </c>
      <c r="J103" s="27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392354</v>
      </c>
      <c r="J104" s="27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392354</v>
      </c>
      <c r="J105" s="27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392354</v>
      </c>
      <c r="J106" s="27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392354</v>
      </c>
      <c r="J107" s="27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392354</v>
      </c>
      <c r="J108" s="27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392354</v>
      </c>
      <c r="J109" s="27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392354</v>
      </c>
      <c r="J110" s="27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392354</v>
      </c>
      <c r="J111" s="27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392354</v>
      </c>
      <c r="J112" s="27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392354</v>
      </c>
      <c r="J113" s="27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392354</v>
      </c>
      <c r="J114" s="27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392354</v>
      </c>
      <c r="J115" s="27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392354</v>
      </c>
      <c r="J116" s="27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392354</v>
      </c>
      <c r="J117" s="27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392354</v>
      </c>
      <c r="J118" s="27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392354</v>
      </c>
      <c r="J119" s="27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392354</v>
      </c>
      <c r="J120" s="27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392354</v>
      </c>
      <c r="J121" s="27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392354</v>
      </c>
      <c r="J122" s="27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392354</v>
      </c>
      <c r="J123" s="27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392354</v>
      </c>
      <c r="J124" s="27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392354</v>
      </c>
      <c r="J125" s="27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392354</v>
      </c>
      <c r="J126" s="27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392354</v>
      </c>
      <c r="J127" s="27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392354</v>
      </c>
      <c r="J128" s="27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392354</v>
      </c>
      <c r="J129" s="27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392354</v>
      </c>
      <c r="J130" s="27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392354</v>
      </c>
      <c r="J131" s="27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392354</v>
      </c>
      <c r="J132" s="27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392354</v>
      </c>
      <c r="J133" s="27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392354</v>
      </c>
      <c r="J134" s="27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392354</v>
      </c>
      <c r="J135" s="27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392354</v>
      </c>
      <c r="J136" s="27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392354</v>
      </c>
      <c r="J137" s="27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392354</v>
      </c>
      <c r="J138" s="27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392354</v>
      </c>
      <c r="J139" s="27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392354</v>
      </c>
      <c r="J140" s="27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392354</v>
      </c>
      <c r="J141" s="27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392354</v>
      </c>
      <c r="J142" s="27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392354</v>
      </c>
      <c r="J143" s="27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392354</v>
      </c>
      <c r="J144" s="27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392354</v>
      </c>
      <c r="J145" s="27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392354</v>
      </c>
      <c r="J146" s="27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392354</v>
      </c>
      <c r="J147" s="27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392354</v>
      </c>
      <c r="J148" s="27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392354</v>
      </c>
      <c r="J149" s="27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392354</v>
      </c>
      <c r="J150" s="27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392354</v>
      </c>
      <c r="J151" s="27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392354</v>
      </c>
      <c r="J152" s="27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392354</v>
      </c>
      <c r="J153" s="27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392354</v>
      </c>
      <c r="J154" s="27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392354</v>
      </c>
      <c r="J155" s="27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392354</v>
      </c>
      <c r="J156" s="27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392354</v>
      </c>
      <c r="J157" s="27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392354</v>
      </c>
      <c r="J158" s="27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392354</v>
      </c>
      <c r="J159" s="27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392354</v>
      </c>
      <c r="J160" s="27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392354</v>
      </c>
      <c r="J161" s="27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392354</v>
      </c>
      <c r="J162" s="27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392354</v>
      </c>
      <c r="J163" s="27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392354</v>
      </c>
      <c r="J164" s="27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392354</v>
      </c>
      <c r="J165" s="27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392354</v>
      </c>
      <c r="J166" s="27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392354</v>
      </c>
      <c r="J167" s="27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392354</v>
      </c>
      <c r="J168" s="27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392354</v>
      </c>
      <c r="J169" s="27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392354</v>
      </c>
      <c r="J170" s="27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392354</v>
      </c>
      <c r="J171" s="27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392354</v>
      </c>
      <c r="J172" s="27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392354</v>
      </c>
      <c r="J173" s="27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392354</v>
      </c>
      <c r="J174" s="27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392354</v>
      </c>
      <c r="J175" s="27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392354</v>
      </c>
      <c r="J176" s="27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392354</v>
      </c>
      <c r="J177" s="27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392354</v>
      </c>
      <c r="J178" s="27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392354</v>
      </c>
      <c r="J179" s="27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392354</v>
      </c>
      <c r="J180" s="27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392354</v>
      </c>
      <c r="J181" s="27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392354</v>
      </c>
      <c r="J182" s="27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392354</v>
      </c>
      <c r="J183" s="27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392354</v>
      </c>
      <c r="J184" s="27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392354</v>
      </c>
      <c r="J185" s="27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392354</v>
      </c>
      <c r="J186" s="27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392354</v>
      </c>
      <c r="J187" s="27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392354</v>
      </c>
      <c r="J188" s="27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392354</v>
      </c>
      <c r="J189" s="27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392354</v>
      </c>
      <c r="J190" s="27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392354</v>
      </c>
      <c r="J191" s="27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392354</v>
      </c>
      <c r="J192" s="27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392354</v>
      </c>
      <c r="J193" s="27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392354</v>
      </c>
      <c r="J194" s="27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392354</v>
      </c>
      <c r="J195" s="27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392354</v>
      </c>
      <c r="J196" s="27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392354</v>
      </c>
      <c r="J197" s="27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392354</v>
      </c>
      <c r="J198" s="27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392354</v>
      </c>
      <c r="J199" s="27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392354</v>
      </c>
      <c r="J200" s="27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392354</v>
      </c>
      <c r="J201" s="27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392354</v>
      </c>
      <c r="J202" s="27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392354</v>
      </c>
      <c r="J203" s="27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392354</v>
      </c>
      <c r="J204" s="27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392354</v>
      </c>
      <c r="J205" s="27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392354</v>
      </c>
      <c r="J206" s="27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392354</v>
      </c>
      <c r="J207" s="27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392354</v>
      </c>
      <c r="J208" s="27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392354</v>
      </c>
      <c r="J209" s="27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392354</v>
      </c>
      <c r="J210" s="27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392354</v>
      </c>
      <c r="J211" s="27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392354</v>
      </c>
      <c r="J212" s="27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392354</v>
      </c>
      <c r="J213" s="27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392354</v>
      </c>
      <c r="J214" s="27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392354</v>
      </c>
      <c r="J215" s="27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392354</v>
      </c>
      <c r="J216" s="27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392354</v>
      </c>
      <c r="J217" s="27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392354</v>
      </c>
      <c r="J218" s="27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392354</v>
      </c>
      <c r="J219" s="27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392354</v>
      </c>
      <c r="J220" s="27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392354</v>
      </c>
      <c r="J221" s="27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392354</v>
      </c>
      <c r="J222" s="27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392354</v>
      </c>
      <c r="J223" s="27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392354</v>
      </c>
      <c r="J224" s="27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392354</v>
      </c>
      <c r="J225" s="27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392354</v>
      </c>
      <c r="J226" s="27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392354</v>
      </c>
      <c r="J227" s="27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392354</v>
      </c>
      <c r="J228" s="27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392354</v>
      </c>
      <c r="J229" s="27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392354</v>
      </c>
      <c r="J230" s="27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392354</v>
      </c>
      <c r="J231" s="27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392354</v>
      </c>
      <c r="J232" s="27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392354</v>
      </c>
      <c r="J233" s="27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392354</v>
      </c>
      <c r="J234" s="27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392354</v>
      </c>
      <c r="J235" s="27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392354</v>
      </c>
      <c r="J236" s="27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392354</v>
      </c>
      <c r="J237" s="27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392354</v>
      </c>
      <c r="J238" s="27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392354</v>
      </c>
      <c r="J239" s="27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392354</v>
      </c>
      <c r="J240" s="27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392354</v>
      </c>
      <c r="J241" s="27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392354</v>
      </c>
      <c r="J242" s="27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392354</v>
      </c>
      <c r="J243" s="27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392354</v>
      </c>
      <c r="J244" s="27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392354</v>
      </c>
      <c r="J245" s="27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392354</v>
      </c>
      <c r="J246" s="27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392354</v>
      </c>
      <c r="J247" s="27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392354</v>
      </c>
      <c r="J248" s="27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392354</v>
      </c>
      <c r="J249" s="27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392354</v>
      </c>
      <c r="J250" s="27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392354</v>
      </c>
      <c r="J251" s="27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392354</v>
      </c>
      <c r="J252" s="27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392354</v>
      </c>
      <c r="J253" s="27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392354</v>
      </c>
      <c r="J254" s="27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392354</v>
      </c>
      <c r="J255" s="27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392354</v>
      </c>
      <c r="J256" s="27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392354</v>
      </c>
      <c r="J257" s="27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392354</v>
      </c>
      <c r="J258" s="27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392354</v>
      </c>
      <c r="J259" s="27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392354</v>
      </c>
      <c r="J260" s="27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392354</v>
      </c>
      <c r="J261" s="27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392354</v>
      </c>
      <c r="J262" s="27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392354</v>
      </c>
      <c r="J263" s="27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392354</v>
      </c>
      <c r="J264" s="27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392354</v>
      </c>
      <c r="J265" s="27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392354</v>
      </c>
      <c r="J266" s="27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392354</v>
      </c>
      <c r="J267" s="27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392354</v>
      </c>
      <c r="J268" s="27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392354</v>
      </c>
      <c r="J269" s="27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392354</v>
      </c>
      <c r="J270" s="27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392354</v>
      </c>
      <c r="J271" s="27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392354</v>
      </c>
      <c r="J272" s="27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392354</v>
      </c>
      <c r="J273" s="27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392354</v>
      </c>
      <c r="J274" s="27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392354</v>
      </c>
      <c r="J275" s="27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392354</v>
      </c>
      <c r="J276" s="27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392354</v>
      </c>
      <c r="J277" s="27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392354</v>
      </c>
      <c r="J278" s="27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392354</v>
      </c>
      <c r="J279" s="27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392354</v>
      </c>
      <c r="J280" s="27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392354</v>
      </c>
      <c r="J281" s="27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392354</v>
      </c>
      <c r="J282" s="27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392354</v>
      </c>
      <c r="J283" s="27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392354</v>
      </c>
      <c r="J284" s="27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392354</v>
      </c>
      <c r="J285" s="27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392354</v>
      </c>
      <c r="J286" s="27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392354</v>
      </c>
      <c r="J287" s="27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392354</v>
      </c>
      <c r="J288" s="27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392354</v>
      </c>
      <c r="J289" s="27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392354</v>
      </c>
      <c r="J290" s="27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392354</v>
      </c>
      <c r="J291" s="27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392354</v>
      </c>
      <c r="J292" s="27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392354</v>
      </c>
      <c r="J293" s="27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392354</v>
      </c>
      <c r="J294" s="27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392354</v>
      </c>
      <c r="J295" s="27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392354</v>
      </c>
      <c r="J296" s="27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392354</v>
      </c>
      <c r="J297" s="27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392354</v>
      </c>
      <c r="J298" s="27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392354</v>
      </c>
      <c r="J299" s="27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392354</v>
      </c>
      <c r="J300" s="27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392354</v>
      </c>
      <c r="J301" s="27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392354</v>
      </c>
      <c r="J302" s="27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392354</v>
      </c>
      <c r="J303" s="27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392354</v>
      </c>
      <c r="J304" s="27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392354</v>
      </c>
      <c r="J305" s="27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392354</v>
      </c>
      <c r="J306" s="27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392354</v>
      </c>
      <c r="J307" s="27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392354</v>
      </c>
      <c r="J308" s="27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392354</v>
      </c>
      <c r="J309" s="27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392354</v>
      </c>
      <c r="J310" s="27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392354</v>
      </c>
      <c r="J311" s="27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392354</v>
      </c>
      <c r="J312" s="27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392354</v>
      </c>
      <c r="J313" s="27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392354</v>
      </c>
      <c r="J314" s="27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392354</v>
      </c>
      <c r="J315" s="27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392354</v>
      </c>
      <c r="J316" s="27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392354</v>
      </c>
      <c r="J317" s="27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392354</v>
      </c>
      <c r="J318" s="27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392354</v>
      </c>
      <c r="J319" s="27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392354</v>
      </c>
      <c r="J320" s="27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392354</v>
      </c>
      <c r="J321" s="27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392354</v>
      </c>
      <c r="J322" s="27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392354</v>
      </c>
      <c r="J323" s="27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392354</v>
      </c>
      <c r="J324" s="27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392354</v>
      </c>
      <c r="J325" s="27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392354</v>
      </c>
      <c r="J326" s="27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392354</v>
      </c>
      <c r="J327" s="27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392354</v>
      </c>
      <c r="J328" s="27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392354</v>
      </c>
      <c r="J329" s="27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392354</v>
      </c>
      <c r="J330" s="27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392354</v>
      </c>
      <c r="J331" s="27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392354</v>
      </c>
      <c r="J332" s="27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392354</v>
      </c>
      <c r="J333" s="27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392354</v>
      </c>
      <c r="J334" s="27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392354</v>
      </c>
      <c r="J335" s="27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392354</v>
      </c>
      <c r="J336" s="27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392354</v>
      </c>
      <c r="J337" s="27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392354</v>
      </c>
      <c r="J338" s="27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392354</v>
      </c>
      <c r="J339" s="27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392354</v>
      </c>
      <c r="J340" s="27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392354</v>
      </c>
      <c r="J341" s="27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392354</v>
      </c>
      <c r="J342" s="27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392354</v>
      </c>
      <c r="J343" s="27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392354</v>
      </c>
      <c r="J344" s="27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392354</v>
      </c>
      <c r="J345" s="27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392354</v>
      </c>
      <c r="J346" s="27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392354</v>
      </c>
      <c r="J347" s="27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392354</v>
      </c>
      <c r="J348" s="27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392354</v>
      </c>
      <c r="J349" s="27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346070</v>
      </c>
      <c r="H350" s="36"/>
      <c r="I350" s="34">
        <f t="shared" si="11"/>
        <v>738424</v>
      </c>
      <c r="J350" s="27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ورقة28"/>
  <dimension ref="A1:L352"/>
  <sheetViews>
    <sheetView rightToLeft="1" workbookViewId="0">
      <selection activeCell="C15" sqref="C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155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156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44430</v>
      </c>
      <c r="J4" s="5"/>
    </row>
    <row r="5" spans="1:12" ht="20.25">
      <c r="A5" s="22">
        <v>43800</v>
      </c>
      <c r="B5" s="20">
        <v>6227</v>
      </c>
      <c r="C5" s="20" t="s">
        <v>73</v>
      </c>
      <c r="D5" s="19"/>
      <c r="E5" s="12">
        <v>6600</v>
      </c>
      <c r="F5" s="21">
        <v>2.5</v>
      </c>
      <c r="G5" s="17">
        <f t="shared" ref="G5:G68" si="0">E5*F5</f>
        <v>16500</v>
      </c>
      <c r="H5" s="34"/>
      <c r="I5" s="34">
        <f>I4+G5-H5</f>
        <v>60930</v>
      </c>
      <c r="J5" s="5"/>
    </row>
    <row r="6" spans="1:12" ht="20.25">
      <c r="A6" s="22">
        <v>43800</v>
      </c>
      <c r="B6" s="20">
        <v>9218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45930</v>
      </c>
      <c r="J6" s="5" t="s">
        <v>17</v>
      </c>
    </row>
    <row r="7" spans="1:12" ht="20.25">
      <c r="A7" s="22">
        <v>43806</v>
      </c>
      <c r="B7" s="20">
        <v>6321</v>
      </c>
      <c r="C7" s="20" t="s">
        <v>73</v>
      </c>
      <c r="D7" s="19"/>
      <c r="E7" s="12">
        <v>7000</v>
      </c>
      <c r="F7" s="21">
        <v>2.6</v>
      </c>
      <c r="G7" s="17">
        <f t="shared" si="0"/>
        <v>18200</v>
      </c>
      <c r="H7" s="34"/>
      <c r="I7" s="34">
        <f t="shared" si="1"/>
        <v>64130</v>
      </c>
      <c r="J7" s="5"/>
    </row>
    <row r="8" spans="1:12" ht="20.25">
      <c r="A8" s="22">
        <v>43807</v>
      </c>
      <c r="B8" s="20">
        <v>9398</v>
      </c>
      <c r="C8" s="20" t="s">
        <v>53</v>
      </c>
      <c r="D8" s="19"/>
      <c r="E8" s="12"/>
      <c r="F8" s="21"/>
      <c r="G8" s="17">
        <f t="shared" si="0"/>
        <v>0</v>
      </c>
      <c r="H8" s="34">
        <v>20000</v>
      </c>
      <c r="I8" s="34">
        <f t="shared" si="1"/>
        <v>44130</v>
      </c>
      <c r="J8" s="5"/>
    </row>
    <row r="9" spans="1:12" ht="20.25">
      <c r="A9" s="22">
        <v>43809</v>
      </c>
      <c r="B9" s="20">
        <v>9468</v>
      </c>
      <c r="C9" s="20" t="s">
        <v>53</v>
      </c>
      <c r="D9" s="19"/>
      <c r="E9" s="12"/>
      <c r="F9" s="21"/>
      <c r="G9" s="17">
        <f t="shared" si="0"/>
        <v>0</v>
      </c>
      <c r="H9" s="34">
        <v>10000</v>
      </c>
      <c r="I9" s="34">
        <f t="shared" si="1"/>
        <v>34130</v>
      </c>
      <c r="J9" s="5"/>
    </row>
    <row r="10" spans="1:12" ht="20.25">
      <c r="A10" s="22">
        <v>43811</v>
      </c>
      <c r="B10" s="20">
        <v>6420</v>
      </c>
      <c r="C10" s="20" t="s">
        <v>73</v>
      </c>
      <c r="D10" s="19"/>
      <c r="E10" s="12">
        <v>6500</v>
      </c>
      <c r="F10" s="21">
        <v>3</v>
      </c>
      <c r="G10" s="17">
        <f t="shared" si="0"/>
        <v>19500</v>
      </c>
      <c r="H10" s="34"/>
      <c r="I10" s="34">
        <f t="shared" si="1"/>
        <v>53630</v>
      </c>
      <c r="J10" s="5"/>
    </row>
    <row r="11" spans="1:12" ht="20.25">
      <c r="A11" s="22">
        <v>43816</v>
      </c>
      <c r="B11" s="20">
        <v>6491</v>
      </c>
      <c r="C11" s="20" t="s">
        <v>73</v>
      </c>
      <c r="D11" s="19"/>
      <c r="E11" s="12">
        <v>6500</v>
      </c>
      <c r="F11" s="21">
        <v>3</v>
      </c>
      <c r="G11" s="17">
        <f t="shared" si="0"/>
        <v>19500</v>
      </c>
      <c r="H11" s="34"/>
      <c r="I11" s="34">
        <f t="shared" si="1"/>
        <v>73130</v>
      </c>
      <c r="J11" s="5"/>
    </row>
    <row r="12" spans="1:12" ht="20.25">
      <c r="A12" s="22">
        <v>43816</v>
      </c>
      <c r="B12" s="20">
        <v>9661</v>
      </c>
      <c r="C12" s="20" t="s">
        <v>53</v>
      </c>
      <c r="D12" s="19"/>
      <c r="E12" s="12"/>
      <c r="F12" s="21"/>
      <c r="G12" s="17">
        <f t="shared" si="0"/>
        <v>0</v>
      </c>
      <c r="H12" s="34">
        <v>20000</v>
      </c>
      <c r="I12" s="34">
        <f t="shared" si="1"/>
        <v>53130</v>
      </c>
      <c r="J12" s="5"/>
    </row>
    <row r="13" spans="1:12" ht="20.25">
      <c r="A13" s="22">
        <v>43818</v>
      </c>
      <c r="B13" s="20">
        <v>9732</v>
      </c>
      <c r="C13" s="20" t="s">
        <v>53</v>
      </c>
      <c r="D13" s="19"/>
      <c r="E13" s="12"/>
      <c r="F13" s="21"/>
      <c r="G13" s="17">
        <f t="shared" si="0"/>
        <v>0</v>
      </c>
      <c r="H13" s="34">
        <v>20000</v>
      </c>
      <c r="I13" s="34">
        <f t="shared" si="1"/>
        <v>33130</v>
      </c>
      <c r="J13" s="5"/>
    </row>
    <row r="14" spans="1:12" ht="20.25">
      <c r="A14" s="22">
        <v>43825</v>
      </c>
      <c r="B14" s="20">
        <v>6660</v>
      </c>
      <c r="C14" s="20" t="s">
        <v>73</v>
      </c>
      <c r="D14" s="19"/>
      <c r="E14" s="12">
        <v>5800</v>
      </c>
      <c r="F14" s="21">
        <v>2.7</v>
      </c>
      <c r="G14" s="17">
        <f t="shared" si="0"/>
        <v>15660.000000000002</v>
      </c>
      <c r="H14" s="34"/>
      <c r="I14" s="34">
        <f t="shared" si="1"/>
        <v>48790</v>
      </c>
      <c r="J14" s="5"/>
    </row>
    <row r="15" spans="1:12" ht="20.25">
      <c r="A15" s="22">
        <v>43827</v>
      </c>
      <c r="B15" s="20">
        <v>6671</v>
      </c>
      <c r="C15" s="20" t="s">
        <v>73</v>
      </c>
      <c r="D15" s="19"/>
      <c r="E15" s="12">
        <v>6000</v>
      </c>
      <c r="F15" s="21">
        <v>3.15</v>
      </c>
      <c r="G15" s="17">
        <f t="shared" si="0"/>
        <v>18900</v>
      </c>
      <c r="H15" s="34"/>
      <c r="I15" s="34">
        <f t="shared" si="1"/>
        <v>67690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67690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67690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67690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67690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67690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67690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67690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67690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67690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67690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67690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67690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67690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67690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67690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67690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67690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67690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67690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67690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67690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67690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67690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67690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67690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67690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67690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67690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67690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67690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67690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67690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67690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67690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67690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67690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67690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67690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67690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67690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67690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67690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67690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67690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67690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67690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67690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67690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67690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67690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67690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67690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67690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67690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67690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67690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67690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67690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67690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67690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67690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67690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67690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67690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67690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67690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67690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67690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67690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67690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67690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67690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67690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67690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67690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67690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67690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67690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67690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67690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67690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67690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67690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67690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67690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67690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67690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67690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67690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67690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67690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67690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67690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67690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67690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67690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67690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67690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67690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67690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67690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67690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67690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67690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67690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67690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67690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67690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67690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67690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67690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67690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67690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67690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67690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67690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67690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67690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67690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67690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67690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67690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67690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67690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67690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67690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67690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67690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67690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67690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67690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67690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67690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67690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67690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67690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67690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67690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67690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67690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67690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67690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67690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67690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67690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67690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67690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67690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67690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67690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67690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67690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67690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67690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67690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67690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67690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67690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67690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67690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67690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67690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67690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67690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67690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67690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67690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67690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67690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67690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67690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67690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67690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67690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67690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67690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67690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67690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67690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67690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67690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67690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67690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67690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67690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67690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67690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67690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67690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67690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67690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67690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67690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67690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67690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67690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67690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67690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67690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67690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67690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67690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67690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67690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67690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67690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67690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67690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67690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67690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67690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67690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67690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67690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67690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67690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67690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67690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67690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67690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67690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67690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67690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67690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67690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67690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67690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67690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67690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67690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67690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67690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67690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67690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67690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67690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67690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67690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67690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67690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67690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67690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67690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67690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67690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67690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67690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67690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67690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67690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67690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67690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67690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67690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67690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67690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67690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67690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67690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67690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67690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67690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67690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67690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67690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67690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67690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67690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67690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67690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67690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67690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67690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67690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67690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67690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67690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67690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67690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67690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67690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67690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67690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67690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67690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67690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67690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67690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67690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67690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67690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67690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67690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67690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67690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67690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67690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67690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67690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67690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67690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67690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67690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67690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67690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67690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67690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67690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67690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67690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67690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67690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67690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67690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67690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67690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67690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67690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67690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67690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67690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67690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67690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67690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67690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67690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67690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67690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67690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67690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67690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67690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67690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67690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108260</v>
      </c>
      <c r="H350" s="36"/>
      <c r="I350" s="34">
        <f t="shared" si="11"/>
        <v>175950</v>
      </c>
      <c r="J350" s="5"/>
    </row>
    <row r="351" spans="1:10">
      <c r="I351" s="34">
        <f t="shared" si="11"/>
        <v>175950</v>
      </c>
    </row>
    <row r="352" spans="1:10">
      <c r="I352" s="34">
        <f t="shared" si="11"/>
        <v>175950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ورقة29"/>
  <dimension ref="A1:L352"/>
  <sheetViews>
    <sheetView rightToLeft="1" workbookViewId="0">
      <selection activeCell="B11" sqref="B1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522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20768</v>
      </c>
      <c r="J4" s="5"/>
    </row>
    <row r="5" spans="1:12" ht="20.25">
      <c r="A5" s="22">
        <v>43803</v>
      </c>
      <c r="B5" s="20">
        <v>9304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10768</v>
      </c>
      <c r="J5" s="5"/>
    </row>
    <row r="6" spans="1:12" ht="20.25">
      <c r="A6" s="22">
        <v>43816</v>
      </c>
      <c r="B6" s="20">
        <v>9676</v>
      </c>
      <c r="C6" s="20" t="s">
        <v>53</v>
      </c>
      <c r="D6" s="19"/>
      <c r="E6" s="12"/>
      <c r="F6" s="21"/>
      <c r="G6" s="17">
        <f t="shared" si="0"/>
        <v>0</v>
      </c>
      <c r="H6" s="34">
        <v>6370</v>
      </c>
      <c r="I6" s="34">
        <f t="shared" ref="I6:I69" si="1">I5+G6-H6</f>
        <v>4398</v>
      </c>
      <c r="J6" s="5"/>
    </row>
    <row r="7" spans="1:12" ht="20.25">
      <c r="A7" s="22">
        <v>43821</v>
      </c>
      <c r="B7" s="20"/>
      <c r="C7" s="20" t="s">
        <v>73</v>
      </c>
      <c r="D7" s="19"/>
      <c r="E7" s="12">
        <v>10000</v>
      </c>
      <c r="F7" s="21">
        <v>4</v>
      </c>
      <c r="G7" s="17">
        <f t="shared" si="0"/>
        <v>40000</v>
      </c>
      <c r="H7" s="34"/>
      <c r="I7" s="34">
        <f t="shared" si="1"/>
        <v>44398</v>
      </c>
      <c r="J7" s="5"/>
    </row>
    <row r="8" spans="1:12" ht="20.25">
      <c r="A8" s="22">
        <v>43821</v>
      </c>
      <c r="B8" s="20">
        <v>9772</v>
      </c>
      <c r="C8" s="20" t="s">
        <v>53</v>
      </c>
      <c r="D8" s="19"/>
      <c r="E8" s="12"/>
      <c r="F8" s="21"/>
      <c r="G8" s="17">
        <f t="shared" si="0"/>
        <v>0</v>
      </c>
      <c r="H8" s="34">
        <v>10000</v>
      </c>
      <c r="I8" s="34">
        <f t="shared" si="1"/>
        <v>34398</v>
      </c>
      <c r="J8" s="5"/>
    </row>
    <row r="9" spans="1:12" ht="20.25">
      <c r="A9" s="22">
        <v>43823</v>
      </c>
      <c r="B9" s="20">
        <v>9852</v>
      </c>
      <c r="C9" s="20" t="s">
        <v>53</v>
      </c>
      <c r="D9" s="19"/>
      <c r="E9" s="12"/>
      <c r="F9" s="21"/>
      <c r="G9" s="17">
        <f t="shared" si="0"/>
        <v>0</v>
      </c>
      <c r="H9" s="34">
        <v>19800</v>
      </c>
      <c r="I9" s="34">
        <f t="shared" si="1"/>
        <v>14598</v>
      </c>
      <c r="J9" s="5"/>
    </row>
    <row r="10" spans="1:12" ht="20.25">
      <c r="A10" s="22">
        <v>43827</v>
      </c>
      <c r="B10" s="20">
        <v>6669</v>
      </c>
      <c r="C10" s="20" t="s">
        <v>73</v>
      </c>
      <c r="D10" s="19"/>
      <c r="E10" s="12">
        <v>10000</v>
      </c>
      <c r="F10" s="21">
        <v>3.15</v>
      </c>
      <c r="G10" s="17">
        <f t="shared" si="0"/>
        <v>31500</v>
      </c>
      <c r="H10" s="34"/>
      <c r="I10" s="34">
        <f t="shared" si="1"/>
        <v>46098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46098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46098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46098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46098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46098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46098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46098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46098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46098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46098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46098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46098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46098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46098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46098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46098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46098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46098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46098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46098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46098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46098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46098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46098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46098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46098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46098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46098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46098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46098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46098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46098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46098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46098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46098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46098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46098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46098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46098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46098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46098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46098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46098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46098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46098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46098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46098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46098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46098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46098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46098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46098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46098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46098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46098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46098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46098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46098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46098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46098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46098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46098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46098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46098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46098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46098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46098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46098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46098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46098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46098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46098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46098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46098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46098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46098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46098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46098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46098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46098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46098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46098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46098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46098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46098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46098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46098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46098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46098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46098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46098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46098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46098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46098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46098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46098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46098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46098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46098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46098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46098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46098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46098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46098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46098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46098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46098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46098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46098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46098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46098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46098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46098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46098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46098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46098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46098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46098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46098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46098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46098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46098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46098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46098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46098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46098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46098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46098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46098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46098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46098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46098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46098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46098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46098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46098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46098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46098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46098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46098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46098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46098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46098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46098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46098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46098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46098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46098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46098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46098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46098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46098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46098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46098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46098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46098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46098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46098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46098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46098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46098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46098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46098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46098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46098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46098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46098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46098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46098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46098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46098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46098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46098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46098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46098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46098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46098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46098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46098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46098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46098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46098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46098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46098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46098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46098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46098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46098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46098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46098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46098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46098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46098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46098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46098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46098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46098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46098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46098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46098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46098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46098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46098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46098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46098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46098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46098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46098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46098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46098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46098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46098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46098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46098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46098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46098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46098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46098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46098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46098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46098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46098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46098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46098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46098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46098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46098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46098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46098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46098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46098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46098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46098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46098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46098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46098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46098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46098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46098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46098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46098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46098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46098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46098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46098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46098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46098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46098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46098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46098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46098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46098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46098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46098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46098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46098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46098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46098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46098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46098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46098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46098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46098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46098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46098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46098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46098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46098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46098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46098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46098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46098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46098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46098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46098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46098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46098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46098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46098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46098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46098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46098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46098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46098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46098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46098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46098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46098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46098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46098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46098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46098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46098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46098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46098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46098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46098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46098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46098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46098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46098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46098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46098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46098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46098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46098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46098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46098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46098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46098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46098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46098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46098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46098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46098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46098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46098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46098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46098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46098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46098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46098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46098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46098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46098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46098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46098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46098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46098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46098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46098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46098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46098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46098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46098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46098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46098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46098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46098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71500</v>
      </c>
      <c r="H350" s="36"/>
      <c r="I350" s="34">
        <f t="shared" si="11"/>
        <v>117598</v>
      </c>
      <c r="J350" s="5"/>
    </row>
    <row r="351" spans="1:10">
      <c r="I351" s="34">
        <f t="shared" si="11"/>
        <v>117598</v>
      </c>
    </row>
    <row r="352" spans="1:10">
      <c r="I352" s="34">
        <f t="shared" si="11"/>
        <v>117598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:L1000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7" sqref="B17"/>
    </sheetView>
  </sheetViews>
  <sheetFormatPr defaultRowHeight="18"/>
  <cols>
    <col min="1" max="1" width="12.375" style="75" customWidth="1"/>
    <col min="2" max="2" width="11.75" style="76" customWidth="1"/>
    <col min="3" max="3" width="11.125" style="76" customWidth="1"/>
    <col min="4" max="4" width="12.125" style="77" customWidth="1"/>
    <col min="5" max="5" width="11" style="21" customWidth="1"/>
    <col min="6" max="6" width="12.625" style="21" customWidth="1"/>
    <col min="7" max="7" width="16.375" style="76" customWidth="1"/>
    <col min="8" max="8" width="16.375" style="78" customWidth="1"/>
    <col min="9" max="9" width="16.375" style="78" bestFit="1" customWidth="1"/>
    <col min="10" max="10" width="28.625" style="31" customWidth="1"/>
    <col min="11" max="16384" width="9" style="1"/>
  </cols>
  <sheetData>
    <row r="1" spans="1:12">
      <c r="A1" s="149" t="s">
        <v>137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>
      <c r="A2" s="149" t="s">
        <v>138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31" t="s">
        <v>11</v>
      </c>
    </row>
    <row r="4" spans="1:12" ht="20.25">
      <c r="A4" s="22">
        <v>43800</v>
      </c>
      <c r="B4" s="20"/>
      <c r="C4" s="20"/>
      <c r="D4" s="19"/>
      <c r="E4" s="12"/>
      <c r="G4" s="17"/>
      <c r="H4" s="34"/>
      <c r="I4" s="34">
        <v>2227177</v>
      </c>
    </row>
    <row r="5" spans="1:12" ht="20.25">
      <c r="A5" s="22">
        <v>43800</v>
      </c>
      <c r="B5" s="20" t="s">
        <v>146</v>
      </c>
      <c r="C5" s="20" t="s">
        <v>73</v>
      </c>
      <c r="D5" s="19"/>
      <c r="E5" s="12"/>
      <c r="G5" s="17">
        <f t="shared" ref="G5:G68" si="0">E5*F5</f>
        <v>0</v>
      </c>
      <c r="H5" s="34">
        <v>79870</v>
      </c>
      <c r="I5" s="34">
        <f>IFERROR(IF(A4="","",I4+G5-H5),"")</f>
        <v>2147307</v>
      </c>
      <c r="J5" s="31" t="s">
        <v>139</v>
      </c>
    </row>
    <row r="6" spans="1:12" ht="20.25">
      <c r="A6" s="22">
        <v>43806</v>
      </c>
      <c r="B6" s="20">
        <v>6318</v>
      </c>
      <c r="C6" s="20" t="s">
        <v>52</v>
      </c>
      <c r="D6" s="19" t="s">
        <v>49</v>
      </c>
      <c r="E6" s="12">
        <v>28.06</v>
      </c>
      <c r="F6" s="21">
        <v>6050</v>
      </c>
      <c r="G6" s="17">
        <f t="shared" si="0"/>
        <v>169763</v>
      </c>
      <c r="H6" s="34"/>
      <c r="I6" s="34">
        <f t="shared" ref="I6:I69" si="1">IFERROR(IF(A5="","",I5+G6-H6),"")</f>
        <v>2317070</v>
      </c>
    </row>
    <row r="7" spans="1:12" ht="20.25">
      <c r="A7" s="22">
        <v>43806</v>
      </c>
      <c r="B7" s="20" t="s">
        <v>146</v>
      </c>
      <c r="C7" s="20" t="s">
        <v>73</v>
      </c>
      <c r="D7" s="19"/>
      <c r="E7" s="12"/>
      <c r="G7" s="17">
        <f t="shared" si="0"/>
        <v>0</v>
      </c>
      <c r="H7" s="34">
        <v>86320</v>
      </c>
      <c r="I7" s="34">
        <f t="shared" si="1"/>
        <v>2230750</v>
      </c>
      <c r="J7" s="31" t="s">
        <v>147</v>
      </c>
    </row>
    <row r="8" spans="1:12" ht="20.25">
      <c r="A8" s="22">
        <v>43806</v>
      </c>
      <c r="B8" s="20">
        <v>9376</v>
      </c>
      <c r="C8" s="20" t="s">
        <v>53</v>
      </c>
      <c r="D8" s="19"/>
      <c r="E8" s="12"/>
      <c r="G8" s="17">
        <f t="shared" si="0"/>
        <v>0</v>
      </c>
      <c r="H8" s="34">
        <v>155670</v>
      </c>
      <c r="I8" s="34">
        <f t="shared" si="1"/>
        <v>2075080</v>
      </c>
      <c r="J8" s="31" t="s">
        <v>154</v>
      </c>
    </row>
    <row r="9" spans="1:12" ht="20.25">
      <c r="A9" s="22">
        <v>43811</v>
      </c>
      <c r="B9" s="20"/>
      <c r="C9" s="20" t="s">
        <v>53</v>
      </c>
      <c r="D9" s="19"/>
      <c r="E9" s="12"/>
      <c r="G9" s="17">
        <f t="shared" si="0"/>
        <v>0</v>
      </c>
      <c r="H9" s="34">
        <v>96280</v>
      </c>
      <c r="I9" s="34">
        <f t="shared" si="1"/>
        <v>1978800</v>
      </c>
      <c r="J9" s="31" t="s">
        <v>494</v>
      </c>
    </row>
    <row r="10" spans="1:12" ht="20.25">
      <c r="A10" s="22">
        <v>43816</v>
      </c>
      <c r="B10" s="20" t="s">
        <v>146</v>
      </c>
      <c r="C10" s="20"/>
      <c r="D10" s="19"/>
      <c r="E10" s="12"/>
      <c r="G10" s="17">
        <f t="shared" si="0"/>
        <v>0</v>
      </c>
      <c r="H10" s="34">
        <v>98235</v>
      </c>
      <c r="I10" s="34">
        <f t="shared" si="1"/>
        <v>1880565</v>
      </c>
      <c r="J10" s="31" t="s">
        <v>538</v>
      </c>
    </row>
    <row r="11" spans="1:12" ht="20.25">
      <c r="A11" s="22">
        <v>43818</v>
      </c>
      <c r="B11" s="20">
        <v>3452</v>
      </c>
      <c r="C11" s="20" t="s">
        <v>539</v>
      </c>
      <c r="D11" s="19"/>
      <c r="E11" s="12"/>
      <c r="G11" s="17">
        <v>1200</v>
      </c>
      <c r="H11" s="34"/>
      <c r="I11" s="34">
        <f t="shared" si="1"/>
        <v>1881765</v>
      </c>
      <c r="J11" s="31" t="s">
        <v>539</v>
      </c>
    </row>
    <row r="12" spans="1:12" ht="20.25">
      <c r="A12" s="22">
        <v>43821</v>
      </c>
      <c r="B12" s="20" t="s">
        <v>146</v>
      </c>
      <c r="C12" s="20"/>
      <c r="D12" s="19"/>
      <c r="E12" s="12"/>
      <c r="G12" s="17">
        <f t="shared" si="0"/>
        <v>0</v>
      </c>
      <c r="H12" s="34">
        <v>128310</v>
      </c>
      <c r="I12" s="34">
        <f t="shared" si="1"/>
        <v>1753455</v>
      </c>
      <c r="J12" s="31" t="s">
        <v>556</v>
      </c>
    </row>
    <row r="13" spans="1:12" ht="20.25">
      <c r="A13" s="22">
        <v>43827</v>
      </c>
      <c r="B13" s="20" t="s">
        <v>146</v>
      </c>
      <c r="C13" s="20" t="s">
        <v>73</v>
      </c>
      <c r="D13" s="19"/>
      <c r="E13" s="12"/>
      <c r="G13" s="17">
        <f t="shared" si="0"/>
        <v>0</v>
      </c>
      <c r="H13" s="34">
        <v>97500</v>
      </c>
      <c r="I13" s="34">
        <f t="shared" si="1"/>
        <v>1655955</v>
      </c>
      <c r="J13" s="31" t="s">
        <v>587</v>
      </c>
    </row>
    <row r="14" spans="1:12" ht="20.25">
      <c r="A14" s="22"/>
      <c r="B14" s="20"/>
      <c r="C14" s="20"/>
      <c r="D14" s="19"/>
      <c r="E14" s="12"/>
      <c r="G14" s="17">
        <f t="shared" si="0"/>
        <v>0</v>
      </c>
      <c r="H14" s="34"/>
      <c r="I14" s="34">
        <f t="shared" si="1"/>
        <v>1655955</v>
      </c>
    </row>
    <row r="15" spans="1:12" ht="20.25">
      <c r="A15" s="22"/>
      <c r="B15" s="20"/>
      <c r="C15" s="20"/>
      <c r="D15" s="19"/>
      <c r="E15" s="12"/>
      <c r="G15" s="17">
        <f t="shared" si="0"/>
        <v>0</v>
      </c>
      <c r="H15" s="34"/>
      <c r="I15" s="34" t="str">
        <f t="shared" si="1"/>
        <v/>
      </c>
    </row>
    <row r="16" spans="1:12" ht="20.25">
      <c r="A16" s="22"/>
      <c r="B16" s="20"/>
      <c r="C16" s="20"/>
      <c r="D16" s="19"/>
      <c r="E16" s="12"/>
      <c r="G16" s="17">
        <f t="shared" si="0"/>
        <v>0</v>
      </c>
      <c r="H16" s="34"/>
      <c r="I16" s="34" t="str">
        <f t="shared" si="1"/>
        <v/>
      </c>
    </row>
    <row r="17" spans="1:9" ht="20.25">
      <c r="A17" s="22"/>
      <c r="B17" s="20"/>
      <c r="C17" s="20"/>
      <c r="D17" s="19"/>
      <c r="E17" s="12"/>
      <c r="G17" s="17">
        <f t="shared" si="0"/>
        <v>0</v>
      </c>
      <c r="H17" s="34"/>
      <c r="I17" s="34" t="str">
        <f t="shared" si="1"/>
        <v/>
      </c>
    </row>
    <row r="18" spans="1:9" ht="20.25">
      <c r="A18" s="22"/>
      <c r="B18" s="20"/>
      <c r="C18" s="20"/>
      <c r="D18" s="19"/>
      <c r="E18" s="12"/>
      <c r="G18" s="17">
        <f t="shared" si="0"/>
        <v>0</v>
      </c>
      <c r="H18" s="34"/>
      <c r="I18" s="34" t="str">
        <f t="shared" si="1"/>
        <v/>
      </c>
    </row>
    <row r="19" spans="1:9" ht="20.25">
      <c r="A19" s="22"/>
      <c r="B19" s="20"/>
      <c r="C19" s="20"/>
      <c r="D19" s="19"/>
      <c r="E19" s="12"/>
      <c r="G19" s="17">
        <f t="shared" si="0"/>
        <v>0</v>
      </c>
      <c r="H19" s="34"/>
      <c r="I19" s="34" t="str">
        <f t="shared" si="1"/>
        <v/>
      </c>
    </row>
    <row r="20" spans="1:9" ht="20.25">
      <c r="A20" s="22"/>
      <c r="B20" s="20"/>
      <c r="C20" s="20"/>
      <c r="D20" s="19"/>
      <c r="E20" s="12"/>
      <c r="G20" s="17">
        <f t="shared" si="0"/>
        <v>0</v>
      </c>
      <c r="H20" s="34"/>
      <c r="I20" s="34" t="str">
        <f t="shared" si="1"/>
        <v/>
      </c>
    </row>
    <row r="21" spans="1:9" ht="20.25">
      <c r="A21" s="22"/>
      <c r="B21" s="20"/>
      <c r="C21" s="20"/>
      <c r="D21" s="19"/>
      <c r="E21" s="12"/>
      <c r="G21" s="17">
        <f t="shared" si="0"/>
        <v>0</v>
      </c>
      <c r="H21" s="34"/>
      <c r="I21" s="34" t="str">
        <f t="shared" si="1"/>
        <v/>
      </c>
    </row>
    <row r="22" spans="1:9" ht="20.25">
      <c r="A22" s="22"/>
      <c r="B22" s="20"/>
      <c r="C22" s="20"/>
      <c r="D22" s="19"/>
      <c r="E22" s="12"/>
      <c r="G22" s="17">
        <f t="shared" si="0"/>
        <v>0</v>
      </c>
      <c r="H22" s="34"/>
      <c r="I22" s="34" t="str">
        <f t="shared" si="1"/>
        <v/>
      </c>
    </row>
    <row r="23" spans="1:9" ht="20.25">
      <c r="A23" s="22"/>
      <c r="B23" s="20"/>
      <c r="C23" s="20"/>
      <c r="D23" s="19"/>
      <c r="E23" s="12"/>
      <c r="G23" s="17">
        <f t="shared" si="0"/>
        <v>0</v>
      </c>
      <c r="H23" s="34"/>
      <c r="I23" s="34" t="str">
        <f t="shared" si="1"/>
        <v/>
      </c>
    </row>
    <row r="24" spans="1:9" ht="20.25">
      <c r="A24" s="22"/>
      <c r="B24" s="20"/>
      <c r="C24" s="20"/>
      <c r="D24" s="19"/>
      <c r="E24" s="12"/>
      <c r="G24" s="17">
        <f t="shared" si="0"/>
        <v>0</v>
      </c>
      <c r="H24" s="34"/>
      <c r="I24" s="34" t="str">
        <f t="shared" si="1"/>
        <v/>
      </c>
    </row>
    <row r="25" spans="1:9" ht="20.25">
      <c r="A25" s="22"/>
      <c r="B25" s="20"/>
      <c r="C25" s="20"/>
      <c r="D25" s="19"/>
      <c r="E25" s="12"/>
      <c r="G25" s="17">
        <f t="shared" si="0"/>
        <v>0</v>
      </c>
      <c r="H25" s="34"/>
      <c r="I25" s="34" t="str">
        <f t="shared" si="1"/>
        <v/>
      </c>
    </row>
    <row r="26" spans="1:9" ht="20.25">
      <c r="A26" s="22"/>
      <c r="B26" s="20"/>
      <c r="C26" s="20"/>
      <c r="D26" s="19"/>
      <c r="E26" s="12"/>
      <c r="G26" s="17">
        <f t="shared" si="0"/>
        <v>0</v>
      </c>
      <c r="H26" s="34"/>
      <c r="I26" s="34" t="str">
        <f t="shared" si="1"/>
        <v/>
      </c>
    </row>
    <row r="27" spans="1:9" ht="20.25">
      <c r="A27" s="22"/>
      <c r="B27" s="20"/>
      <c r="C27" s="20"/>
      <c r="D27" s="19"/>
      <c r="E27" s="12"/>
      <c r="G27" s="17">
        <f t="shared" si="0"/>
        <v>0</v>
      </c>
      <c r="H27" s="34"/>
      <c r="I27" s="34" t="str">
        <f t="shared" si="1"/>
        <v/>
      </c>
    </row>
    <row r="28" spans="1:9" ht="20.25">
      <c r="A28" s="22"/>
      <c r="B28" s="20"/>
      <c r="C28" s="20"/>
      <c r="D28" s="19"/>
      <c r="E28" s="12"/>
      <c r="G28" s="17">
        <f t="shared" si="0"/>
        <v>0</v>
      </c>
      <c r="H28" s="34"/>
      <c r="I28" s="34" t="str">
        <f t="shared" si="1"/>
        <v/>
      </c>
    </row>
    <row r="29" spans="1:9" ht="20.25">
      <c r="A29" s="22"/>
      <c r="B29" s="20"/>
      <c r="C29" s="20"/>
      <c r="D29" s="19"/>
      <c r="E29" s="12"/>
      <c r="G29" s="17">
        <f t="shared" si="0"/>
        <v>0</v>
      </c>
      <c r="H29" s="34"/>
      <c r="I29" s="34" t="str">
        <f t="shared" si="1"/>
        <v/>
      </c>
    </row>
    <row r="30" spans="1:9" ht="20.25">
      <c r="A30" s="22"/>
      <c r="B30" s="20"/>
      <c r="C30" s="20"/>
      <c r="D30" s="19"/>
      <c r="E30" s="12"/>
      <c r="G30" s="17">
        <f t="shared" si="0"/>
        <v>0</v>
      </c>
      <c r="H30" s="34"/>
      <c r="I30" s="34" t="str">
        <f t="shared" si="1"/>
        <v/>
      </c>
    </row>
    <row r="31" spans="1:9" ht="20.25">
      <c r="A31" s="23"/>
      <c r="B31" s="20"/>
      <c r="C31" s="20"/>
      <c r="D31" s="19"/>
      <c r="E31" s="12"/>
      <c r="G31" s="17">
        <f t="shared" si="0"/>
        <v>0</v>
      </c>
      <c r="H31" s="34"/>
      <c r="I31" s="34" t="str">
        <f t="shared" si="1"/>
        <v/>
      </c>
    </row>
    <row r="32" spans="1:9" ht="20.25">
      <c r="A32" s="23"/>
      <c r="B32" s="20"/>
      <c r="C32" s="20"/>
      <c r="D32" s="19"/>
      <c r="E32" s="12"/>
      <c r="G32" s="17">
        <f t="shared" si="0"/>
        <v>0</v>
      </c>
      <c r="H32" s="34"/>
      <c r="I32" s="34" t="str">
        <f t="shared" si="1"/>
        <v/>
      </c>
    </row>
    <row r="33" spans="1:9" ht="20.25">
      <c r="A33" s="23"/>
      <c r="B33" s="20"/>
      <c r="C33" s="20"/>
      <c r="D33" s="19"/>
      <c r="E33" s="12"/>
      <c r="G33" s="17">
        <f t="shared" si="0"/>
        <v>0</v>
      </c>
      <c r="H33" s="34"/>
      <c r="I33" s="34" t="str">
        <f t="shared" si="1"/>
        <v/>
      </c>
    </row>
    <row r="34" spans="1:9" ht="20.25">
      <c r="A34" s="23"/>
      <c r="B34" s="20"/>
      <c r="C34" s="20"/>
      <c r="D34" s="19"/>
      <c r="E34" s="12"/>
      <c r="G34" s="17">
        <f t="shared" si="0"/>
        <v>0</v>
      </c>
      <c r="H34" s="34"/>
      <c r="I34" s="34" t="str">
        <f t="shared" si="1"/>
        <v/>
      </c>
    </row>
    <row r="35" spans="1:9" ht="20.25">
      <c r="A35" s="23"/>
      <c r="B35" s="20"/>
      <c r="C35" s="20"/>
      <c r="D35" s="19"/>
      <c r="E35" s="12"/>
      <c r="G35" s="17">
        <f t="shared" si="0"/>
        <v>0</v>
      </c>
      <c r="H35" s="34"/>
      <c r="I35" s="34" t="str">
        <f t="shared" si="1"/>
        <v/>
      </c>
    </row>
    <row r="36" spans="1:9" ht="20.25">
      <c r="A36" s="23"/>
      <c r="B36" s="20"/>
      <c r="C36" s="20"/>
      <c r="D36" s="19"/>
      <c r="E36" s="12"/>
      <c r="G36" s="17">
        <f t="shared" si="0"/>
        <v>0</v>
      </c>
      <c r="H36" s="34"/>
      <c r="I36" s="34" t="str">
        <f t="shared" si="1"/>
        <v/>
      </c>
    </row>
    <row r="37" spans="1:9" ht="20.25">
      <c r="A37" s="23"/>
      <c r="B37" s="20"/>
      <c r="C37" s="20"/>
      <c r="D37" s="19"/>
      <c r="E37" s="12"/>
      <c r="G37" s="17">
        <f t="shared" si="0"/>
        <v>0</v>
      </c>
      <c r="H37" s="34"/>
      <c r="I37" s="34" t="str">
        <f t="shared" si="1"/>
        <v/>
      </c>
    </row>
    <row r="38" spans="1:9" ht="20.25">
      <c r="A38" s="23"/>
      <c r="B38" s="20"/>
      <c r="C38" s="20"/>
      <c r="D38" s="19"/>
      <c r="E38" s="12"/>
      <c r="G38" s="17">
        <f t="shared" si="0"/>
        <v>0</v>
      </c>
      <c r="H38" s="34"/>
      <c r="I38" s="34" t="str">
        <f t="shared" si="1"/>
        <v/>
      </c>
    </row>
    <row r="39" spans="1:9" ht="20.25">
      <c r="A39" s="23"/>
      <c r="B39" s="20"/>
      <c r="C39" s="20"/>
      <c r="D39" s="19"/>
      <c r="E39" s="12"/>
      <c r="G39" s="17">
        <f t="shared" si="0"/>
        <v>0</v>
      </c>
      <c r="H39" s="34"/>
      <c r="I39" s="34" t="str">
        <f t="shared" si="1"/>
        <v/>
      </c>
    </row>
    <row r="40" spans="1:9" ht="20.25">
      <c r="A40" s="23"/>
      <c r="B40" s="20"/>
      <c r="C40" s="20"/>
      <c r="D40" s="19"/>
      <c r="E40" s="12"/>
      <c r="G40" s="17">
        <f t="shared" si="0"/>
        <v>0</v>
      </c>
      <c r="H40" s="34"/>
      <c r="I40" s="34" t="str">
        <f t="shared" si="1"/>
        <v/>
      </c>
    </row>
    <row r="41" spans="1:9" ht="20.25">
      <c r="A41" s="23"/>
      <c r="B41" s="20"/>
      <c r="C41" s="20"/>
      <c r="D41" s="19"/>
      <c r="E41" s="12"/>
      <c r="G41" s="17">
        <f t="shared" si="0"/>
        <v>0</v>
      </c>
      <c r="H41" s="34"/>
      <c r="I41" s="34" t="str">
        <f t="shared" si="1"/>
        <v/>
      </c>
    </row>
    <row r="42" spans="1:9" ht="20.25">
      <c r="A42" s="23"/>
      <c r="B42" s="20"/>
      <c r="C42" s="20"/>
      <c r="D42" s="19"/>
      <c r="E42" s="12"/>
      <c r="G42" s="17">
        <f t="shared" si="0"/>
        <v>0</v>
      </c>
      <c r="H42" s="34"/>
      <c r="I42" s="34" t="str">
        <f t="shared" si="1"/>
        <v/>
      </c>
    </row>
    <row r="43" spans="1:9" ht="20.25">
      <c r="A43" s="23"/>
      <c r="B43" s="20"/>
      <c r="C43" s="20"/>
      <c r="D43" s="19"/>
      <c r="E43" s="12"/>
      <c r="G43" s="17">
        <f t="shared" si="0"/>
        <v>0</v>
      </c>
      <c r="H43" s="34"/>
      <c r="I43" s="34" t="str">
        <f t="shared" si="1"/>
        <v/>
      </c>
    </row>
    <row r="44" spans="1:9" ht="20.25">
      <c r="A44" s="23"/>
      <c r="B44" s="20"/>
      <c r="C44" s="20"/>
      <c r="D44" s="19"/>
      <c r="E44" s="12"/>
      <c r="G44" s="17">
        <f t="shared" si="0"/>
        <v>0</v>
      </c>
      <c r="H44" s="34"/>
      <c r="I44" s="34" t="str">
        <f t="shared" si="1"/>
        <v/>
      </c>
    </row>
    <row r="45" spans="1:9" ht="20.25">
      <c r="A45" s="23"/>
      <c r="B45" s="20"/>
      <c r="C45" s="20"/>
      <c r="D45" s="19"/>
      <c r="E45" s="12"/>
      <c r="G45" s="17">
        <f t="shared" si="0"/>
        <v>0</v>
      </c>
      <c r="H45" s="34"/>
      <c r="I45" s="34" t="str">
        <f t="shared" si="1"/>
        <v/>
      </c>
    </row>
    <row r="46" spans="1:9" ht="20.25">
      <c r="A46" s="23"/>
      <c r="B46" s="20"/>
      <c r="C46" s="20"/>
      <c r="D46" s="19"/>
      <c r="E46" s="12"/>
      <c r="G46" s="17">
        <f t="shared" si="0"/>
        <v>0</v>
      </c>
      <c r="H46" s="34"/>
      <c r="I46" s="34" t="str">
        <f t="shared" si="1"/>
        <v/>
      </c>
    </row>
    <row r="47" spans="1:9" ht="20.25">
      <c r="A47" s="23"/>
      <c r="B47" s="20"/>
      <c r="C47" s="20"/>
      <c r="D47" s="19"/>
      <c r="E47" s="12"/>
      <c r="G47" s="17">
        <f t="shared" si="0"/>
        <v>0</v>
      </c>
      <c r="H47" s="34"/>
      <c r="I47" s="34" t="str">
        <f t="shared" si="1"/>
        <v/>
      </c>
    </row>
    <row r="48" spans="1:9" ht="20.25">
      <c r="A48" s="23"/>
      <c r="B48" s="20"/>
      <c r="C48" s="20"/>
      <c r="D48" s="19"/>
      <c r="E48" s="12"/>
      <c r="G48" s="17">
        <f t="shared" si="0"/>
        <v>0</v>
      </c>
      <c r="H48" s="34"/>
      <c r="I48" s="34" t="str">
        <f t="shared" si="1"/>
        <v/>
      </c>
    </row>
    <row r="49" spans="1:9" ht="20.25">
      <c r="A49" s="23"/>
      <c r="B49" s="20"/>
      <c r="C49" s="20"/>
      <c r="D49" s="19"/>
      <c r="E49" s="12"/>
      <c r="G49" s="17">
        <f t="shared" si="0"/>
        <v>0</v>
      </c>
      <c r="H49" s="34"/>
      <c r="I49" s="34" t="str">
        <f t="shared" si="1"/>
        <v/>
      </c>
    </row>
    <row r="50" spans="1:9" ht="20.25">
      <c r="A50" s="23"/>
      <c r="B50" s="20"/>
      <c r="C50" s="20"/>
      <c r="D50" s="19"/>
      <c r="E50" s="12"/>
      <c r="G50" s="17">
        <f t="shared" si="0"/>
        <v>0</v>
      </c>
      <c r="H50" s="34"/>
      <c r="I50" s="34" t="str">
        <f t="shared" si="1"/>
        <v/>
      </c>
    </row>
    <row r="51" spans="1:9" ht="20.25">
      <c r="A51" s="23"/>
      <c r="B51" s="20"/>
      <c r="C51" s="20"/>
      <c r="D51" s="19"/>
      <c r="E51" s="12"/>
      <c r="G51" s="17">
        <f t="shared" si="0"/>
        <v>0</v>
      </c>
      <c r="H51" s="34"/>
      <c r="I51" s="34" t="str">
        <f t="shared" si="1"/>
        <v/>
      </c>
    </row>
    <row r="52" spans="1:9" ht="20.25">
      <c r="A52" s="23"/>
      <c r="B52" s="20"/>
      <c r="C52" s="20"/>
      <c r="D52" s="19"/>
      <c r="E52" s="12"/>
      <c r="G52" s="17">
        <f t="shared" si="0"/>
        <v>0</v>
      </c>
      <c r="H52" s="34"/>
      <c r="I52" s="34" t="str">
        <f t="shared" si="1"/>
        <v/>
      </c>
    </row>
    <row r="53" spans="1:9" ht="20.25">
      <c r="A53" s="23"/>
      <c r="B53" s="20"/>
      <c r="C53" s="20"/>
      <c r="D53" s="19"/>
      <c r="E53" s="12"/>
      <c r="G53" s="17">
        <f t="shared" si="0"/>
        <v>0</v>
      </c>
      <c r="H53" s="34"/>
      <c r="I53" s="34" t="str">
        <f t="shared" si="1"/>
        <v/>
      </c>
    </row>
    <row r="54" spans="1:9" ht="20.25">
      <c r="A54" s="23"/>
      <c r="B54" s="20"/>
      <c r="C54" s="20"/>
      <c r="D54" s="19"/>
      <c r="E54" s="12"/>
      <c r="G54" s="17">
        <f t="shared" si="0"/>
        <v>0</v>
      </c>
      <c r="H54" s="34"/>
      <c r="I54" s="34" t="str">
        <f t="shared" si="1"/>
        <v/>
      </c>
    </row>
    <row r="55" spans="1:9" ht="20.25">
      <c r="A55" s="23"/>
      <c r="B55" s="20"/>
      <c r="C55" s="20"/>
      <c r="D55" s="19"/>
      <c r="E55" s="12"/>
      <c r="G55" s="17">
        <f t="shared" si="0"/>
        <v>0</v>
      </c>
      <c r="H55" s="34"/>
      <c r="I55" s="34" t="str">
        <f t="shared" si="1"/>
        <v/>
      </c>
    </row>
    <row r="56" spans="1:9" ht="20.25">
      <c r="A56" s="23"/>
      <c r="B56" s="20"/>
      <c r="C56" s="20"/>
      <c r="D56" s="19"/>
      <c r="E56" s="12"/>
      <c r="G56" s="17">
        <f t="shared" si="0"/>
        <v>0</v>
      </c>
      <c r="H56" s="34"/>
      <c r="I56" s="34" t="str">
        <f t="shared" si="1"/>
        <v/>
      </c>
    </row>
    <row r="57" spans="1:9" ht="20.25">
      <c r="A57" s="23"/>
      <c r="B57" s="20"/>
      <c r="C57" s="20"/>
      <c r="D57" s="19"/>
      <c r="E57" s="12"/>
      <c r="G57" s="17">
        <f t="shared" si="0"/>
        <v>0</v>
      </c>
      <c r="H57" s="34"/>
      <c r="I57" s="34" t="str">
        <f t="shared" si="1"/>
        <v/>
      </c>
    </row>
    <row r="58" spans="1:9" ht="20.25">
      <c r="A58" s="23"/>
      <c r="B58" s="20"/>
      <c r="C58" s="20"/>
      <c r="D58" s="19"/>
      <c r="E58" s="12"/>
      <c r="G58" s="17">
        <f t="shared" si="0"/>
        <v>0</v>
      </c>
      <c r="H58" s="34"/>
      <c r="I58" s="34" t="str">
        <f t="shared" si="1"/>
        <v/>
      </c>
    </row>
    <row r="59" spans="1:9" ht="20.25">
      <c r="A59" s="23"/>
      <c r="B59" s="20"/>
      <c r="C59" s="20"/>
      <c r="D59" s="19"/>
      <c r="E59" s="12"/>
      <c r="G59" s="17">
        <f t="shared" si="0"/>
        <v>0</v>
      </c>
      <c r="H59" s="34"/>
      <c r="I59" s="34" t="str">
        <f t="shared" si="1"/>
        <v/>
      </c>
    </row>
    <row r="60" spans="1:9" ht="20.25">
      <c r="A60" s="23"/>
      <c r="B60" s="20"/>
      <c r="C60" s="20"/>
      <c r="D60" s="19"/>
      <c r="E60" s="12"/>
      <c r="G60" s="17">
        <f t="shared" si="0"/>
        <v>0</v>
      </c>
      <c r="H60" s="34"/>
      <c r="I60" s="34" t="str">
        <f t="shared" si="1"/>
        <v/>
      </c>
    </row>
    <row r="61" spans="1:9" ht="20.25">
      <c r="A61" s="23"/>
      <c r="B61" s="20"/>
      <c r="C61" s="20"/>
      <c r="D61" s="19"/>
      <c r="E61" s="12"/>
      <c r="G61" s="17">
        <f t="shared" si="0"/>
        <v>0</v>
      </c>
      <c r="H61" s="34"/>
      <c r="I61" s="34" t="str">
        <f t="shared" si="1"/>
        <v/>
      </c>
    </row>
    <row r="62" spans="1:9" ht="20.25">
      <c r="A62" s="23"/>
      <c r="B62" s="20"/>
      <c r="C62" s="20"/>
      <c r="D62" s="19"/>
      <c r="E62" s="12"/>
      <c r="G62" s="17">
        <f t="shared" si="0"/>
        <v>0</v>
      </c>
      <c r="H62" s="34"/>
      <c r="I62" s="34" t="str">
        <f t="shared" si="1"/>
        <v/>
      </c>
    </row>
    <row r="63" spans="1:9" ht="20.25">
      <c r="A63" s="23"/>
      <c r="B63" s="20"/>
      <c r="C63" s="20"/>
      <c r="D63" s="19"/>
      <c r="E63" s="12"/>
      <c r="G63" s="17">
        <f t="shared" si="0"/>
        <v>0</v>
      </c>
      <c r="H63" s="34"/>
      <c r="I63" s="34" t="str">
        <f t="shared" si="1"/>
        <v/>
      </c>
    </row>
    <row r="64" spans="1:9" ht="20.25">
      <c r="A64" s="23"/>
      <c r="B64" s="20"/>
      <c r="C64" s="20"/>
      <c r="D64" s="19"/>
      <c r="E64" s="12"/>
      <c r="G64" s="17">
        <f t="shared" si="0"/>
        <v>0</v>
      </c>
      <c r="H64" s="34"/>
      <c r="I64" s="34" t="str">
        <f t="shared" si="1"/>
        <v/>
      </c>
    </row>
    <row r="65" spans="1:9" ht="20.25">
      <c r="A65" s="23"/>
      <c r="B65" s="20"/>
      <c r="C65" s="20"/>
      <c r="D65" s="19"/>
      <c r="E65" s="12"/>
      <c r="G65" s="17">
        <f t="shared" si="0"/>
        <v>0</v>
      </c>
      <c r="H65" s="34"/>
      <c r="I65" s="34" t="str">
        <f t="shared" si="1"/>
        <v/>
      </c>
    </row>
    <row r="66" spans="1:9" ht="20.25">
      <c r="A66" s="23"/>
      <c r="B66" s="20"/>
      <c r="C66" s="20"/>
      <c r="D66" s="19"/>
      <c r="E66" s="12"/>
      <c r="G66" s="17">
        <f t="shared" si="0"/>
        <v>0</v>
      </c>
      <c r="H66" s="34"/>
      <c r="I66" s="34" t="str">
        <f t="shared" si="1"/>
        <v/>
      </c>
    </row>
    <row r="67" spans="1:9" ht="20.25">
      <c r="A67" s="23"/>
      <c r="B67" s="20"/>
      <c r="C67" s="20"/>
      <c r="D67" s="19"/>
      <c r="E67" s="12"/>
      <c r="G67" s="17">
        <f t="shared" si="0"/>
        <v>0</v>
      </c>
      <c r="H67" s="34"/>
      <c r="I67" s="34" t="str">
        <f t="shared" si="1"/>
        <v/>
      </c>
    </row>
    <row r="68" spans="1:9" ht="20.25">
      <c r="A68" s="23"/>
      <c r="B68" s="20"/>
      <c r="C68" s="20"/>
      <c r="D68" s="19"/>
      <c r="E68" s="12"/>
      <c r="G68" s="17">
        <f t="shared" si="0"/>
        <v>0</v>
      </c>
      <c r="H68" s="34"/>
      <c r="I68" s="34" t="str">
        <f t="shared" si="1"/>
        <v/>
      </c>
    </row>
    <row r="69" spans="1:9" ht="20.25">
      <c r="A69" s="23"/>
      <c r="B69" s="20"/>
      <c r="C69" s="20"/>
      <c r="D69" s="19"/>
      <c r="E69" s="12"/>
      <c r="G69" s="17">
        <f t="shared" ref="G69:G132" si="2">E69*F69</f>
        <v>0</v>
      </c>
      <c r="H69" s="34"/>
      <c r="I69" s="34" t="str">
        <f t="shared" si="1"/>
        <v/>
      </c>
    </row>
    <row r="70" spans="1:9" ht="20.25">
      <c r="A70" s="23"/>
      <c r="B70" s="20"/>
      <c r="C70" s="20"/>
      <c r="D70" s="19"/>
      <c r="E70" s="12"/>
      <c r="G70" s="17">
        <f t="shared" si="2"/>
        <v>0</v>
      </c>
      <c r="H70" s="34"/>
      <c r="I70" s="34" t="str">
        <f t="shared" ref="I70:I133" si="3">IFERROR(IF(A69="","",I69+G70-H70),"")</f>
        <v/>
      </c>
    </row>
    <row r="71" spans="1:9" ht="20.25">
      <c r="A71" s="23"/>
      <c r="B71" s="20"/>
      <c r="C71" s="20"/>
      <c r="D71" s="19"/>
      <c r="E71" s="12"/>
      <c r="G71" s="17">
        <f t="shared" si="2"/>
        <v>0</v>
      </c>
      <c r="H71" s="34"/>
      <c r="I71" s="34" t="str">
        <f t="shared" si="3"/>
        <v/>
      </c>
    </row>
    <row r="72" spans="1:9" ht="20.25">
      <c r="A72" s="23"/>
      <c r="B72" s="20"/>
      <c r="C72" s="20"/>
      <c r="D72" s="19"/>
      <c r="E72" s="12"/>
      <c r="G72" s="17">
        <f t="shared" si="2"/>
        <v>0</v>
      </c>
      <c r="H72" s="34"/>
      <c r="I72" s="34" t="str">
        <f t="shared" si="3"/>
        <v/>
      </c>
    </row>
    <row r="73" spans="1:9" ht="20.25">
      <c r="A73" s="23"/>
      <c r="B73" s="20"/>
      <c r="C73" s="20"/>
      <c r="D73" s="19"/>
      <c r="E73" s="12"/>
      <c r="G73" s="17">
        <f t="shared" si="2"/>
        <v>0</v>
      </c>
      <c r="H73" s="34"/>
      <c r="I73" s="34" t="str">
        <f t="shared" si="3"/>
        <v/>
      </c>
    </row>
    <row r="74" spans="1:9" ht="20.25">
      <c r="A74" s="23"/>
      <c r="B74" s="20"/>
      <c r="C74" s="20"/>
      <c r="D74" s="19"/>
      <c r="E74" s="12"/>
      <c r="G74" s="17">
        <f t="shared" si="2"/>
        <v>0</v>
      </c>
      <c r="H74" s="34"/>
      <c r="I74" s="34" t="str">
        <f t="shared" si="3"/>
        <v/>
      </c>
    </row>
    <row r="75" spans="1:9" ht="20.25">
      <c r="A75" s="23"/>
      <c r="B75" s="20"/>
      <c r="C75" s="20"/>
      <c r="D75" s="19"/>
      <c r="E75" s="12"/>
      <c r="G75" s="17">
        <f t="shared" si="2"/>
        <v>0</v>
      </c>
      <c r="H75" s="34"/>
      <c r="I75" s="34" t="str">
        <f t="shared" si="3"/>
        <v/>
      </c>
    </row>
    <row r="76" spans="1:9" ht="20.25">
      <c r="A76" s="23"/>
      <c r="B76" s="20"/>
      <c r="C76" s="20"/>
      <c r="D76" s="19"/>
      <c r="E76" s="12"/>
      <c r="G76" s="17">
        <f t="shared" si="2"/>
        <v>0</v>
      </c>
      <c r="H76" s="34"/>
      <c r="I76" s="34" t="str">
        <f t="shared" si="3"/>
        <v/>
      </c>
    </row>
    <row r="77" spans="1:9" ht="20.25">
      <c r="A77" s="23"/>
      <c r="B77" s="20"/>
      <c r="C77" s="20"/>
      <c r="D77" s="19"/>
      <c r="E77" s="12"/>
      <c r="G77" s="17">
        <f t="shared" si="2"/>
        <v>0</v>
      </c>
      <c r="H77" s="34"/>
      <c r="I77" s="34" t="str">
        <f t="shared" si="3"/>
        <v/>
      </c>
    </row>
    <row r="78" spans="1:9" ht="20.25">
      <c r="A78" s="23"/>
      <c r="B78" s="20"/>
      <c r="C78" s="20"/>
      <c r="D78" s="19"/>
      <c r="E78" s="12"/>
      <c r="G78" s="17">
        <f t="shared" si="2"/>
        <v>0</v>
      </c>
      <c r="H78" s="34"/>
      <c r="I78" s="34" t="str">
        <f t="shared" si="3"/>
        <v/>
      </c>
    </row>
    <row r="79" spans="1:9" ht="20.25">
      <c r="A79" s="23"/>
      <c r="B79" s="20"/>
      <c r="C79" s="20"/>
      <c r="D79" s="19"/>
      <c r="E79" s="12"/>
      <c r="G79" s="17">
        <f t="shared" si="2"/>
        <v>0</v>
      </c>
      <c r="H79" s="34"/>
      <c r="I79" s="34" t="str">
        <f t="shared" si="3"/>
        <v/>
      </c>
    </row>
    <row r="80" spans="1:9" ht="20.25">
      <c r="A80" s="23"/>
      <c r="B80" s="20"/>
      <c r="C80" s="20"/>
      <c r="D80" s="19"/>
      <c r="E80" s="12"/>
      <c r="G80" s="17">
        <f t="shared" si="2"/>
        <v>0</v>
      </c>
      <c r="H80" s="34"/>
      <c r="I80" s="34" t="str">
        <f t="shared" si="3"/>
        <v/>
      </c>
    </row>
    <row r="81" spans="1:9" ht="20.25">
      <c r="A81" s="23"/>
      <c r="B81" s="20"/>
      <c r="C81" s="20"/>
      <c r="D81" s="19"/>
      <c r="E81" s="12"/>
      <c r="G81" s="17">
        <f t="shared" si="2"/>
        <v>0</v>
      </c>
      <c r="H81" s="34"/>
      <c r="I81" s="34" t="str">
        <f t="shared" si="3"/>
        <v/>
      </c>
    </row>
    <row r="82" spans="1:9" ht="20.25">
      <c r="A82" s="23"/>
      <c r="B82" s="20"/>
      <c r="C82" s="20"/>
      <c r="D82" s="19"/>
      <c r="E82" s="12"/>
      <c r="G82" s="17">
        <f t="shared" si="2"/>
        <v>0</v>
      </c>
      <c r="H82" s="34"/>
      <c r="I82" s="34" t="str">
        <f t="shared" si="3"/>
        <v/>
      </c>
    </row>
    <row r="83" spans="1:9" ht="20.25">
      <c r="A83" s="23"/>
      <c r="B83" s="20"/>
      <c r="C83" s="20"/>
      <c r="D83" s="19"/>
      <c r="E83" s="12"/>
      <c r="G83" s="17">
        <f t="shared" si="2"/>
        <v>0</v>
      </c>
      <c r="H83" s="34"/>
      <c r="I83" s="34" t="str">
        <f t="shared" si="3"/>
        <v/>
      </c>
    </row>
    <row r="84" spans="1:9" ht="20.25">
      <c r="A84" s="23"/>
      <c r="B84" s="20"/>
      <c r="C84" s="20"/>
      <c r="D84" s="19"/>
      <c r="E84" s="12"/>
      <c r="G84" s="17">
        <f t="shared" si="2"/>
        <v>0</v>
      </c>
      <c r="H84" s="34"/>
      <c r="I84" s="34" t="str">
        <f t="shared" si="3"/>
        <v/>
      </c>
    </row>
    <row r="85" spans="1:9" ht="20.25">
      <c r="A85" s="23"/>
      <c r="B85" s="20"/>
      <c r="C85" s="20"/>
      <c r="D85" s="19"/>
      <c r="E85" s="12"/>
      <c r="G85" s="17">
        <f t="shared" si="2"/>
        <v>0</v>
      </c>
      <c r="H85" s="34"/>
      <c r="I85" s="34" t="str">
        <f t="shared" si="3"/>
        <v/>
      </c>
    </row>
    <row r="86" spans="1:9" ht="20.25">
      <c r="A86" s="23"/>
      <c r="B86" s="20"/>
      <c r="C86" s="20"/>
      <c r="D86" s="19"/>
      <c r="E86" s="12"/>
      <c r="G86" s="17">
        <f t="shared" si="2"/>
        <v>0</v>
      </c>
      <c r="H86" s="34"/>
      <c r="I86" s="34" t="str">
        <f t="shared" si="3"/>
        <v/>
      </c>
    </row>
    <row r="87" spans="1:9" ht="20.25">
      <c r="A87" s="23"/>
      <c r="B87" s="20"/>
      <c r="C87" s="20"/>
      <c r="D87" s="19"/>
      <c r="E87" s="12"/>
      <c r="G87" s="17">
        <f t="shared" si="2"/>
        <v>0</v>
      </c>
      <c r="H87" s="34"/>
      <c r="I87" s="34" t="str">
        <f t="shared" si="3"/>
        <v/>
      </c>
    </row>
    <row r="88" spans="1:9" ht="20.25">
      <c r="A88" s="23"/>
      <c r="B88" s="20"/>
      <c r="C88" s="20"/>
      <c r="D88" s="19"/>
      <c r="E88" s="12"/>
      <c r="G88" s="17">
        <f t="shared" si="2"/>
        <v>0</v>
      </c>
      <c r="H88" s="34"/>
      <c r="I88" s="34" t="str">
        <f t="shared" si="3"/>
        <v/>
      </c>
    </row>
    <row r="89" spans="1:9" ht="20.25">
      <c r="A89" s="23"/>
      <c r="B89" s="20"/>
      <c r="C89" s="20"/>
      <c r="D89" s="19"/>
      <c r="E89" s="12"/>
      <c r="G89" s="17">
        <f t="shared" si="2"/>
        <v>0</v>
      </c>
      <c r="H89" s="34"/>
      <c r="I89" s="34" t="str">
        <f t="shared" si="3"/>
        <v/>
      </c>
    </row>
    <row r="90" spans="1:9" ht="20.25">
      <c r="A90" s="23"/>
      <c r="B90" s="20"/>
      <c r="C90" s="20"/>
      <c r="D90" s="19"/>
      <c r="E90" s="12"/>
      <c r="G90" s="17">
        <f t="shared" si="2"/>
        <v>0</v>
      </c>
      <c r="H90" s="34"/>
      <c r="I90" s="34" t="str">
        <f t="shared" si="3"/>
        <v/>
      </c>
    </row>
    <row r="91" spans="1:9" ht="20.25">
      <c r="A91" s="23"/>
      <c r="B91" s="20"/>
      <c r="C91" s="20"/>
      <c r="D91" s="19"/>
      <c r="E91" s="12"/>
      <c r="G91" s="17">
        <f t="shared" si="2"/>
        <v>0</v>
      </c>
      <c r="H91" s="34"/>
      <c r="I91" s="34" t="str">
        <f t="shared" si="3"/>
        <v/>
      </c>
    </row>
    <row r="92" spans="1:9" ht="20.25">
      <c r="A92" s="23"/>
      <c r="B92" s="20"/>
      <c r="C92" s="20"/>
      <c r="D92" s="19"/>
      <c r="E92" s="12"/>
      <c r="G92" s="17">
        <f t="shared" si="2"/>
        <v>0</v>
      </c>
      <c r="H92" s="34"/>
      <c r="I92" s="34" t="str">
        <f t="shared" si="3"/>
        <v/>
      </c>
    </row>
    <row r="93" spans="1:9" ht="20.25">
      <c r="A93" s="23"/>
      <c r="B93" s="20"/>
      <c r="C93" s="20"/>
      <c r="D93" s="19"/>
      <c r="E93" s="12"/>
      <c r="G93" s="17">
        <f t="shared" si="2"/>
        <v>0</v>
      </c>
      <c r="H93" s="34"/>
      <c r="I93" s="34" t="str">
        <f t="shared" si="3"/>
        <v/>
      </c>
    </row>
    <row r="94" spans="1:9" ht="20.25">
      <c r="A94" s="23"/>
      <c r="B94" s="20"/>
      <c r="C94" s="20"/>
      <c r="D94" s="19"/>
      <c r="E94" s="12"/>
      <c r="G94" s="17">
        <f t="shared" si="2"/>
        <v>0</v>
      </c>
      <c r="H94" s="34"/>
      <c r="I94" s="34" t="str">
        <f t="shared" si="3"/>
        <v/>
      </c>
    </row>
    <row r="95" spans="1:9" ht="20.25">
      <c r="A95" s="23"/>
      <c r="B95" s="20"/>
      <c r="C95" s="20"/>
      <c r="D95" s="19"/>
      <c r="E95" s="12"/>
      <c r="G95" s="17">
        <f t="shared" si="2"/>
        <v>0</v>
      </c>
      <c r="H95" s="34"/>
      <c r="I95" s="34" t="str">
        <f t="shared" si="3"/>
        <v/>
      </c>
    </row>
    <row r="96" spans="1:9" ht="20.25">
      <c r="A96" s="23"/>
      <c r="B96" s="20"/>
      <c r="C96" s="20"/>
      <c r="D96" s="19"/>
      <c r="E96" s="12"/>
      <c r="G96" s="17">
        <f t="shared" si="2"/>
        <v>0</v>
      </c>
      <c r="H96" s="34"/>
      <c r="I96" s="34" t="str">
        <f t="shared" si="3"/>
        <v/>
      </c>
    </row>
    <row r="97" spans="1:9" ht="20.25">
      <c r="A97" s="23"/>
      <c r="B97" s="20"/>
      <c r="C97" s="20"/>
      <c r="D97" s="19"/>
      <c r="E97" s="12"/>
      <c r="G97" s="17">
        <f t="shared" si="2"/>
        <v>0</v>
      </c>
      <c r="H97" s="34"/>
      <c r="I97" s="34" t="str">
        <f t="shared" si="3"/>
        <v/>
      </c>
    </row>
    <row r="98" spans="1:9" ht="20.25">
      <c r="A98" s="23"/>
      <c r="B98" s="20"/>
      <c r="C98" s="20"/>
      <c r="D98" s="19"/>
      <c r="E98" s="12"/>
      <c r="G98" s="17">
        <f t="shared" si="2"/>
        <v>0</v>
      </c>
      <c r="H98" s="34"/>
      <c r="I98" s="34" t="str">
        <f t="shared" si="3"/>
        <v/>
      </c>
    </row>
    <row r="99" spans="1:9" ht="20.25">
      <c r="A99" s="23"/>
      <c r="B99" s="20"/>
      <c r="C99" s="20"/>
      <c r="D99" s="19"/>
      <c r="E99" s="12"/>
      <c r="G99" s="17">
        <f t="shared" si="2"/>
        <v>0</v>
      </c>
      <c r="H99" s="34"/>
      <c r="I99" s="34" t="str">
        <f t="shared" si="3"/>
        <v/>
      </c>
    </row>
    <row r="100" spans="1:9" ht="20.25">
      <c r="A100" s="23"/>
      <c r="B100" s="20"/>
      <c r="C100" s="20"/>
      <c r="D100" s="19"/>
      <c r="E100" s="12"/>
      <c r="G100" s="17">
        <f t="shared" si="2"/>
        <v>0</v>
      </c>
      <c r="H100" s="34"/>
      <c r="I100" s="34" t="str">
        <f t="shared" si="3"/>
        <v/>
      </c>
    </row>
    <row r="101" spans="1:9" ht="20.25">
      <c r="A101" s="23"/>
      <c r="B101" s="20"/>
      <c r="C101" s="20"/>
      <c r="D101" s="19"/>
      <c r="E101" s="12"/>
      <c r="G101" s="17">
        <f t="shared" si="2"/>
        <v>0</v>
      </c>
      <c r="H101" s="34"/>
      <c r="I101" s="34" t="str">
        <f t="shared" si="3"/>
        <v/>
      </c>
    </row>
    <row r="102" spans="1:9" ht="20.25">
      <c r="A102" s="23"/>
      <c r="B102" s="20"/>
      <c r="C102" s="20"/>
      <c r="D102" s="19"/>
      <c r="E102" s="12"/>
      <c r="G102" s="17">
        <f t="shared" si="2"/>
        <v>0</v>
      </c>
      <c r="H102" s="34"/>
      <c r="I102" s="34" t="str">
        <f t="shared" si="3"/>
        <v/>
      </c>
    </row>
    <row r="103" spans="1:9" ht="20.25">
      <c r="A103" s="23"/>
      <c r="B103" s="20"/>
      <c r="C103" s="20"/>
      <c r="D103" s="19"/>
      <c r="E103" s="12"/>
      <c r="G103" s="17">
        <f t="shared" si="2"/>
        <v>0</v>
      </c>
      <c r="H103" s="34"/>
      <c r="I103" s="34" t="str">
        <f t="shared" si="3"/>
        <v/>
      </c>
    </row>
    <row r="104" spans="1:9" ht="20.25">
      <c r="A104" s="23"/>
      <c r="B104" s="20"/>
      <c r="C104" s="20"/>
      <c r="D104" s="19"/>
      <c r="E104" s="12"/>
      <c r="G104" s="17">
        <f t="shared" si="2"/>
        <v>0</v>
      </c>
      <c r="H104" s="34"/>
      <c r="I104" s="34" t="str">
        <f t="shared" si="3"/>
        <v/>
      </c>
    </row>
    <row r="105" spans="1:9" ht="20.25">
      <c r="A105" s="23"/>
      <c r="B105" s="20"/>
      <c r="C105" s="20"/>
      <c r="D105" s="19"/>
      <c r="E105" s="12"/>
      <c r="G105" s="17">
        <f t="shared" si="2"/>
        <v>0</v>
      </c>
      <c r="H105" s="34"/>
      <c r="I105" s="34" t="str">
        <f t="shared" si="3"/>
        <v/>
      </c>
    </row>
    <row r="106" spans="1:9" ht="20.25">
      <c r="A106" s="23"/>
      <c r="B106" s="20"/>
      <c r="C106" s="20"/>
      <c r="D106" s="19"/>
      <c r="E106" s="12"/>
      <c r="G106" s="17">
        <f t="shared" si="2"/>
        <v>0</v>
      </c>
      <c r="H106" s="34"/>
      <c r="I106" s="34" t="str">
        <f t="shared" si="3"/>
        <v/>
      </c>
    </row>
    <row r="107" spans="1:9" ht="20.25">
      <c r="A107" s="23"/>
      <c r="B107" s="20"/>
      <c r="C107" s="20"/>
      <c r="D107" s="19"/>
      <c r="E107" s="12"/>
      <c r="G107" s="17">
        <f t="shared" si="2"/>
        <v>0</v>
      </c>
      <c r="H107" s="34"/>
      <c r="I107" s="34" t="str">
        <f t="shared" si="3"/>
        <v/>
      </c>
    </row>
    <row r="108" spans="1:9" ht="20.25">
      <c r="A108" s="23"/>
      <c r="B108" s="20"/>
      <c r="C108" s="20"/>
      <c r="D108" s="19"/>
      <c r="E108" s="12"/>
      <c r="G108" s="17">
        <f t="shared" si="2"/>
        <v>0</v>
      </c>
      <c r="H108" s="34"/>
      <c r="I108" s="34" t="str">
        <f t="shared" si="3"/>
        <v/>
      </c>
    </row>
    <row r="109" spans="1:9" ht="20.25">
      <c r="A109" s="23"/>
      <c r="B109" s="20"/>
      <c r="C109" s="20"/>
      <c r="D109" s="19"/>
      <c r="E109" s="12"/>
      <c r="G109" s="17">
        <f t="shared" si="2"/>
        <v>0</v>
      </c>
      <c r="H109" s="34"/>
      <c r="I109" s="34" t="str">
        <f t="shared" si="3"/>
        <v/>
      </c>
    </row>
    <row r="110" spans="1:9" ht="20.25">
      <c r="A110" s="23"/>
      <c r="B110" s="20"/>
      <c r="C110" s="20"/>
      <c r="D110" s="19"/>
      <c r="E110" s="12"/>
      <c r="G110" s="17">
        <f t="shared" si="2"/>
        <v>0</v>
      </c>
      <c r="H110" s="34"/>
      <c r="I110" s="34" t="str">
        <f t="shared" si="3"/>
        <v/>
      </c>
    </row>
    <row r="111" spans="1:9" ht="20.25">
      <c r="A111" s="23"/>
      <c r="B111" s="20"/>
      <c r="C111" s="20"/>
      <c r="D111" s="19"/>
      <c r="E111" s="12"/>
      <c r="G111" s="17">
        <f t="shared" si="2"/>
        <v>0</v>
      </c>
      <c r="H111" s="34"/>
      <c r="I111" s="34" t="str">
        <f t="shared" si="3"/>
        <v/>
      </c>
    </row>
    <row r="112" spans="1:9" ht="20.25">
      <c r="A112" s="23"/>
      <c r="B112" s="20"/>
      <c r="C112" s="20"/>
      <c r="D112" s="19"/>
      <c r="E112" s="12"/>
      <c r="G112" s="17">
        <f t="shared" si="2"/>
        <v>0</v>
      </c>
      <c r="H112" s="34"/>
      <c r="I112" s="34" t="str">
        <f t="shared" si="3"/>
        <v/>
      </c>
    </row>
    <row r="113" spans="1:9" ht="20.25">
      <c r="A113" s="23"/>
      <c r="B113" s="20"/>
      <c r="C113" s="20"/>
      <c r="D113" s="19"/>
      <c r="E113" s="12"/>
      <c r="G113" s="17">
        <f t="shared" si="2"/>
        <v>0</v>
      </c>
      <c r="H113" s="34"/>
      <c r="I113" s="34" t="str">
        <f t="shared" si="3"/>
        <v/>
      </c>
    </row>
    <row r="114" spans="1:9" ht="20.25">
      <c r="A114" s="23"/>
      <c r="B114" s="20"/>
      <c r="C114" s="20"/>
      <c r="D114" s="19"/>
      <c r="E114" s="12"/>
      <c r="G114" s="17">
        <f t="shared" si="2"/>
        <v>0</v>
      </c>
      <c r="H114" s="34"/>
      <c r="I114" s="34" t="str">
        <f t="shared" si="3"/>
        <v/>
      </c>
    </row>
    <row r="115" spans="1:9" ht="20.25">
      <c r="A115" s="23"/>
      <c r="B115" s="20"/>
      <c r="C115" s="20"/>
      <c r="D115" s="19"/>
      <c r="E115" s="12"/>
      <c r="G115" s="17">
        <f t="shared" si="2"/>
        <v>0</v>
      </c>
      <c r="H115" s="34"/>
      <c r="I115" s="34" t="str">
        <f t="shared" si="3"/>
        <v/>
      </c>
    </row>
    <row r="116" spans="1:9" ht="20.25">
      <c r="A116" s="23"/>
      <c r="B116" s="20"/>
      <c r="C116" s="20"/>
      <c r="D116" s="19"/>
      <c r="E116" s="12"/>
      <c r="G116" s="17">
        <f t="shared" si="2"/>
        <v>0</v>
      </c>
      <c r="H116" s="34"/>
      <c r="I116" s="34" t="str">
        <f t="shared" si="3"/>
        <v/>
      </c>
    </row>
    <row r="117" spans="1:9" ht="20.25">
      <c r="A117" s="23"/>
      <c r="B117" s="20"/>
      <c r="C117" s="20"/>
      <c r="D117" s="19"/>
      <c r="E117" s="12"/>
      <c r="G117" s="17">
        <f t="shared" si="2"/>
        <v>0</v>
      </c>
      <c r="H117" s="34"/>
      <c r="I117" s="34" t="str">
        <f t="shared" si="3"/>
        <v/>
      </c>
    </row>
    <row r="118" spans="1:9" ht="20.25">
      <c r="A118" s="23"/>
      <c r="B118" s="20"/>
      <c r="C118" s="20"/>
      <c r="D118" s="19"/>
      <c r="E118" s="12"/>
      <c r="G118" s="17">
        <f t="shared" si="2"/>
        <v>0</v>
      </c>
      <c r="H118" s="34"/>
      <c r="I118" s="34" t="str">
        <f t="shared" si="3"/>
        <v/>
      </c>
    </row>
    <row r="119" spans="1:9" ht="20.25">
      <c r="A119" s="23"/>
      <c r="B119" s="20"/>
      <c r="C119" s="20"/>
      <c r="D119" s="19"/>
      <c r="E119" s="12"/>
      <c r="G119" s="17">
        <f t="shared" si="2"/>
        <v>0</v>
      </c>
      <c r="H119" s="34"/>
      <c r="I119" s="34" t="str">
        <f t="shared" si="3"/>
        <v/>
      </c>
    </row>
    <row r="120" spans="1:9" ht="20.25">
      <c r="A120" s="23"/>
      <c r="B120" s="20"/>
      <c r="C120" s="20"/>
      <c r="D120" s="19"/>
      <c r="E120" s="12"/>
      <c r="G120" s="17">
        <f t="shared" si="2"/>
        <v>0</v>
      </c>
      <c r="H120" s="34"/>
      <c r="I120" s="34" t="str">
        <f t="shared" si="3"/>
        <v/>
      </c>
    </row>
    <row r="121" spans="1:9" ht="20.25">
      <c r="A121" s="23"/>
      <c r="B121" s="20"/>
      <c r="C121" s="20"/>
      <c r="D121" s="19"/>
      <c r="E121" s="12"/>
      <c r="G121" s="17">
        <f t="shared" si="2"/>
        <v>0</v>
      </c>
      <c r="H121" s="34"/>
      <c r="I121" s="34" t="str">
        <f t="shared" si="3"/>
        <v/>
      </c>
    </row>
    <row r="122" spans="1:9" ht="20.25">
      <c r="A122" s="23"/>
      <c r="B122" s="20"/>
      <c r="C122" s="20"/>
      <c r="D122" s="19"/>
      <c r="E122" s="12"/>
      <c r="G122" s="17">
        <f t="shared" si="2"/>
        <v>0</v>
      </c>
      <c r="H122" s="34"/>
      <c r="I122" s="34" t="str">
        <f t="shared" si="3"/>
        <v/>
      </c>
    </row>
    <row r="123" spans="1:9" ht="20.25">
      <c r="A123" s="23"/>
      <c r="B123" s="20"/>
      <c r="C123" s="20"/>
      <c r="D123" s="19"/>
      <c r="E123" s="12"/>
      <c r="G123" s="17">
        <f t="shared" si="2"/>
        <v>0</v>
      </c>
      <c r="H123" s="34"/>
      <c r="I123" s="34" t="str">
        <f t="shared" si="3"/>
        <v/>
      </c>
    </row>
    <row r="124" spans="1:9" ht="20.25">
      <c r="A124" s="23"/>
      <c r="B124" s="20"/>
      <c r="C124" s="20"/>
      <c r="D124" s="19"/>
      <c r="E124" s="12"/>
      <c r="G124" s="17">
        <f t="shared" si="2"/>
        <v>0</v>
      </c>
      <c r="H124" s="34"/>
      <c r="I124" s="34" t="str">
        <f t="shared" si="3"/>
        <v/>
      </c>
    </row>
    <row r="125" spans="1:9" ht="20.25">
      <c r="A125" s="23"/>
      <c r="B125" s="20"/>
      <c r="C125" s="20"/>
      <c r="D125" s="19"/>
      <c r="E125" s="12"/>
      <c r="G125" s="17">
        <f t="shared" si="2"/>
        <v>0</v>
      </c>
      <c r="H125" s="34"/>
      <c r="I125" s="34" t="str">
        <f t="shared" si="3"/>
        <v/>
      </c>
    </row>
    <row r="126" spans="1:9" ht="20.25">
      <c r="A126" s="23"/>
      <c r="B126" s="20"/>
      <c r="C126" s="20"/>
      <c r="D126" s="19"/>
      <c r="E126" s="12"/>
      <c r="G126" s="17">
        <f t="shared" si="2"/>
        <v>0</v>
      </c>
      <c r="H126" s="34"/>
      <c r="I126" s="34" t="str">
        <f t="shared" si="3"/>
        <v/>
      </c>
    </row>
    <row r="127" spans="1:9" ht="20.25">
      <c r="A127" s="23"/>
      <c r="B127" s="20"/>
      <c r="C127" s="20"/>
      <c r="D127" s="19"/>
      <c r="E127" s="12"/>
      <c r="G127" s="17">
        <f t="shared" si="2"/>
        <v>0</v>
      </c>
      <c r="H127" s="34"/>
      <c r="I127" s="34" t="str">
        <f t="shared" si="3"/>
        <v/>
      </c>
    </row>
    <row r="128" spans="1:9" ht="20.25">
      <c r="A128" s="23"/>
      <c r="B128" s="20"/>
      <c r="C128" s="20"/>
      <c r="D128" s="19"/>
      <c r="E128" s="12"/>
      <c r="G128" s="17">
        <f t="shared" si="2"/>
        <v>0</v>
      </c>
      <c r="H128" s="34"/>
      <c r="I128" s="34" t="str">
        <f t="shared" si="3"/>
        <v/>
      </c>
    </row>
    <row r="129" spans="1:9" ht="20.25">
      <c r="A129" s="23"/>
      <c r="B129" s="20"/>
      <c r="C129" s="20"/>
      <c r="D129" s="19"/>
      <c r="E129" s="12"/>
      <c r="G129" s="17">
        <f t="shared" si="2"/>
        <v>0</v>
      </c>
      <c r="H129" s="34"/>
      <c r="I129" s="34" t="str">
        <f t="shared" si="3"/>
        <v/>
      </c>
    </row>
    <row r="130" spans="1:9" ht="20.25">
      <c r="A130" s="23"/>
      <c r="B130" s="20"/>
      <c r="C130" s="20"/>
      <c r="D130" s="19"/>
      <c r="E130" s="12"/>
      <c r="G130" s="17">
        <f t="shared" si="2"/>
        <v>0</v>
      </c>
      <c r="H130" s="34"/>
      <c r="I130" s="34" t="str">
        <f t="shared" si="3"/>
        <v/>
      </c>
    </row>
    <row r="131" spans="1:9" ht="20.25">
      <c r="A131" s="23"/>
      <c r="B131" s="20"/>
      <c r="C131" s="20"/>
      <c r="D131" s="19"/>
      <c r="E131" s="12"/>
      <c r="G131" s="17">
        <f t="shared" si="2"/>
        <v>0</v>
      </c>
      <c r="H131" s="34"/>
      <c r="I131" s="34" t="str">
        <f t="shared" si="3"/>
        <v/>
      </c>
    </row>
    <row r="132" spans="1:9" ht="20.25">
      <c r="A132" s="23"/>
      <c r="B132" s="20"/>
      <c r="C132" s="20"/>
      <c r="D132" s="19"/>
      <c r="E132" s="12"/>
      <c r="G132" s="17">
        <f t="shared" si="2"/>
        <v>0</v>
      </c>
      <c r="H132" s="34"/>
      <c r="I132" s="34" t="str">
        <f t="shared" si="3"/>
        <v/>
      </c>
    </row>
    <row r="133" spans="1:9" ht="20.25">
      <c r="A133" s="23"/>
      <c r="B133" s="20"/>
      <c r="C133" s="20"/>
      <c r="D133" s="19"/>
      <c r="E133" s="12"/>
      <c r="G133" s="17">
        <f t="shared" ref="G133:G196" si="4">E133*F133</f>
        <v>0</v>
      </c>
      <c r="H133" s="34"/>
      <c r="I133" s="34" t="str">
        <f t="shared" si="3"/>
        <v/>
      </c>
    </row>
    <row r="134" spans="1:9" ht="20.25">
      <c r="A134" s="23"/>
      <c r="B134" s="20"/>
      <c r="C134" s="20"/>
      <c r="D134" s="19"/>
      <c r="E134" s="12"/>
      <c r="G134" s="17">
        <f t="shared" si="4"/>
        <v>0</v>
      </c>
      <c r="H134" s="34"/>
      <c r="I134" s="34" t="str">
        <f t="shared" ref="I134:I197" si="5">IFERROR(IF(A133="","",I133+G134-H134),"")</f>
        <v/>
      </c>
    </row>
    <row r="135" spans="1:9" ht="20.25">
      <c r="A135" s="23"/>
      <c r="B135" s="20"/>
      <c r="C135" s="20"/>
      <c r="D135" s="19"/>
      <c r="E135" s="12"/>
      <c r="G135" s="17">
        <f t="shared" si="4"/>
        <v>0</v>
      </c>
      <c r="H135" s="34"/>
      <c r="I135" s="34" t="str">
        <f t="shared" si="5"/>
        <v/>
      </c>
    </row>
    <row r="136" spans="1:9" ht="20.25">
      <c r="A136" s="23"/>
      <c r="B136" s="20"/>
      <c r="C136" s="20"/>
      <c r="D136" s="19"/>
      <c r="E136" s="12"/>
      <c r="G136" s="17">
        <f t="shared" si="4"/>
        <v>0</v>
      </c>
      <c r="H136" s="34"/>
      <c r="I136" s="34" t="str">
        <f t="shared" si="5"/>
        <v/>
      </c>
    </row>
    <row r="137" spans="1:9" ht="20.25">
      <c r="A137" s="23"/>
      <c r="B137" s="20"/>
      <c r="C137" s="20"/>
      <c r="D137" s="19"/>
      <c r="E137" s="12"/>
      <c r="G137" s="17">
        <f t="shared" si="4"/>
        <v>0</v>
      </c>
      <c r="H137" s="34"/>
      <c r="I137" s="34" t="str">
        <f t="shared" si="5"/>
        <v/>
      </c>
    </row>
    <row r="138" spans="1:9" ht="20.25">
      <c r="A138" s="23"/>
      <c r="B138" s="20"/>
      <c r="C138" s="20"/>
      <c r="D138" s="19"/>
      <c r="E138" s="12"/>
      <c r="G138" s="17">
        <f t="shared" si="4"/>
        <v>0</v>
      </c>
      <c r="H138" s="34"/>
      <c r="I138" s="34" t="str">
        <f t="shared" si="5"/>
        <v/>
      </c>
    </row>
    <row r="139" spans="1:9" ht="20.25">
      <c r="A139" s="23"/>
      <c r="B139" s="20"/>
      <c r="C139" s="20"/>
      <c r="D139" s="19"/>
      <c r="E139" s="12"/>
      <c r="G139" s="17">
        <f t="shared" si="4"/>
        <v>0</v>
      </c>
      <c r="H139" s="34"/>
      <c r="I139" s="34" t="str">
        <f t="shared" si="5"/>
        <v/>
      </c>
    </row>
    <row r="140" spans="1:9" ht="20.25">
      <c r="A140" s="23"/>
      <c r="B140" s="20"/>
      <c r="C140" s="20"/>
      <c r="D140" s="19"/>
      <c r="E140" s="12"/>
      <c r="G140" s="17">
        <f t="shared" si="4"/>
        <v>0</v>
      </c>
      <c r="H140" s="34"/>
      <c r="I140" s="34" t="str">
        <f t="shared" si="5"/>
        <v/>
      </c>
    </row>
    <row r="141" spans="1:9" ht="20.25">
      <c r="A141" s="23"/>
      <c r="B141" s="20"/>
      <c r="C141" s="20"/>
      <c r="D141" s="19"/>
      <c r="E141" s="12"/>
      <c r="G141" s="17">
        <f t="shared" si="4"/>
        <v>0</v>
      </c>
      <c r="H141" s="34"/>
      <c r="I141" s="34" t="str">
        <f t="shared" si="5"/>
        <v/>
      </c>
    </row>
    <row r="142" spans="1:9" ht="20.25">
      <c r="A142" s="23"/>
      <c r="B142" s="20"/>
      <c r="C142" s="20"/>
      <c r="D142" s="19"/>
      <c r="E142" s="12"/>
      <c r="G142" s="17">
        <f t="shared" si="4"/>
        <v>0</v>
      </c>
      <c r="H142" s="34"/>
      <c r="I142" s="34" t="str">
        <f t="shared" si="5"/>
        <v/>
      </c>
    </row>
    <row r="143" spans="1:9" ht="20.25">
      <c r="A143" s="23"/>
      <c r="B143" s="20"/>
      <c r="C143" s="20"/>
      <c r="D143" s="19"/>
      <c r="E143" s="12"/>
      <c r="G143" s="17">
        <f t="shared" si="4"/>
        <v>0</v>
      </c>
      <c r="H143" s="34"/>
      <c r="I143" s="34" t="str">
        <f t="shared" si="5"/>
        <v/>
      </c>
    </row>
    <row r="144" spans="1:9" ht="20.25">
      <c r="A144" s="23"/>
      <c r="B144" s="20"/>
      <c r="C144" s="20"/>
      <c r="D144" s="19"/>
      <c r="E144" s="12"/>
      <c r="G144" s="17">
        <f t="shared" si="4"/>
        <v>0</v>
      </c>
      <c r="H144" s="34"/>
      <c r="I144" s="34" t="str">
        <f t="shared" si="5"/>
        <v/>
      </c>
    </row>
    <row r="145" spans="1:9" ht="20.25">
      <c r="A145" s="23"/>
      <c r="B145" s="20"/>
      <c r="C145" s="20"/>
      <c r="D145" s="19"/>
      <c r="E145" s="12"/>
      <c r="G145" s="17">
        <f t="shared" si="4"/>
        <v>0</v>
      </c>
      <c r="H145" s="34"/>
      <c r="I145" s="34" t="str">
        <f t="shared" si="5"/>
        <v/>
      </c>
    </row>
    <row r="146" spans="1:9" ht="20.25">
      <c r="A146" s="23"/>
      <c r="B146" s="20"/>
      <c r="C146" s="20"/>
      <c r="D146" s="19"/>
      <c r="E146" s="12"/>
      <c r="G146" s="17">
        <f t="shared" si="4"/>
        <v>0</v>
      </c>
      <c r="H146" s="34"/>
      <c r="I146" s="34" t="str">
        <f t="shared" si="5"/>
        <v/>
      </c>
    </row>
    <row r="147" spans="1:9" ht="20.25">
      <c r="A147" s="23"/>
      <c r="B147" s="20"/>
      <c r="C147" s="20"/>
      <c r="D147" s="19"/>
      <c r="E147" s="12"/>
      <c r="G147" s="17">
        <f t="shared" si="4"/>
        <v>0</v>
      </c>
      <c r="H147" s="34"/>
      <c r="I147" s="34" t="str">
        <f t="shared" si="5"/>
        <v/>
      </c>
    </row>
    <row r="148" spans="1:9" ht="20.25">
      <c r="A148" s="23"/>
      <c r="B148" s="20"/>
      <c r="C148" s="20"/>
      <c r="D148" s="19"/>
      <c r="E148" s="12"/>
      <c r="G148" s="17">
        <f t="shared" si="4"/>
        <v>0</v>
      </c>
      <c r="H148" s="34"/>
      <c r="I148" s="34" t="str">
        <f t="shared" si="5"/>
        <v/>
      </c>
    </row>
    <row r="149" spans="1:9" ht="20.25">
      <c r="A149" s="23"/>
      <c r="B149" s="20"/>
      <c r="C149" s="20"/>
      <c r="D149" s="19"/>
      <c r="E149" s="12"/>
      <c r="G149" s="17">
        <f t="shared" si="4"/>
        <v>0</v>
      </c>
      <c r="H149" s="34"/>
      <c r="I149" s="34" t="str">
        <f t="shared" si="5"/>
        <v/>
      </c>
    </row>
    <row r="150" spans="1:9" ht="20.25">
      <c r="A150" s="23"/>
      <c r="B150" s="20"/>
      <c r="C150" s="20"/>
      <c r="D150" s="19"/>
      <c r="E150" s="12"/>
      <c r="G150" s="17">
        <f t="shared" si="4"/>
        <v>0</v>
      </c>
      <c r="H150" s="34"/>
      <c r="I150" s="34" t="str">
        <f t="shared" si="5"/>
        <v/>
      </c>
    </row>
    <row r="151" spans="1:9" ht="20.25">
      <c r="A151" s="23"/>
      <c r="B151" s="20"/>
      <c r="C151" s="20"/>
      <c r="D151" s="19"/>
      <c r="E151" s="12"/>
      <c r="G151" s="17">
        <f t="shared" si="4"/>
        <v>0</v>
      </c>
      <c r="H151" s="34"/>
      <c r="I151" s="34" t="str">
        <f t="shared" si="5"/>
        <v/>
      </c>
    </row>
    <row r="152" spans="1:9" ht="20.25">
      <c r="A152" s="23"/>
      <c r="B152" s="20"/>
      <c r="C152" s="20"/>
      <c r="D152" s="19"/>
      <c r="E152" s="12"/>
      <c r="G152" s="17">
        <f t="shared" si="4"/>
        <v>0</v>
      </c>
      <c r="H152" s="34"/>
      <c r="I152" s="34" t="str">
        <f t="shared" si="5"/>
        <v/>
      </c>
    </row>
    <row r="153" spans="1:9" ht="20.25">
      <c r="A153" s="23"/>
      <c r="B153" s="20"/>
      <c r="C153" s="20"/>
      <c r="D153" s="19"/>
      <c r="E153" s="12"/>
      <c r="G153" s="17">
        <f t="shared" si="4"/>
        <v>0</v>
      </c>
      <c r="H153" s="34"/>
      <c r="I153" s="34" t="str">
        <f t="shared" si="5"/>
        <v/>
      </c>
    </row>
    <row r="154" spans="1:9" ht="20.25">
      <c r="A154" s="23"/>
      <c r="B154" s="20"/>
      <c r="C154" s="20"/>
      <c r="D154" s="19"/>
      <c r="E154" s="12"/>
      <c r="G154" s="17">
        <f t="shared" si="4"/>
        <v>0</v>
      </c>
      <c r="H154" s="34"/>
      <c r="I154" s="34" t="str">
        <f t="shared" si="5"/>
        <v/>
      </c>
    </row>
    <row r="155" spans="1:9" ht="20.25">
      <c r="A155" s="23"/>
      <c r="B155" s="20"/>
      <c r="C155" s="20"/>
      <c r="D155" s="19"/>
      <c r="E155" s="12"/>
      <c r="G155" s="17">
        <f t="shared" si="4"/>
        <v>0</v>
      </c>
      <c r="H155" s="34"/>
      <c r="I155" s="34" t="str">
        <f t="shared" si="5"/>
        <v/>
      </c>
    </row>
    <row r="156" spans="1:9" ht="20.25">
      <c r="A156" s="23"/>
      <c r="B156" s="20"/>
      <c r="C156" s="20"/>
      <c r="D156" s="19"/>
      <c r="E156" s="12"/>
      <c r="G156" s="17">
        <f t="shared" si="4"/>
        <v>0</v>
      </c>
      <c r="H156" s="34"/>
      <c r="I156" s="34" t="str">
        <f t="shared" si="5"/>
        <v/>
      </c>
    </row>
    <row r="157" spans="1:9" ht="20.25">
      <c r="A157" s="23"/>
      <c r="B157" s="20"/>
      <c r="C157" s="20"/>
      <c r="D157" s="19"/>
      <c r="E157" s="12"/>
      <c r="G157" s="17">
        <f t="shared" si="4"/>
        <v>0</v>
      </c>
      <c r="H157" s="34"/>
      <c r="I157" s="34" t="str">
        <f t="shared" si="5"/>
        <v/>
      </c>
    </row>
    <row r="158" spans="1:9" ht="20.25">
      <c r="A158" s="23"/>
      <c r="B158" s="20"/>
      <c r="C158" s="20"/>
      <c r="D158" s="19"/>
      <c r="E158" s="12"/>
      <c r="G158" s="17">
        <f t="shared" si="4"/>
        <v>0</v>
      </c>
      <c r="H158" s="34"/>
      <c r="I158" s="34" t="str">
        <f t="shared" si="5"/>
        <v/>
      </c>
    </row>
    <row r="159" spans="1:9" ht="20.25">
      <c r="A159" s="23"/>
      <c r="B159" s="20"/>
      <c r="C159" s="20"/>
      <c r="D159" s="19"/>
      <c r="E159" s="12"/>
      <c r="G159" s="17">
        <f t="shared" si="4"/>
        <v>0</v>
      </c>
      <c r="H159" s="34"/>
      <c r="I159" s="34" t="str">
        <f t="shared" si="5"/>
        <v/>
      </c>
    </row>
    <row r="160" spans="1:9" ht="20.25">
      <c r="A160" s="23"/>
      <c r="B160" s="20"/>
      <c r="C160" s="20"/>
      <c r="D160" s="19"/>
      <c r="E160" s="12"/>
      <c r="G160" s="17">
        <f t="shared" si="4"/>
        <v>0</v>
      </c>
      <c r="H160" s="34"/>
      <c r="I160" s="34" t="str">
        <f t="shared" si="5"/>
        <v/>
      </c>
    </row>
    <row r="161" spans="1:9" ht="20.25">
      <c r="A161" s="23"/>
      <c r="B161" s="20"/>
      <c r="C161" s="20"/>
      <c r="D161" s="19"/>
      <c r="E161" s="12"/>
      <c r="G161" s="17">
        <f t="shared" si="4"/>
        <v>0</v>
      </c>
      <c r="H161" s="34"/>
      <c r="I161" s="34" t="str">
        <f t="shared" si="5"/>
        <v/>
      </c>
    </row>
    <row r="162" spans="1:9" ht="20.25">
      <c r="A162" s="23"/>
      <c r="B162" s="20"/>
      <c r="C162" s="20"/>
      <c r="D162" s="19"/>
      <c r="E162" s="12"/>
      <c r="G162" s="17">
        <f t="shared" si="4"/>
        <v>0</v>
      </c>
      <c r="H162" s="34"/>
      <c r="I162" s="34" t="str">
        <f t="shared" si="5"/>
        <v/>
      </c>
    </row>
    <row r="163" spans="1:9" ht="20.25">
      <c r="A163" s="23"/>
      <c r="B163" s="20"/>
      <c r="C163" s="20"/>
      <c r="D163" s="19"/>
      <c r="E163" s="12"/>
      <c r="G163" s="17">
        <f t="shared" si="4"/>
        <v>0</v>
      </c>
      <c r="H163" s="34"/>
      <c r="I163" s="34" t="str">
        <f t="shared" si="5"/>
        <v/>
      </c>
    </row>
    <row r="164" spans="1:9" ht="20.25">
      <c r="A164" s="23"/>
      <c r="B164" s="20"/>
      <c r="C164" s="20"/>
      <c r="D164" s="19"/>
      <c r="E164" s="12"/>
      <c r="G164" s="17">
        <f t="shared" si="4"/>
        <v>0</v>
      </c>
      <c r="H164" s="34"/>
      <c r="I164" s="34" t="str">
        <f t="shared" si="5"/>
        <v/>
      </c>
    </row>
    <row r="165" spans="1:9" ht="20.25">
      <c r="A165" s="23"/>
      <c r="B165" s="20"/>
      <c r="C165" s="20"/>
      <c r="D165" s="19"/>
      <c r="E165" s="12"/>
      <c r="G165" s="17">
        <f t="shared" si="4"/>
        <v>0</v>
      </c>
      <c r="H165" s="34"/>
      <c r="I165" s="34" t="str">
        <f t="shared" si="5"/>
        <v/>
      </c>
    </row>
    <row r="166" spans="1:9" ht="20.25">
      <c r="A166" s="23"/>
      <c r="B166" s="20"/>
      <c r="C166" s="20"/>
      <c r="D166" s="19"/>
      <c r="E166" s="12"/>
      <c r="G166" s="17">
        <f t="shared" si="4"/>
        <v>0</v>
      </c>
      <c r="H166" s="34"/>
      <c r="I166" s="34" t="str">
        <f t="shared" si="5"/>
        <v/>
      </c>
    </row>
    <row r="167" spans="1:9" ht="20.25">
      <c r="A167" s="23"/>
      <c r="B167" s="20"/>
      <c r="C167" s="20"/>
      <c r="D167" s="19"/>
      <c r="E167" s="12"/>
      <c r="G167" s="17">
        <f t="shared" si="4"/>
        <v>0</v>
      </c>
      <c r="H167" s="34"/>
      <c r="I167" s="34" t="str">
        <f t="shared" si="5"/>
        <v/>
      </c>
    </row>
    <row r="168" spans="1:9" ht="20.25">
      <c r="A168" s="23"/>
      <c r="B168" s="20"/>
      <c r="C168" s="20"/>
      <c r="D168" s="19"/>
      <c r="E168" s="12"/>
      <c r="G168" s="17">
        <f t="shared" si="4"/>
        <v>0</v>
      </c>
      <c r="H168" s="34"/>
      <c r="I168" s="34" t="str">
        <f t="shared" si="5"/>
        <v/>
      </c>
    </row>
    <row r="169" spans="1:9" ht="20.25">
      <c r="A169" s="23"/>
      <c r="B169" s="20"/>
      <c r="C169" s="20"/>
      <c r="D169" s="19"/>
      <c r="E169" s="12"/>
      <c r="G169" s="17">
        <f t="shared" si="4"/>
        <v>0</v>
      </c>
      <c r="H169" s="34"/>
      <c r="I169" s="34" t="str">
        <f t="shared" si="5"/>
        <v/>
      </c>
    </row>
    <row r="170" spans="1:9" ht="20.25">
      <c r="A170" s="23"/>
      <c r="B170" s="20"/>
      <c r="C170" s="20"/>
      <c r="D170" s="19"/>
      <c r="E170" s="12"/>
      <c r="G170" s="17">
        <f t="shared" si="4"/>
        <v>0</v>
      </c>
      <c r="H170" s="34"/>
      <c r="I170" s="34" t="str">
        <f t="shared" si="5"/>
        <v/>
      </c>
    </row>
    <row r="171" spans="1:9" ht="20.25">
      <c r="A171" s="23"/>
      <c r="B171" s="20"/>
      <c r="C171" s="20"/>
      <c r="D171" s="19"/>
      <c r="E171" s="12"/>
      <c r="G171" s="17">
        <f t="shared" si="4"/>
        <v>0</v>
      </c>
      <c r="H171" s="34"/>
      <c r="I171" s="34" t="str">
        <f t="shared" si="5"/>
        <v/>
      </c>
    </row>
    <row r="172" spans="1:9" ht="20.25">
      <c r="A172" s="23"/>
      <c r="B172" s="20"/>
      <c r="C172" s="20"/>
      <c r="D172" s="19"/>
      <c r="E172" s="12"/>
      <c r="G172" s="17">
        <f t="shared" si="4"/>
        <v>0</v>
      </c>
      <c r="H172" s="34"/>
      <c r="I172" s="34" t="str">
        <f t="shared" si="5"/>
        <v/>
      </c>
    </row>
    <row r="173" spans="1:9" ht="20.25">
      <c r="A173" s="23"/>
      <c r="B173" s="20"/>
      <c r="C173" s="20"/>
      <c r="D173" s="19"/>
      <c r="E173" s="12"/>
      <c r="G173" s="17">
        <f t="shared" si="4"/>
        <v>0</v>
      </c>
      <c r="H173" s="34"/>
      <c r="I173" s="34" t="str">
        <f t="shared" si="5"/>
        <v/>
      </c>
    </row>
    <row r="174" spans="1:9" ht="20.25">
      <c r="A174" s="23"/>
      <c r="B174" s="20"/>
      <c r="C174" s="20"/>
      <c r="D174" s="19"/>
      <c r="E174" s="12"/>
      <c r="G174" s="17">
        <f t="shared" si="4"/>
        <v>0</v>
      </c>
      <c r="H174" s="34"/>
      <c r="I174" s="34" t="str">
        <f t="shared" si="5"/>
        <v/>
      </c>
    </row>
    <row r="175" spans="1:9" ht="20.25">
      <c r="A175" s="23"/>
      <c r="B175" s="20"/>
      <c r="C175" s="20"/>
      <c r="D175" s="19"/>
      <c r="E175" s="12"/>
      <c r="G175" s="17">
        <f t="shared" si="4"/>
        <v>0</v>
      </c>
      <c r="H175" s="34"/>
      <c r="I175" s="34" t="str">
        <f t="shared" si="5"/>
        <v/>
      </c>
    </row>
    <row r="176" spans="1:9" ht="20.25">
      <c r="A176" s="23"/>
      <c r="B176" s="20"/>
      <c r="C176" s="20"/>
      <c r="D176" s="19"/>
      <c r="E176" s="12"/>
      <c r="G176" s="17">
        <f t="shared" si="4"/>
        <v>0</v>
      </c>
      <c r="H176" s="34"/>
      <c r="I176" s="34" t="str">
        <f t="shared" si="5"/>
        <v/>
      </c>
    </row>
    <row r="177" spans="1:9" ht="20.25">
      <c r="A177" s="23"/>
      <c r="B177" s="20"/>
      <c r="C177" s="20"/>
      <c r="D177" s="19"/>
      <c r="E177" s="12"/>
      <c r="G177" s="17">
        <f t="shared" si="4"/>
        <v>0</v>
      </c>
      <c r="H177" s="34"/>
      <c r="I177" s="34" t="str">
        <f t="shared" si="5"/>
        <v/>
      </c>
    </row>
    <row r="178" spans="1:9" ht="20.25">
      <c r="A178" s="23"/>
      <c r="B178" s="20"/>
      <c r="C178" s="20"/>
      <c r="D178" s="19"/>
      <c r="E178" s="12"/>
      <c r="G178" s="17">
        <f t="shared" si="4"/>
        <v>0</v>
      </c>
      <c r="H178" s="34"/>
      <c r="I178" s="34" t="str">
        <f t="shared" si="5"/>
        <v/>
      </c>
    </row>
    <row r="179" spans="1:9" ht="20.25">
      <c r="A179" s="23"/>
      <c r="B179" s="20"/>
      <c r="C179" s="20"/>
      <c r="D179" s="19"/>
      <c r="E179" s="12"/>
      <c r="G179" s="17">
        <f t="shared" si="4"/>
        <v>0</v>
      </c>
      <c r="H179" s="34"/>
      <c r="I179" s="34" t="str">
        <f t="shared" si="5"/>
        <v/>
      </c>
    </row>
    <row r="180" spans="1:9" ht="20.25">
      <c r="A180" s="23"/>
      <c r="B180" s="20"/>
      <c r="C180" s="20"/>
      <c r="D180" s="19"/>
      <c r="E180" s="12"/>
      <c r="G180" s="17">
        <f t="shared" si="4"/>
        <v>0</v>
      </c>
      <c r="H180" s="34"/>
      <c r="I180" s="34" t="str">
        <f t="shared" si="5"/>
        <v/>
      </c>
    </row>
    <row r="181" spans="1:9" ht="20.25">
      <c r="A181" s="23"/>
      <c r="B181" s="20"/>
      <c r="C181" s="20"/>
      <c r="D181" s="19"/>
      <c r="E181" s="12"/>
      <c r="G181" s="17">
        <f t="shared" si="4"/>
        <v>0</v>
      </c>
      <c r="H181" s="34"/>
      <c r="I181" s="34" t="str">
        <f t="shared" si="5"/>
        <v/>
      </c>
    </row>
    <row r="182" spans="1:9" ht="20.25">
      <c r="A182" s="23"/>
      <c r="B182" s="20"/>
      <c r="C182" s="20"/>
      <c r="D182" s="19"/>
      <c r="E182" s="12"/>
      <c r="G182" s="17">
        <f t="shared" si="4"/>
        <v>0</v>
      </c>
      <c r="H182" s="34"/>
      <c r="I182" s="34" t="str">
        <f t="shared" si="5"/>
        <v/>
      </c>
    </row>
    <row r="183" spans="1:9" ht="20.25">
      <c r="A183" s="23"/>
      <c r="B183" s="20"/>
      <c r="C183" s="20"/>
      <c r="D183" s="19"/>
      <c r="E183" s="12"/>
      <c r="G183" s="17">
        <f t="shared" si="4"/>
        <v>0</v>
      </c>
      <c r="H183" s="34"/>
      <c r="I183" s="34" t="str">
        <f t="shared" si="5"/>
        <v/>
      </c>
    </row>
    <row r="184" spans="1:9" ht="20.25">
      <c r="A184" s="23"/>
      <c r="B184" s="20"/>
      <c r="C184" s="20"/>
      <c r="D184" s="19"/>
      <c r="E184" s="12"/>
      <c r="G184" s="17">
        <f t="shared" si="4"/>
        <v>0</v>
      </c>
      <c r="H184" s="34"/>
      <c r="I184" s="34" t="str">
        <f t="shared" si="5"/>
        <v/>
      </c>
    </row>
    <row r="185" spans="1:9" ht="20.25">
      <c r="A185" s="23"/>
      <c r="B185" s="20"/>
      <c r="C185" s="20"/>
      <c r="D185" s="19"/>
      <c r="E185" s="12"/>
      <c r="G185" s="17">
        <f t="shared" si="4"/>
        <v>0</v>
      </c>
      <c r="H185" s="34"/>
      <c r="I185" s="34" t="str">
        <f t="shared" si="5"/>
        <v/>
      </c>
    </row>
    <row r="186" spans="1:9" ht="20.25">
      <c r="A186" s="23"/>
      <c r="B186" s="20"/>
      <c r="C186" s="20"/>
      <c r="D186" s="19"/>
      <c r="E186" s="12"/>
      <c r="G186" s="17">
        <f t="shared" si="4"/>
        <v>0</v>
      </c>
      <c r="H186" s="34"/>
      <c r="I186" s="34" t="str">
        <f t="shared" si="5"/>
        <v/>
      </c>
    </row>
    <row r="187" spans="1:9" ht="20.25">
      <c r="A187" s="23"/>
      <c r="B187" s="20"/>
      <c r="C187" s="20"/>
      <c r="D187" s="19"/>
      <c r="E187" s="12"/>
      <c r="G187" s="17">
        <f t="shared" si="4"/>
        <v>0</v>
      </c>
      <c r="H187" s="34"/>
      <c r="I187" s="34" t="str">
        <f t="shared" si="5"/>
        <v/>
      </c>
    </row>
    <row r="188" spans="1:9" ht="20.25">
      <c r="A188" s="23"/>
      <c r="B188" s="20"/>
      <c r="C188" s="20"/>
      <c r="D188" s="19"/>
      <c r="E188" s="12"/>
      <c r="G188" s="17">
        <f t="shared" si="4"/>
        <v>0</v>
      </c>
      <c r="H188" s="34"/>
      <c r="I188" s="34" t="str">
        <f t="shared" si="5"/>
        <v/>
      </c>
    </row>
    <row r="189" spans="1:9" ht="20.25">
      <c r="A189" s="23"/>
      <c r="B189" s="20"/>
      <c r="C189" s="20"/>
      <c r="D189" s="19"/>
      <c r="E189" s="12"/>
      <c r="G189" s="17">
        <f t="shared" si="4"/>
        <v>0</v>
      </c>
      <c r="H189" s="34"/>
      <c r="I189" s="34" t="str">
        <f t="shared" si="5"/>
        <v/>
      </c>
    </row>
    <row r="190" spans="1:9" ht="20.25">
      <c r="A190" s="23"/>
      <c r="B190" s="20"/>
      <c r="C190" s="20"/>
      <c r="D190" s="19"/>
      <c r="E190" s="12"/>
      <c r="G190" s="17">
        <f t="shared" si="4"/>
        <v>0</v>
      </c>
      <c r="H190" s="34"/>
      <c r="I190" s="34" t="str">
        <f t="shared" si="5"/>
        <v/>
      </c>
    </row>
    <row r="191" spans="1:9" ht="20.25">
      <c r="A191" s="23"/>
      <c r="B191" s="20"/>
      <c r="C191" s="20"/>
      <c r="D191" s="19"/>
      <c r="E191" s="12"/>
      <c r="G191" s="17">
        <f t="shared" si="4"/>
        <v>0</v>
      </c>
      <c r="H191" s="34"/>
      <c r="I191" s="34" t="str">
        <f t="shared" si="5"/>
        <v/>
      </c>
    </row>
    <row r="192" spans="1:9" ht="20.25">
      <c r="A192" s="23"/>
      <c r="B192" s="20"/>
      <c r="C192" s="20"/>
      <c r="D192" s="19"/>
      <c r="E192" s="12"/>
      <c r="G192" s="17">
        <f t="shared" si="4"/>
        <v>0</v>
      </c>
      <c r="H192" s="34"/>
      <c r="I192" s="34" t="str">
        <f t="shared" si="5"/>
        <v/>
      </c>
    </row>
    <row r="193" spans="1:9" ht="20.25">
      <c r="A193" s="23"/>
      <c r="B193" s="20"/>
      <c r="C193" s="20"/>
      <c r="D193" s="19"/>
      <c r="E193" s="12"/>
      <c r="G193" s="17">
        <f t="shared" si="4"/>
        <v>0</v>
      </c>
      <c r="H193" s="34"/>
      <c r="I193" s="34" t="str">
        <f t="shared" si="5"/>
        <v/>
      </c>
    </row>
    <row r="194" spans="1:9" ht="20.25">
      <c r="A194" s="23"/>
      <c r="B194" s="20"/>
      <c r="C194" s="20"/>
      <c r="D194" s="19"/>
      <c r="E194" s="12"/>
      <c r="G194" s="17">
        <f t="shared" si="4"/>
        <v>0</v>
      </c>
      <c r="H194" s="34"/>
      <c r="I194" s="34" t="str">
        <f t="shared" si="5"/>
        <v/>
      </c>
    </row>
    <row r="195" spans="1:9" ht="20.25">
      <c r="A195" s="23"/>
      <c r="B195" s="20"/>
      <c r="C195" s="20"/>
      <c r="D195" s="19"/>
      <c r="E195" s="12"/>
      <c r="G195" s="17">
        <f t="shared" si="4"/>
        <v>0</v>
      </c>
      <c r="H195" s="34"/>
      <c r="I195" s="34" t="str">
        <f t="shared" si="5"/>
        <v/>
      </c>
    </row>
    <row r="196" spans="1:9" ht="20.25">
      <c r="A196" s="23"/>
      <c r="B196" s="20"/>
      <c r="C196" s="20"/>
      <c r="D196" s="19"/>
      <c r="E196" s="12"/>
      <c r="G196" s="17">
        <f t="shared" si="4"/>
        <v>0</v>
      </c>
      <c r="H196" s="34"/>
      <c r="I196" s="34" t="str">
        <f t="shared" si="5"/>
        <v/>
      </c>
    </row>
    <row r="197" spans="1:9" ht="20.25">
      <c r="A197" s="23"/>
      <c r="B197" s="20"/>
      <c r="C197" s="20"/>
      <c r="D197" s="19"/>
      <c r="E197" s="12"/>
      <c r="G197" s="17">
        <f t="shared" ref="G197:G260" si="6">E197*F197</f>
        <v>0</v>
      </c>
      <c r="H197" s="34"/>
      <c r="I197" s="34" t="str">
        <f t="shared" si="5"/>
        <v/>
      </c>
    </row>
    <row r="198" spans="1:9" ht="20.25">
      <c r="A198" s="23"/>
      <c r="B198" s="20"/>
      <c r="C198" s="20"/>
      <c r="D198" s="19"/>
      <c r="E198" s="12"/>
      <c r="G198" s="17">
        <f t="shared" si="6"/>
        <v>0</v>
      </c>
      <c r="H198" s="34"/>
      <c r="I198" s="34" t="str">
        <f t="shared" ref="I198:I261" si="7">IFERROR(IF(A197="","",I197+G198-H198),"")</f>
        <v/>
      </c>
    </row>
    <row r="199" spans="1:9" ht="20.25">
      <c r="A199" s="23"/>
      <c r="B199" s="20"/>
      <c r="C199" s="20"/>
      <c r="D199" s="19"/>
      <c r="E199" s="12"/>
      <c r="G199" s="17">
        <f t="shared" si="6"/>
        <v>0</v>
      </c>
      <c r="H199" s="34"/>
      <c r="I199" s="34" t="str">
        <f t="shared" si="7"/>
        <v/>
      </c>
    </row>
    <row r="200" spans="1:9" ht="20.25">
      <c r="A200" s="23"/>
      <c r="B200" s="20"/>
      <c r="C200" s="20"/>
      <c r="D200" s="19"/>
      <c r="E200" s="12"/>
      <c r="G200" s="17">
        <f t="shared" si="6"/>
        <v>0</v>
      </c>
      <c r="H200" s="34"/>
      <c r="I200" s="34" t="str">
        <f t="shared" si="7"/>
        <v/>
      </c>
    </row>
    <row r="201" spans="1:9" ht="20.25">
      <c r="A201" s="23"/>
      <c r="B201" s="20"/>
      <c r="C201" s="20"/>
      <c r="D201" s="19"/>
      <c r="E201" s="12"/>
      <c r="G201" s="17">
        <f t="shared" si="6"/>
        <v>0</v>
      </c>
      <c r="H201" s="34"/>
      <c r="I201" s="34" t="str">
        <f t="shared" si="7"/>
        <v/>
      </c>
    </row>
    <row r="202" spans="1:9" ht="20.25">
      <c r="A202" s="23"/>
      <c r="B202" s="20"/>
      <c r="C202" s="20"/>
      <c r="D202" s="19"/>
      <c r="E202" s="12"/>
      <c r="G202" s="17">
        <f t="shared" si="6"/>
        <v>0</v>
      </c>
      <c r="H202" s="34"/>
      <c r="I202" s="34" t="str">
        <f t="shared" si="7"/>
        <v/>
      </c>
    </row>
    <row r="203" spans="1:9" ht="20.25">
      <c r="A203" s="23"/>
      <c r="B203" s="20"/>
      <c r="C203" s="20"/>
      <c r="D203" s="19"/>
      <c r="E203" s="12"/>
      <c r="G203" s="17">
        <f t="shared" si="6"/>
        <v>0</v>
      </c>
      <c r="H203" s="34"/>
      <c r="I203" s="34" t="str">
        <f t="shared" si="7"/>
        <v/>
      </c>
    </row>
    <row r="204" spans="1:9" ht="20.25">
      <c r="A204" s="23"/>
      <c r="B204" s="20"/>
      <c r="C204" s="20"/>
      <c r="D204" s="19"/>
      <c r="E204" s="12"/>
      <c r="G204" s="17">
        <f t="shared" si="6"/>
        <v>0</v>
      </c>
      <c r="H204" s="34"/>
      <c r="I204" s="34" t="str">
        <f t="shared" si="7"/>
        <v/>
      </c>
    </row>
    <row r="205" spans="1:9" ht="20.25">
      <c r="A205" s="23"/>
      <c r="B205" s="20"/>
      <c r="C205" s="20"/>
      <c r="D205" s="19"/>
      <c r="E205" s="12"/>
      <c r="G205" s="17">
        <f t="shared" si="6"/>
        <v>0</v>
      </c>
      <c r="H205" s="34"/>
      <c r="I205" s="34" t="str">
        <f t="shared" si="7"/>
        <v/>
      </c>
    </row>
    <row r="206" spans="1:9" ht="20.25">
      <c r="A206" s="23"/>
      <c r="B206" s="20"/>
      <c r="C206" s="20"/>
      <c r="D206" s="19"/>
      <c r="E206" s="12"/>
      <c r="G206" s="17">
        <f t="shared" si="6"/>
        <v>0</v>
      </c>
      <c r="H206" s="34"/>
      <c r="I206" s="34" t="str">
        <f t="shared" si="7"/>
        <v/>
      </c>
    </row>
    <row r="207" spans="1:9" ht="20.25">
      <c r="A207" s="23"/>
      <c r="B207" s="20"/>
      <c r="C207" s="20"/>
      <c r="D207" s="19"/>
      <c r="E207" s="12"/>
      <c r="G207" s="17">
        <f t="shared" si="6"/>
        <v>0</v>
      </c>
      <c r="H207" s="34"/>
      <c r="I207" s="34" t="str">
        <f t="shared" si="7"/>
        <v/>
      </c>
    </row>
    <row r="208" spans="1:9" ht="20.25">
      <c r="A208" s="23"/>
      <c r="B208" s="20"/>
      <c r="C208" s="20"/>
      <c r="D208" s="19"/>
      <c r="E208" s="12"/>
      <c r="G208" s="17">
        <f t="shared" si="6"/>
        <v>0</v>
      </c>
      <c r="H208" s="34"/>
      <c r="I208" s="34" t="str">
        <f t="shared" si="7"/>
        <v/>
      </c>
    </row>
    <row r="209" spans="1:9" ht="20.25">
      <c r="A209" s="23"/>
      <c r="B209" s="20"/>
      <c r="C209" s="20"/>
      <c r="D209" s="19"/>
      <c r="E209" s="12"/>
      <c r="G209" s="17">
        <f t="shared" si="6"/>
        <v>0</v>
      </c>
      <c r="H209" s="34"/>
      <c r="I209" s="34" t="str">
        <f t="shared" si="7"/>
        <v/>
      </c>
    </row>
    <row r="210" spans="1:9" ht="20.25">
      <c r="A210" s="23"/>
      <c r="B210" s="20"/>
      <c r="C210" s="20"/>
      <c r="D210" s="19"/>
      <c r="E210" s="12"/>
      <c r="G210" s="17">
        <f t="shared" si="6"/>
        <v>0</v>
      </c>
      <c r="H210" s="34"/>
      <c r="I210" s="34" t="str">
        <f t="shared" si="7"/>
        <v/>
      </c>
    </row>
    <row r="211" spans="1:9" ht="20.25">
      <c r="A211" s="23"/>
      <c r="B211" s="20"/>
      <c r="C211" s="20"/>
      <c r="D211" s="19"/>
      <c r="E211" s="12"/>
      <c r="G211" s="17">
        <f t="shared" si="6"/>
        <v>0</v>
      </c>
      <c r="H211" s="34"/>
      <c r="I211" s="34" t="str">
        <f t="shared" si="7"/>
        <v/>
      </c>
    </row>
    <row r="212" spans="1:9" ht="20.25">
      <c r="A212" s="23"/>
      <c r="B212" s="20"/>
      <c r="C212" s="20"/>
      <c r="D212" s="19"/>
      <c r="E212" s="12"/>
      <c r="G212" s="17">
        <f t="shared" si="6"/>
        <v>0</v>
      </c>
      <c r="H212" s="34"/>
      <c r="I212" s="34" t="str">
        <f t="shared" si="7"/>
        <v/>
      </c>
    </row>
    <row r="213" spans="1:9" ht="20.25">
      <c r="A213" s="23"/>
      <c r="B213" s="20"/>
      <c r="C213" s="20"/>
      <c r="D213" s="19"/>
      <c r="E213" s="12"/>
      <c r="G213" s="17">
        <f t="shared" si="6"/>
        <v>0</v>
      </c>
      <c r="H213" s="34"/>
      <c r="I213" s="34" t="str">
        <f t="shared" si="7"/>
        <v/>
      </c>
    </row>
    <row r="214" spans="1:9" ht="20.25">
      <c r="A214" s="23"/>
      <c r="B214" s="20"/>
      <c r="C214" s="20"/>
      <c r="D214" s="19"/>
      <c r="E214" s="12"/>
      <c r="G214" s="17">
        <f t="shared" si="6"/>
        <v>0</v>
      </c>
      <c r="H214" s="34"/>
      <c r="I214" s="34" t="str">
        <f t="shared" si="7"/>
        <v/>
      </c>
    </row>
    <row r="215" spans="1:9" ht="20.25">
      <c r="A215" s="23"/>
      <c r="B215" s="20"/>
      <c r="C215" s="20"/>
      <c r="D215" s="19"/>
      <c r="E215" s="12"/>
      <c r="G215" s="17">
        <f t="shared" si="6"/>
        <v>0</v>
      </c>
      <c r="H215" s="34"/>
      <c r="I215" s="34" t="str">
        <f t="shared" si="7"/>
        <v/>
      </c>
    </row>
    <row r="216" spans="1:9" ht="20.25">
      <c r="A216" s="23"/>
      <c r="B216" s="20"/>
      <c r="C216" s="20"/>
      <c r="D216" s="19"/>
      <c r="E216" s="12"/>
      <c r="G216" s="17">
        <f t="shared" si="6"/>
        <v>0</v>
      </c>
      <c r="H216" s="34"/>
      <c r="I216" s="34" t="str">
        <f t="shared" si="7"/>
        <v/>
      </c>
    </row>
    <row r="217" spans="1:9" ht="20.25">
      <c r="A217" s="23"/>
      <c r="B217" s="20"/>
      <c r="C217" s="20"/>
      <c r="D217" s="19"/>
      <c r="E217" s="12"/>
      <c r="G217" s="17">
        <f t="shared" si="6"/>
        <v>0</v>
      </c>
      <c r="H217" s="34"/>
      <c r="I217" s="34" t="str">
        <f t="shared" si="7"/>
        <v/>
      </c>
    </row>
    <row r="218" spans="1:9" ht="20.25">
      <c r="A218" s="23"/>
      <c r="B218" s="20"/>
      <c r="C218" s="20"/>
      <c r="D218" s="19"/>
      <c r="E218" s="12"/>
      <c r="G218" s="17">
        <f t="shared" si="6"/>
        <v>0</v>
      </c>
      <c r="H218" s="34"/>
      <c r="I218" s="34" t="str">
        <f t="shared" si="7"/>
        <v/>
      </c>
    </row>
    <row r="219" spans="1:9" ht="20.25">
      <c r="A219" s="23"/>
      <c r="B219" s="20"/>
      <c r="C219" s="20"/>
      <c r="D219" s="19"/>
      <c r="E219" s="12"/>
      <c r="G219" s="17">
        <f t="shared" si="6"/>
        <v>0</v>
      </c>
      <c r="H219" s="34"/>
      <c r="I219" s="34" t="str">
        <f t="shared" si="7"/>
        <v/>
      </c>
    </row>
    <row r="220" spans="1:9" ht="20.25">
      <c r="A220" s="23"/>
      <c r="B220" s="20"/>
      <c r="C220" s="20"/>
      <c r="D220" s="19"/>
      <c r="E220" s="12"/>
      <c r="G220" s="17">
        <f t="shared" si="6"/>
        <v>0</v>
      </c>
      <c r="H220" s="34"/>
      <c r="I220" s="34" t="str">
        <f t="shared" si="7"/>
        <v/>
      </c>
    </row>
    <row r="221" spans="1:9" ht="20.25">
      <c r="A221" s="23"/>
      <c r="B221" s="20"/>
      <c r="C221" s="20"/>
      <c r="D221" s="19"/>
      <c r="E221" s="12"/>
      <c r="G221" s="17">
        <f t="shared" si="6"/>
        <v>0</v>
      </c>
      <c r="H221" s="34"/>
      <c r="I221" s="34" t="str">
        <f t="shared" si="7"/>
        <v/>
      </c>
    </row>
    <row r="222" spans="1:9" ht="20.25">
      <c r="A222" s="23"/>
      <c r="B222" s="20"/>
      <c r="C222" s="20"/>
      <c r="D222" s="19"/>
      <c r="E222" s="12"/>
      <c r="G222" s="17">
        <f t="shared" si="6"/>
        <v>0</v>
      </c>
      <c r="H222" s="34"/>
      <c r="I222" s="34" t="str">
        <f t="shared" si="7"/>
        <v/>
      </c>
    </row>
    <row r="223" spans="1:9" ht="20.25">
      <c r="A223" s="23"/>
      <c r="B223" s="20"/>
      <c r="C223" s="20"/>
      <c r="D223" s="19"/>
      <c r="E223" s="12"/>
      <c r="G223" s="17">
        <f t="shared" si="6"/>
        <v>0</v>
      </c>
      <c r="H223" s="34"/>
      <c r="I223" s="34" t="str">
        <f t="shared" si="7"/>
        <v/>
      </c>
    </row>
    <row r="224" spans="1:9" ht="20.25">
      <c r="A224" s="23"/>
      <c r="B224" s="20"/>
      <c r="C224" s="20"/>
      <c r="D224" s="19"/>
      <c r="E224" s="12"/>
      <c r="G224" s="17">
        <f t="shared" si="6"/>
        <v>0</v>
      </c>
      <c r="H224" s="34"/>
      <c r="I224" s="34" t="str">
        <f t="shared" si="7"/>
        <v/>
      </c>
    </row>
    <row r="225" spans="1:9" ht="20.25">
      <c r="A225" s="23"/>
      <c r="B225" s="20"/>
      <c r="C225" s="20"/>
      <c r="D225" s="19"/>
      <c r="E225" s="12"/>
      <c r="G225" s="17">
        <f t="shared" si="6"/>
        <v>0</v>
      </c>
      <c r="H225" s="34"/>
      <c r="I225" s="34" t="str">
        <f t="shared" si="7"/>
        <v/>
      </c>
    </row>
    <row r="226" spans="1:9" ht="20.25">
      <c r="A226" s="23"/>
      <c r="B226" s="20"/>
      <c r="C226" s="20"/>
      <c r="D226" s="19"/>
      <c r="E226" s="12"/>
      <c r="G226" s="17">
        <f t="shared" si="6"/>
        <v>0</v>
      </c>
      <c r="H226" s="34"/>
      <c r="I226" s="34" t="str">
        <f t="shared" si="7"/>
        <v/>
      </c>
    </row>
    <row r="227" spans="1:9" ht="20.25">
      <c r="A227" s="23"/>
      <c r="B227" s="20"/>
      <c r="C227" s="20"/>
      <c r="D227" s="19"/>
      <c r="E227" s="12"/>
      <c r="G227" s="17">
        <f t="shared" si="6"/>
        <v>0</v>
      </c>
      <c r="H227" s="34"/>
      <c r="I227" s="34" t="str">
        <f t="shared" si="7"/>
        <v/>
      </c>
    </row>
    <row r="228" spans="1:9" ht="20.25">
      <c r="A228" s="23"/>
      <c r="B228" s="20"/>
      <c r="C228" s="20"/>
      <c r="D228" s="19"/>
      <c r="E228" s="12"/>
      <c r="G228" s="17">
        <f t="shared" si="6"/>
        <v>0</v>
      </c>
      <c r="H228" s="34"/>
      <c r="I228" s="34" t="str">
        <f t="shared" si="7"/>
        <v/>
      </c>
    </row>
    <row r="229" spans="1:9" ht="20.25">
      <c r="A229" s="23"/>
      <c r="B229" s="20"/>
      <c r="C229" s="20"/>
      <c r="D229" s="19"/>
      <c r="E229" s="12"/>
      <c r="G229" s="17">
        <f t="shared" si="6"/>
        <v>0</v>
      </c>
      <c r="H229" s="34"/>
      <c r="I229" s="34" t="str">
        <f t="shared" si="7"/>
        <v/>
      </c>
    </row>
    <row r="230" spans="1:9" ht="20.25">
      <c r="A230" s="23"/>
      <c r="B230" s="20"/>
      <c r="C230" s="20"/>
      <c r="D230" s="19"/>
      <c r="E230" s="12"/>
      <c r="G230" s="17">
        <f t="shared" si="6"/>
        <v>0</v>
      </c>
      <c r="H230" s="34"/>
      <c r="I230" s="34" t="str">
        <f t="shared" si="7"/>
        <v/>
      </c>
    </row>
    <row r="231" spans="1:9" ht="20.25">
      <c r="A231" s="23"/>
      <c r="B231" s="20"/>
      <c r="C231" s="20"/>
      <c r="D231" s="19"/>
      <c r="E231" s="12"/>
      <c r="G231" s="17">
        <f t="shared" si="6"/>
        <v>0</v>
      </c>
      <c r="H231" s="34"/>
      <c r="I231" s="34" t="str">
        <f t="shared" si="7"/>
        <v/>
      </c>
    </row>
    <row r="232" spans="1:9" ht="20.25">
      <c r="A232" s="23"/>
      <c r="B232" s="20"/>
      <c r="C232" s="20"/>
      <c r="D232" s="19"/>
      <c r="E232" s="12"/>
      <c r="G232" s="17">
        <f t="shared" si="6"/>
        <v>0</v>
      </c>
      <c r="H232" s="34"/>
      <c r="I232" s="34" t="str">
        <f t="shared" si="7"/>
        <v/>
      </c>
    </row>
    <row r="233" spans="1:9" ht="20.25">
      <c r="A233" s="23"/>
      <c r="B233" s="20"/>
      <c r="C233" s="20"/>
      <c r="D233" s="19"/>
      <c r="E233" s="12"/>
      <c r="G233" s="17">
        <f t="shared" si="6"/>
        <v>0</v>
      </c>
      <c r="H233" s="34"/>
      <c r="I233" s="34" t="str">
        <f t="shared" si="7"/>
        <v/>
      </c>
    </row>
    <row r="234" spans="1:9" ht="20.25">
      <c r="A234" s="23"/>
      <c r="B234" s="20"/>
      <c r="C234" s="20"/>
      <c r="D234" s="19"/>
      <c r="E234" s="12"/>
      <c r="G234" s="17">
        <f t="shared" si="6"/>
        <v>0</v>
      </c>
      <c r="H234" s="34"/>
      <c r="I234" s="34" t="str">
        <f t="shared" si="7"/>
        <v/>
      </c>
    </row>
    <row r="235" spans="1:9" ht="20.25">
      <c r="A235" s="23"/>
      <c r="B235" s="20"/>
      <c r="C235" s="20"/>
      <c r="D235" s="19"/>
      <c r="E235" s="12"/>
      <c r="G235" s="17">
        <f t="shared" si="6"/>
        <v>0</v>
      </c>
      <c r="H235" s="34"/>
      <c r="I235" s="34" t="str">
        <f t="shared" si="7"/>
        <v/>
      </c>
    </row>
    <row r="236" spans="1:9" ht="20.25">
      <c r="A236" s="23"/>
      <c r="B236" s="20"/>
      <c r="C236" s="20"/>
      <c r="D236" s="19"/>
      <c r="E236" s="12"/>
      <c r="G236" s="17">
        <f t="shared" si="6"/>
        <v>0</v>
      </c>
      <c r="H236" s="34"/>
      <c r="I236" s="34" t="str">
        <f t="shared" si="7"/>
        <v/>
      </c>
    </row>
    <row r="237" spans="1:9" ht="20.25">
      <c r="A237" s="23"/>
      <c r="B237" s="20"/>
      <c r="C237" s="20"/>
      <c r="D237" s="19"/>
      <c r="E237" s="12"/>
      <c r="G237" s="17">
        <f t="shared" si="6"/>
        <v>0</v>
      </c>
      <c r="H237" s="34"/>
      <c r="I237" s="34" t="str">
        <f t="shared" si="7"/>
        <v/>
      </c>
    </row>
    <row r="238" spans="1:9" ht="20.25">
      <c r="A238" s="23"/>
      <c r="B238" s="20"/>
      <c r="C238" s="20"/>
      <c r="D238" s="19"/>
      <c r="E238" s="12"/>
      <c r="G238" s="17">
        <f t="shared" si="6"/>
        <v>0</v>
      </c>
      <c r="H238" s="34"/>
      <c r="I238" s="34" t="str">
        <f t="shared" si="7"/>
        <v/>
      </c>
    </row>
    <row r="239" spans="1:9" ht="20.25">
      <c r="A239" s="23"/>
      <c r="B239" s="20"/>
      <c r="C239" s="20"/>
      <c r="D239" s="19"/>
      <c r="E239" s="12"/>
      <c r="G239" s="17">
        <f t="shared" si="6"/>
        <v>0</v>
      </c>
      <c r="H239" s="34"/>
      <c r="I239" s="34" t="str">
        <f t="shared" si="7"/>
        <v/>
      </c>
    </row>
    <row r="240" spans="1:9" ht="20.25">
      <c r="A240" s="23"/>
      <c r="B240" s="20"/>
      <c r="C240" s="20"/>
      <c r="D240" s="19"/>
      <c r="E240" s="12"/>
      <c r="G240" s="17">
        <f t="shared" si="6"/>
        <v>0</v>
      </c>
      <c r="H240" s="34"/>
      <c r="I240" s="34" t="str">
        <f t="shared" si="7"/>
        <v/>
      </c>
    </row>
    <row r="241" spans="1:9" ht="20.25">
      <c r="A241" s="23"/>
      <c r="B241" s="20"/>
      <c r="C241" s="20"/>
      <c r="D241" s="19"/>
      <c r="E241" s="12"/>
      <c r="G241" s="17">
        <f t="shared" si="6"/>
        <v>0</v>
      </c>
      <c r="H241" s="34"/>
      <c r="I241" s="34" t="str">
        <f t="shared" si="7"/>
        <v/>
      </c>
    </row>
    <row r="242" spans="1:9" ht="20.25">
      <c r="A242" s="23"/>
      <c r="B242" s="20"/>
      <c r="C242" s="20"/>
      <c r="D242" s="19"/>
      <c r="E242" s="12"/>
      <c r="G242" s="17">
        <f t="shared" si="6"/>
        <v>0</v>
      </c>
      <c r="H242" s="34"/>
      <c r="I242" s="34" t="str">
        <f t="shared" si="7"/>
        <v/>
      </c>
    </row>
    <row r="243" spans="1:9" ht="20.25">
      <c r="A243" s="23"/>
      <c r="B243" s="20"/>
      <c r="C243" s="20"/>
      <c r="D243" s="19"/>
      <c r="E243" s="12"/>
      <c r="G243" s="17">
        <f t="shared" si="6"/>
        <v>0</v>
      </c>
      <c r="H243" s="34"/>
      <c r="I243" s="34" t="str">
        <f t="shared" si="7"/>
        <v/>
      </c>
    </row>
    <row r="244" spans="1:9" ht="20.25">
      <c r="A244" s="23"/>
      <c r="B244" s="20"/>
      <c r="C244" s="20"/>
      <c r="D244" s="19"/>
      <c r="E244" s="12"/>
      <c r="G244" s="17">
        <f t="shared" si="6"/>
        <v>0</v>
      </c>
      <c r="H244" s="34"/>
      <c r="I244" s="34" t="str">
        <f t="shared" si="7"/>
        <v/>
      </c>
    </row>
    <row r="245" spans="1:9" ht="20.25">
      <c r="A245" s="23"/>
      <c r="B245" s="20"/>
      <c r="C245" s="20"/>
      <c r="D245" s="19"/>
      <c r="E245" s="12"/>
      <c r="G245" s="17">
        <f t="shared" si="6"/>
        <v>0</v>
      </c>
      <c r="H245" s="34"/>
      <c r="I245" s="34" t="str">
        <f t="shared" si="7"/>
        <v/>
      </c>
    </row>
    <row r="246" spans="1:9" ht="20.25">
      <c r="A246" s="23"/>
      <c r="B246" s="20"/>
      <c r="C246" s="20"/>
      <c r="D246" s="19"/>
      <c r="E246" s="12"/>
      <c r="G246" s="17">
        <f t="shared" si="6"/>
        <v>0</v>
      </c>
      <c r="H246" s="34"/>
      <c r="I246" s="34" t="str">
        <f t="shared" si="7"/>
        <v/>
      </c>
    </row>
    <row r="247" spans="1:9" ht="20.25">
      <c r="A247" s="23"/>
      <c r="B247" s="20"/>
      <c r="C247" s="20"/>
      <c r="D247" s="19"/>
      <c r="E247" s="12"/>
      <c r="G247" s="17">
        <f t="shared" si="6"/>
        <v>0</v>
      </c>
      <c r="H247" s="34"/>
      <c r="I247" s="34" t="str">
        <f t="shared" si="7"/>
        <v/>
      </c>
    </row>
    <row r="248" spans="1:9" ht="20.25">
      <c r="A248" s="23"/>
      <c r="B248" s="20"/>
      <c r="C248" s="20"/>
      <c r="D248" s="19"/>
      <c r="E248" s="12"/>
      <c r="G248" s="17">
        <f t="shared" si="6"/>
        <v>0</v>
      </c>
      <c r="H248" s="34"/>
      <c r="I248" s="34" t="str">
        <f t="shared" si="7"/>
        <v/>
      </c>
    </row>
    <row r="249" spans="1:9" ht="20.25">
      <c r="A249" s="23"/>
      <c r="B249" s="20"/>
      <c r="C249" s="20"/>
      <c r="D249" s="19"/>
      <c r="E249" s="12"/>
      <c r="G249" s="17">
        <f t="shared" si="6"/>
        <v>0</v>
      </c>
      <c r="H249" s="34"/>
      <c r="I249" s="34" t="str">
        <f t="shared" si="7"/>
        <v/>
      </c>
    </row>
    <row r="250" spans="1:9" ht="20.25">
      <c r="A250" s="23"/>
      <c r="B250" s="20"/>
      <c r="C250" s="20"/>
      <c r="D250" s="19"/>
      <c r="E250" s="12"/>
      <c r="G250" s="17">
        <f t="shared" si="6"/>
        <v>0</v>
      </c>
      <c r="H250" s="34"/>
      <c r="I250" s="34" t="str">
        <f t="shared" si="7"/>
        <v/>
      </c>
    </row>
    <row r="251" spans="1:9" ht="20.25">
      <c r="A251" s="23"/>
      <c r="B251" s="20"/>
      <c r="C251" s="20"/>
      <c r="D251" s="19"/>
      <c r="E251" s="12"/>
      <c r="G251" s="17">
        <f t="shared" si="6"/>
        <v>0</v>
      </c>
      <c r="H251" s="34"/>
      <c r="I251" s="34" t="str">
        <f t="shared" si="7"/>
        <v/>
      </c>
    </row>
    <row r="252" spans="1:9" ht="20.25">
      <c r="A252" s="23"/>
      <c r="B252" s="20"/>
      <c r="C252" s="20"/>
      <c r="D252" s="19"/>
      <c r="E252" s="12"/>
      <c r="G252" s="17">
        <f t="shared" si="6"/>
        <v>0</v>
      </c>
      <c r="H252" s="34"/>
      <c r="I252" s="34" t="str">
        <f t="shared" si="7"/>
        <v/>
      </c>
    </row>
    <row r="253" spans="1:9" ht="20.25">
      <c r="A253" s="23"/>
      <c r="B253" s="20"/>
      <c r="C253" s="20"/>
      <c r="D253" s="19"/>
      <c r="E253" s="12"/>
      <c r="G253" s="17">
        <f t="shared" si="6"/>
        <v>0</v>
      </c>
      <c r="H253" s="34"/>
      <c r="I253" s="34" t="str">
        <f t="shared" si="7"/>
        <v/>
      </c>
    </row>
    <row r="254" spans="1:9" ht="20.25">
      <c r="A254" s="23"/>
      <c r="B254" s="20"/>
      <c r="C254" s="20"/>
      <c r="D254" s="19"/>
      <c r="E254" s="12"/>
      <c r="G254" s="17">
        <f t="shared" si="6"/>
        <v>0</v>
      </c>
      <c r="H254" s="34"/>
      <c r="I254" s="34" t="str">
        <f t="shared" si="7"/>
        <v/>
      </c>
    </row>
    <row r="255" spans="1:9" ht="20.25">
      <c r="A255" s="23"/>
      <c r="B255" s="20"/>
      <c r="C255" s="20"/>
      <c r="D255" s="19"/>
      <c r="E255" s="12"/>
      <c r="G255" s="17">
        <f t="shared" si="6"/>
        <v>0</v>
      </c>
      <c r="H255" s="34"/>
      <c r="I255" s="34" t="str">
        <f t="shared" si="7"/>
        <v/>
      </c>
    </row>
    <row r="256" spans="1:9" ht="20.25">
      <c r="A256" s="23"/>
      <c r="B256" s="20"/>
      <c r="C256" s="20"/>
      <c r="D256" s="19"/>
      <c r="E256" s="12"/>
      <c r="G256" s="17">
        <f t="shared" si="6"/>
        <v>0</v>
      </c>
      <c r="H256" s="34"/>
      <c r="I256" s="34" t="str">
        <f t="shared" si="7"/>
        <v/>
      </c>
    </row>
    <row r="257" spans="1:9" ht="20.25">
      <c r="A257" s="23"/>
      <c r="B257" s="20"/>
      <c r="C257" s="20"/>
      <c r="D257" s="19"/>
      <c r="E257" s="12"/>
      <c r="G257" s="17">
        <f t="shared" si="6"/>
        <v>0</v>
      </c>
      <c r="H257" s="34"/>
      <c r="I257" s="34" t="str">
        <f t="shared" si="7"/>
        <v/>
      </c>
    </row>
    <row r="258" spans="1:9" ht="20.25">
      <c r="A258" s="23"/>
      <c r="B258" s="20"/>
      <c r="C258" s="20"/>
      <c r="D258" s="19"/>
      <c r="E258" s="12"/>
      <c r="G258" s="17">
        <f t="shared" si="6"/>
        <v>0</v>
      </c>
      <c r="H258" s="34"/>
      <c r="I258" s="34" t="str">
        <f t="shared" si="7"/>
        <v/>
      </c>
    </row>
    <row r="259" spans="1:9" ht="20.25">
      <c r="A259" s="23"/>
      <c r="B259" s="20"/>
      <c r="C259" s="20"/>
      <c r="D259" s="19"/>
      <c r="E259" s="12"/>
      <c r="G259" s="17">
        <f t="shared" si="6"/>
        <v>0</v>
      </c>
      <c r="H259" s="34"/>
      <c r="I259" s="34" t="str">
        <f t="shared" si="7"/>
        <v/>
      </c>
    </row>
    <row r="260" spans="1:9" ht="20.25">
      <c r="A260" s="23"/>
      <c r="B260" s="20"/>
      <c r="C260" s="20"/>
      <c r="D260" s="19"/>
      <c r="E260" s="12"/>
      <c r="G260" s="17">
        <f t="shared" si="6"/>
        <v>0</v>
      </c>
      <c r="H260" s="34"/>
      <c r="I260" s="34" t="str">
        <f t="shared" si="7"/>
        <v/>
      </c>
    </row>
    <row r="261" spans="1:9" ht="20.25">
      <c r="A261" s="23"/>
      <c r="B261" s="20"/>
      <c r="C261" s="20"/>
      <c r="D261" s="19"/>
      <c r="E261" s="12"/>
      <c r="G261" s="17">
        <f t="shared" ref="G261:G324" si="8">E261*F261</f>
        <v>0</v>
      </c>
      <c r="H261" s="34"/>
      <c r="I261" s="34" t="str">
        <f t="shared" si="7"/>
        <v/>
      </c>
    </row>
    <row r="262" spans="1:9" ht="20.25">
      <c r="A262" s="23"/>
      <c r="B262" s="20"/>
      <c r="C262" s="20"/>
      <c r="D262" s="19"/>
      <c r="E262" s="12"/>
      <c r="G262" s="17">
        <f t="shared" si="8"/>
        <v>0</v>
      </c>
      <c r="H262" s="34"/>
      <c r="I262" s="34" t="str">
        <f t="shared" ref="I262:I325" si="9">IFERROR(IF(A261="","",I261+G262-H262),"")</f>
        <v/>
      </c>
    </row>
    <row r="263" spans="1:9" ht="20.25">
      <c r="A263" s="23"/>
      <c r="B263" s="20"/>
      <c r="C263" s="20"/>
      <c r="D263" s="19"/>
      <c r="E263" s="12"/>
      <c r="G263" s="17">
        <f t="shared" si="8"/>
        <v>0</v>
      </c>
      <c r="H263" s="34"/>
      <c r="I263" s="34" t="str">
        <f t="shared" si="9"/>
        <v/>
      </c>
    </row>
    <row r="264" spans="1:9" ht="20.25">
      <c r="A264" s="23"/>
      <c r="B264" s="20"/>
      <c r="C264" s="20"/>
      <c r="D264" s="19"/>
      <c r="E264" s="12"/>
      <c r="G264" s="17">
        <f t="shared" si="8"/>
        <v>0</v>
      </c>
      <c r="H264" s="34"/>
      <c r="I264" s="34" t="str">
        <f t="shared" si="9"/>
        <v/>
      </c>
    </row>
    <row r="265" spans="1:9" ht="20.25">
      <c r="A265" s="23"/>
      <c r="B265" s="20"/>
      <c r="C265" s="20"/>
      <c r="D265" s="19"/>
      <c r="E265" s="12"/>
      <c r="G265" s="17">
        <f t="shared" si="8"/>
        <v>0</v>
      </c>
      <c r="H265" s="34"/>
      <c r="I265" s="34" t="str">
        <f t="shared" si="9"/>
        <v/>
      </c>
    </row>
    <row r="266" spans="1:9" ht="20.25">
      <c r="A266" s="23"/>
      <c r="B266" s="20"/>
      <c r="C266" s="20"/>
      <c r="D266" s="19"/>
      <c r="E266" s="12"/>
      <c r="G266" s="17">
        <f t="shared" si="8"/>
        <v>0</v>
      </c>
      <c r="H266" s="34"/>
      <c r="I266" s="34" t="str">
        <f t="shared" si="9"/>
        <v/>
      </c>
    </row>
    <row r="267" spans="1:9" ht="20.25">
      <c r="A267" s="23"/>
      <c r="B267" s="20"/>
      <c r="C267" s="20"/>
      <c r="D267" s="19"/>
      <c r="E267" s="12"/>
      <c r="G267" s="17">
        <f t="shared" si="8"/>
        <v>0</v>
      </c>
      <c r="H267" s="34"/>
      <c r="I267" s="34" t="str">
        <f t="shared" si="9"/>
        <v/>
      </c>
    </row>
    <row r="268" spans="1:9" ht="20.25">
      <c r="A268" s="23"/>
      <c r="B268" s="20"/>
      <c r="C268" s="20"/>
      <c r="D268" s="19"/>
      <c r="E268" s="12"/>
      <c r="G268" s="17">
        <f t="shared" si="8"/>
        <v>0</v>
      </c>
      <c r="H268" s="34"/>
      <c r="I268" s="34" t="str">
        <f t="shared" si="9"/>
        <v/>
      </c>
    </row>
    <row r="269" spans="1:9" ht="20.25">
      <c r="A269" s="23"/>
      <c r="B269" s="20"/>
      <c r="C269" s="20"/>
      <c r="D269" s="19"/>
      <c r="E269" s="12"/>
      <c r="G269" s="17">
        <f t="shared" si="8"/>
        <v>0</v>
      </c>
      <c r="H269" s="34"/>
      <c r="I269" s="34" t="str">
        <f t="shared" si="9"/>
        <v/>
      </c>
    </row>
    <row r="270" spans="1:9" ht="20.25">
      <c r="A270" s="23"/>
      <c r="B270" s="20"/>
      <c r="C270" s="20"/>
      <c r="D270" s="19"/>
      <c r="E270" s="12"/>
      <c r="G270" s="17">
        <f t="shared" si="8"/>
        <v>0</v>
      </c>
      <c r="H270" s="34"/>
      <c r="I270" s="34" t="str">
        <f t="shared" si="9"/>
        <v/>
      </c>
    </row>
    <row r="271" spans="1:9" ht="20.25">
      <c r="A271" s="23"/>
      <c r="B271" s="20"/>
      <c r="C271" s="20"/>
      <c r="D271" s="19"/>
      <c r="E271" s="12"/>
      <c r="G271" s="17">
        <f t="shared" si="8"/>
        <v>0</v>
      </c>
      <c r="H271" s="34"/>
      <c r="I271" s="34" t="str">
        <f t="shared" si="9"/>
        <v/>
      </c>
    </row>
    <row r="272" spans="1:9" ht="20.25">
      <c r="A272" s="23"/>
      <c r="B272" s="20"/>
      <c r="C272" s="20"/>
      <c r="D272" s="19"/>
      <c r="E272" s="12"/>
      <c r="G272" s="17">
        <f t="shared" si="8"/>
        <v>0</v>
      </c>
      <c r="H272" s="34"/>
      <c r="I272" s="34" t="str">
        <f t="shared" si="9"/>
        <v/>
      </c>
    </row>
    <row r="273" spans="1:9" ht="20.25">
      <c r="A273" s="23"/>
      <c r="B273" s="20"/>
      <c r="C273" s="20"/>
      <c r="D273" s="19"/>
      <c r="E273" s="12"/>
      <c r="G273" s="17">
        <f t="shared" si="8"/>
        <v>0</v>
      </c>
      <c r="H273" s="34"/>
      <c r="I273" s="34" t="str">
        <f t="shared" si="9"/>
        <v/>
      </c>
    </row>
    <row r="274" spans="1:9" ht="20.25">
      <c r="A274" s="23"/>
      <c r="B274" s="20"/>
      <c r="C274" s="20"/>
      <c r="D274" s="19"/>
      <c r="E274" s="12"/>
      <c r="G274" s="17">
        <f t="shared" si="8"/>
        <v>0</v>
      </c>
      <c r="H274" s="34"/>
      <c r="I274" s="34" t="str">
        <f t="shared" si="9"/>
        <v/>
      </c>
    </row>
    <row r="275" spans="1:9" ht="20.25">
      <c r="A275" s="23"/>
      <c r="B275" s="20"/>
      <c r="C275" s="20"/>
      <c r="D275" s="19"/>
      <c r="E275" s="12"/>
      <c r="G275" s="17">
        <f t="shared" si="8"/>
        <v>0</v>
      </c>
      <c r="H275" s="34"/>
      <c r="I275" s="34" t="str">
        <f t="shared" si="9"/>
        <v/>
      </c>
    </row>
    <row r="276" spans="1:9" ht="20.25">
      <c r="A276" s="23"/>
      <c r="B276" s="20"/>
      <c r="C276" s="20"/>
      <c r="D276" s="19"/>
      <c r="E276" s="12"/>
      <c r="G276" s="17">
        <f t="shared" si="8"/>
        <v>0</v>
      </c>
      <c r="H276" s="34"/>
      <c r="I276" s="34" t="str">
        <f t="shared" si="9"/>
        <v/>
      </c>
    </row>
    <row r="277" spans="1:9" ht="20.25">
      <c r="A277" s="23"/>
      <c r="B277" s="20"/>
      <c r="C277" s="20"/>
      <c r="D277" s="19"/>
      <c r="E277" s="12"/>
      <c r="G277" s="17">
        <f t="shared" si="8"/>
        <v>0</v>
      </c>
      <c r="H277" s="34"/>
      <c r="I277" s="34" t="str">
        <f t="shared" si="9"/>
        <v/>
      </c>
    </row>
    <row r="278" spans="1:9" ht="20.25">
      <c r="A278" s="23"/>
      <c r="B278" s="20"/>
      <c r="C278" s="20"/>
      <c r="D278" s="19"/>
      <c r="E278" s="12"/>
      <c r="G278" s="17">
        <f t="shared" si="8"/>
        <v>0</v>
      </c>
      <c r="H278" s="34"/>
      <c r="I278" s="34" t="str">
        <f t="shared" si="9"/>
        <v/>
      </c>
    </row>
    <row r="279" spans="1:9" ht="20.25">
      <c r="A279" s="23"/>
      <c r="B279" s="20"/>
      <c r="C279" s="20"/>
      <c r="D279" s="19"/>
      <c r="E279" s="12"/>
      <c r="G279" s="17">
        <f t="shared" si="8"/>
        <v>0</v>
      </c>
      <c r="H279" s="34"/>
      <c r="I279" s="34" t="str">
        <f t="shared" si="9"/>
        <v/>
      </c>
    </row>
    <row r="280" spans="1:9" ht="20.25">
      <c r="A280" s="23"/>
      <c r="B280" s="20"/>
      <c r="C280" s="20"/>
      <c r="D280" s="19"/>
      <c r="E280" s="12"/>
      <c r="G280" s="17">
        <f t="shared" si="8"/>
        <v>0</v>
      </c>
      <c r="H280" s="34"/>
      <c r="I280" s="34" t="str">
        <f t="shared" si="9"/>
        <v/>
      </c>
    </row>
    <row r="281" spans="1:9" ht="20.25">
      <c r="A281" s="23"/>
      <c r="B281" s="20"/>
      <c r="C281" s="20"/>
      <c r="D281" s="19"/>
      <c r="E281" s="12"/>
      <c r="G281" s="17">
        <f t="shared" si="8"/>
        <v>0</v>
      </c>
      <c r="H281" s="34"/>
      <c r="I281" s="34" t="str">
        <f t="shared" si="9"/>
        <v/>
      </c>
    </row>
    <row r="282" spans="1:9" ht="20.25">
      <c r="A282" s="23"/>
      <c r="B282" s="20"/>
      <c r="C282" s="20"/>
      <c r="D282" s="19"/>
      <c r="E282" s="12"/>
      <c r="G282" s="17">
        <f t="shared" si="8"/>
        <v>0</v>
      </c>
      <c r="H282" s="34"/>
      <c r="I282" s="34" t="str">
        <f t="shared" si="9"/>
        <v/>
      </c>
    </row>
    <row r="283" spans="1:9" ht="20.25">
      <c r="A283" s="23"/>
      <c r="B283" s="20"/>
      <c r="C283" s="20"/>
      <c r="D283" s="19"/>
      <c r="E283" s="12"/>
      <c r="G283" s="17">
        <f t="shared" si="8"/>
        <v>0</v>
      </c>
      <c r="H283" s="34"/>
      <c r="I283" s="34" t="str">
        <f t="shared" si="9"/>
        <v/>
      </c>
    </row>
    <row r="284" spans="1:9" ht="20.25">
      <c r="A284" s="23"/>
      <c r="B284" s="20"/>
      <c r="C284" s="20"/>
      <c r="D284" s="19"/>
      <c r="E284" s="12"/>
      <c r="G284" s="17">
        <f t="shared" si="8"/>
        <v>0</v>
      </c>
      <c r="H284" s="34"/>
      <c r="I284" s="34" t="str">
        <f t="shared" si="9"/>
        <v/>
      </c>
    </row>
    <row r="285" spans="1:9" ht="20.25">
      <c r="A285" s="23"/>
      <c r="B285" s="20"/>
      <c r="C285" s="20"/>
      <c r="D285" s="19"/>
      <c r="E285" s="12"/>
      <c r="G285" s="17">
        <f t="shared" si="8"/>
        <v>0</v>
      </c>
      <c r="H285" s="34"/>
      <c r="I285" s="34" t="str">
        <f t="shared" si="9"/>
        <v/>
      </c>
    </row>
    <row r="286" spans="1:9" ht="20.25">
      <c r="A286" s="23"/>
      <c r="B286" s="20"/>
      <c r="C286" s="20"/>
      <c r="D286" s="19"/>
      <c r="E286" s="12"/>
      <c r="G286" s="17">
        <f t="shared" si="8"/>
        <v>0</v>
      </c>
      <c r="H286" s="34"/>
      <c r="I286" s="34" t="str">
        <f t="shared" si="9"/>
        <v/>
      </c>
    </row>
    <row r="287" spans="1:9" ht="20.25">
      <c r="A287" s="23"/>
      <c r="B287" s="20"/>
      <c r="C287" s="20"/>
      <c r="D287" s="19"/>
      <c r="E287" s="12"/>
      <c r="G287" s="17">
        <f t="shared" si="8"/>
        <v>0</v>
      </c>
      <c r="H287" s="34"/>
      <c r="I287" s="34" t="str">
        <f t="shared" si="9"/>
        <v/>
      </c>
    </row>
    <row r="288" spans="1:9" ht="20.25">
      <c r="A288" s="23"/>
      <c r="B288" s="20"/>
      <c r="C288" s="20"/>
      <c r="D288" s="19"/>
      <c r="E288" s="12"/>
      <c r="G288" s="17">
        <f t="shared" si="8"/>
        <v>0</v>
      </c>
      <c r="H288" s="34"/>
      <c r="I288" s="34" t="str">
        <f t="shared" si="9"/>
        <v/>
      </c>
    </row>
    <row r="289" spans="1:9" ht="20.25">
      <c r="A289" s="23"/>
      <c r="B289" s="20"/>
      <c r="C289" s="20"/>
      <c r="D289" s="19"/>
      <c r="E289" s="12"/>
      <c r="G289" s="17">
        <f t="shared" si="8"/>
        <v>0</v>
      </c>
      <c r="H289" s="34"/>
      <c r="I289" s="34" t="str">
        <f t="shared" si="9"/>
        <v/>
      </c>
    </row>
    <row r="290" spans="1:9" ht="20.25">
      <c r="A290" s="23"/>
      <c r="B290" s="20"/>
      <c r="C290" s="20"/>
      <c r="D290" s="19"/>
      <c r="E290" s="12"/>
      <c r="G290" s="17">
        <f t="shared" si="8"/>
        <v>0</v>
      </c>
      <c r="H290" s="34"/>
      <c r="I290" s="34" t="str">
        <f t="shared" si="9"/>
        <v/>
      </c>
    </row>
    <row r="291" spans="1:9" ht="20.25">
      <c r="A291" s="23"/>
      <c r="B291" s="20"/>
      <c r="C291" s="20"/>
      <c r="D291" s="19"/>
      <c r="E291" s="12"/>
      <c r="G291" s="17">
        <f t="shared" si="8"/>
        <v>0</v>
      </c>
      <c r="H291" s="34"/>
      <c r="I291" s="34" t="str">
        <f t="shared" si="9"/>
        <v/>
      </c>
    </row>
    <row r="292" spans="1:9" ht="20.25">
      <c r="A292" s="23"/>
      <c r="B292" s="20"/>
      <c r="C292" s="20"/>
      <c r="D292" s="19"/>
      <c r="E292" s="12"/>
      <c r="G292" s="17">
        <f t="shared" si="8"/>
        <v>0</v>
      </c>
      <c r="H292" s="34"/>
      <c r="I292" s="34" t="str">
        <f t="shared" si="9"/>
        <v/>
      </c>
    </row>
    <row r="293" spans="1:9" ht="20.25">
      <c r="A293" s="23"/>
      <c r="B293" s="20"/>
      <c r="C293" s="20"/>
      <c r="D293" s="19"/>
      <c r="E293" s="12"/>
      <c r="G293" s="17">
        <f t="shared" si="8"/>
        <v>0</v>
      </c>
      <c r="H293" s="34"/>
      <c r="I293" s="34" t="str">
        <f t="shared" si="9"/>
        <v/>
      </c>
    </row>
    <row r="294" spans="1:9" ht="20.25">
      <c r="A294" s="23"/>
      <c r="B294" s="20"/>
      <c r="C294" s="20"/>
      <c r="D294" s="19"/>
      <c r="E294" s="12"/>
      <c r="G294" s="17">
        <f t="shared" si="8"/>
        <v>0</v>
      </c>
      <c r="H294" s="34"/>
      <c r="I294" s="34" t="str">
        <f t="shared" si="9"/>
        <v/>
      </c>
    </row>
    <row r="295" spans="1:9" ht="20.25">
      <c r="A295" s="23"/>
      <c r="B295" s="20"/>
      <c r="C295" s="20"/>
      <c r="D295" s="19"/>
      <c r="E295" s="12"/>
      <c r="G295" s="17">
        <f t="shared" si="8"/>
        <v>0</v>
      </c>
      <c r="H295" s="34"/>
      <c r="I295" s="34" t="str">
        <f t="shared" si="9"/>
        <v/>
      </c>
    </row>
    <row r="296" spans="1:9" ht="20.25">
      <c r="A296" s="23"/>
      <c r="B296" s="20"/>
      <c r="C296" s="20"/>
      <c r="D296" s="19"/>
      <c r="E296" s="12"/>
      <c r="G296" s="17">
        <f t="shared" si="8"/>
        <v>0</v>
      </c>
      <c r="H296" s="34"/>
      <c r="I296" s="34" t="str">
        <f t="shared" si="9"/>
        <v/>
      </c>
    </row>
    <row r="297" spans="1:9" ht="20.25">
      <c r="A297" s="23"/>
      <c r="B297" s="20"/>
      <c r="C297" s="20"/>
      <c r="D297" s="19"/>
      <c r="E297" s="12"/>
      <c r="G297" s="17">
        <f t="shared" si="8"/>
        <v>0</v>
      </c>
      <c r="H297" s="34"/>
      <c r="I297" s="34" t="str">
        <f t="shared" si="9"/>
        <v/>
      </c>
    </row>
    <row r="298" spans="1:9" ht="20.25">
      <c r="A298" s="23"/>
      <c r="B298" s="20"/>
      <c r="C298" s="20"/>
      <c r="D298" s="19"/>
      <c r="E298" s="12"/>
      <c r="G298" s="17">
        <f t="shared" si="8"/>
        <v>0</v>
      </c>
      <c r="H298" s="34"/>
      <c r="I298" s="34" t="str">
        <f t="shared" si="9"/>
        <v/>
      </c>
    </row>
    <row r="299" spans="1:9" ht="20.25">
      <c r="A299" s="23"/>
      <c r="B299" s="20"/>
      <c r="C299" s="20"/>
      <c r="D299" s="19"/>
      <c r="E299" s="12"/>
      <c r="G299" s="17">
        <f t="shared" si="8"/>
        <v>0</v>
      </c>
      <c r="H299" s="34"/>
      <c r="I299" s="34" t="str">
        <f t="shared" si="9"/>
        <v/>
      </c>
    </row>
    <row r="300" spans="1:9" ht="20.25">
      <c r="A300" s="23"/>
      <c r="B300" s="20"/>
      <c r="C300" s="20"/>
      <c r="D300" s="19"/>
      <c r="E300" s="12"/>
      <c r="G300" s="17">
        <f t="shared" si="8"/>
        <v>0</v>
      </c>
      <c r="H300" s="34"/>
      <c r="I300" s="34" t="str">
        <f t="shared" si="9"/>
        <v/>
      </c>
    </row>
    <row r="301" spans="1:9" ht="20.25">
      <c r="A301" s="23"/>
      <c r="B301" s="20"/>
      <c r="C301" s="20"/>
      <c r="D301" s="19"/>
      <c r="E301" s="12"/>
      <c r="G301" s="17">
        <f t="shared" si="8"/>
        <v>0</v>
      </c>
      <c r="H301" s="34"/>
      <c r="I301" s="34" t="str">
        <f t="shared" si="9"/>
        <v/>
      </c>
    </row>
    <row r="302" spans="1:9" ht="20.25">
      <c r="A302" s="23"/>
      <c r="B302" s="20"/>
      <c r="C302" s="20"/>
      <c r="D302" s="19"/>
      <c r="E302" s="12"/>
      <c r="G302" s="17">
        <f t="shared" si="8"/>
        <v>0</v>
      </c>
      <c r="H302" s="34"/>
      <c r="I302" s="34" t="str">
        <f t="shared" si="9"/>
        <v/>
      </c>
    </row>
    <row r="303" spans="1:9" ht="20.25">
      <c r="A303" s="23"/>
      <c r="B303" s="20"/>
      <c r="C303" s="20"/>
      <c r="D303" s="19"/>
      <c r="E303" s="12"/>
      <c r="G303" s="17">
        <f t="shared" si="8"/>
        <v>0</v>
      </c>
      <c r="H303" s="34"/>
      <c r="I303" s="34" t="str">
        <f t="shared" si="9"/>
        <v/>
      </c>
    </row>
    <row r="304" spans="1:9" ht="20.25">
      <c r="A304" s="23"/>
      <c r="B304" s="20"/>
      <c r="C304" s="20"/>
      <c r="D304" s="19"/>
      <c r="E304" s="12"/>
      <c r="G304" s="17">
        <f t="shared" si="8"/>
        <v>0</v>
      </c>
      <c r="H304" s="34"/>
      <c r="I304" s="34" t="str">
        <f t="shared" si="9"/>
        <v/>
      </c>
    </row>
    <row r="305" spans="1:9" ht="20.25">
      <c r="A305" s="23"/>
      <c r="B305" s="20"/>
      <c r="C305" s="20"/>
      <c r="D305" s="19"/>
      <c r="E305" s="12"/>
      <c r="G305" s="17">
        <f t="shared" si="8"/>
        <v>0</v>
      </c>
      <c r="H305" s="34"/>
      <c r="I305" s="34" t="str">
        <f t="shared" si="9"/>
        <v/>
      </c>
    </row>
    <row r="306" spans="1:9" ht="20.25">
      <c r="A306" s="23"/>
      <c r="B306" s="20"/>
      <c r="C306" s="20"/>
      <c r="D306" s="19"/>
      <c r="E306" s="12"/>
      <c r="G306" s="17">
        <f t="shared" si="8"/>
        <v>0</v>
      </c>
      <c r="H306" s="34"/>
      <c r="I306" s="34" t="str">
        <f t="shared" si="9"/>
        <v/>
      </c>
    </row>
    <row r="307" spans="1:9" ht="20.25">
      <c r="A307" s="23"/>
      <c r="B307" s="20"/>
      <c r="C307" s="20"/>
      <c r="D307" s="19"/>
      <c r="E307" s="12"/>
      <c r="G307" s="17">
        <f t="shared" si="8"/>
        <v>0</v>
      </c>
      <c r="H307" s="34"/>
      <c r="I307" s="34" t="str">
        <f t="shared" si="9"/>
        <v/>
      </c>
    </row>
    <row r="308" spans="1:9" ht="20.25">
      <c r="A308" s="23"/>
      <c r="B308" s="20"/>
      <c r="C308" s="20"/>
      <c r="D308" s="19"/>
      <c r="E308" s="12"/>
      <c r="G308" s="17">
        <f t="shared" si="8"/>
        <v>0</v>
      </c>
      <c r="H308" s="34"/>
      <c r="I308" s="34" t="str">
        <f t="shared" si="9"/>
        <v/>
      </c>
    </row>
    <row r="309" spans="1:9" ht="20.25">
      <c r="A309" s="23"/>
      <c r="B309" s="20"/>
      <c r="C309" s="20"/>
      <c r="D309" s="19"/>
      <c r="E309" s="12"/>
      <c r="G309" s="17">
        <f t="shared" si="8"/>
        <v>0</v>
      </c>
      <c r="H309" s="34"/>
      <c r="I309" s="34" t="str">
        <f t="shared" si="9"/>
        <v/>
      </c>
    </row>
    <row r="310" spans="1:9" ht="20.25">
      <c r="A310" s="23"/>
      <c r="B310" s="20"/>
      <c r="C310" s="20"/>
      <c r="D310" s="19"/>
      <c r="E310" s="12"/>
      <c r="G310" s="17">
        <f t="shared" si="8"/>
        <v>0</v>
      </c>
      <c r="H310" s="34"/>
      <c r="I310" s="34" t="str">
        <f t="shared" si="9"/>
        <v/>
      </c>
    </row>
    <row r="311" spans="1:9" ht="20.25">
      <c r="A311" s="23"/>
      <c r="B311" s="20"/>
      <c r="C311" s="20"/>
      <c r="D311" s="19"/>
      <c r="E311" s="12"/>
      <c r="G311" s="17">
        <f t="shared" si="8"/>
        <v>0</v>
      </c>
      <c r="H311" s="34"/>
      <c r="I311" s="34" t="str">
        <f t="shared" si="9"/>
        <v/>
      </c>
    </row>
    <row r="312" spans="1:9" ht="20.25">
      <c r="A312" s="23"/>
      <c r="B312" s="20"/>
      <c r="C312" s="20"/>
      <c r="D312" s="19"/>
      <c r="E312" s="12"/>
      <c r="G312" s="17">
        <f t="shared" si="8"/>
        <v>0</v>
      </c>
      <c r="H312" s="34"/>
      <c r="I312" s="34" t="str">
        <f t="shared" si="9"/>
        <v/>
      </c>
    </row>
    <row r="313" spans="1:9" ht="20.25">
      <c r="A313" s="23"/>
      <c r="B313" s="20"/>
      <c r="C313" s="20"/>
      <c r="D313" s="19"/>
      <c r="E313" s="12"/>
      <c r="G313" s="17">
        <f t="shared" si="8"/>
        <v>0</v>
      </c>
      <c r="H313" s="34"/>
      <c r="I313" s="34" t="str">
        <f t="shared" si="9"/>
        <v/>
      </c>
    </row>
    <row r="314" spans="1:9" ht="20.25">
      <c r="A314" s="23"/>
      <c r="B314" s="20"/>
      <c r="C314" s="20"/>
      <c r="D314" s="19"/>
      <c r="E314" s="12"/>
      <c r="G314" s="17">
        <f t="shared" si="8"/>
        <v>0</v>
      </c>
      <c r="H314" s="34"/>
      <c r="I314" s="34" t="str">
        <f t="shared" si="9"/>
        <v/>
      </c>
    </row>
    <row r="315" spans="1:9" ht="20.25">
      <c r="A315" s="23"/>
      <c r="B315" s="20"/>
      <c r="C315" s="20"/>
      <c r="D315" s="19"/>
      <c r="E315" s="12"/>
      <c r="G315" s="17">
        <f t="shared" si="8"/>
        <v>0</v>
      </c>
      <c r="H315" s="34"/>
      <c r="I315" s="34" t="str">
        <f t="shared" si="9"/>
        <v/>
      </c>
    </row>
    <row r="316" spans="1:9" ht="20.25">
      <c r="A316" s="23"/>
      <c r="B316" s="20"/>
      <c r="C316" s="20"/>
      <c r="D316" s="19"/>
      <c r="E316" s="12"/>
      <c r="G316" s="17">
        <f t="shared" si="8"/>
        <v>0</v>
      </c>
      <c r="H316" s="34"/>
      <c r="I316" s="34" t="str">
        <f t="shared" si="9"/>
        <v/>
      </c>
    </row>
    <row r="317" spans="1:9" ht="20.25">
      <c r="A317" s="23"/>
      <c r="B317" s="20"/>
      <c r="C317" s="20"/>
      <c r="D317" s="19"/>
      <c r="E317" s="12"/>
      <c r="G317" s="17">
        <f t="shared" si="8"/>
        <v>0</v>
      </c>
      <c r="H317" s="34"/>
      <c r="I317" s="34" t="str">
        <f t="shared" si="9"/>
        <v/>
      </c>
    </row>
    <row r="318" spans="1:9" ht="20.25">
      <c r="A318" s="23"/>
      <c r="B318" s="20"/>
      <c r="C318" s="20"/>
      <c r="D318" s="19"/>
      <c r="E318" s="12"/>
      <c r="G318" s="17">
        <f t="shared" si="8"/>
        <v>0</v>
      </c>
      <c r="H318" s="34"/>
      <c r="I318" s="34" t="str">
        <f t="shared" si="9"/>
        <v/>
      </c>
    </row>
    <row r="319" spans="1:9" ht="20.25">
      <c r="A319" s="23"/>
      <c r="B319" s="20"/>
      <c r="C319" s="20"/>
      <c r="D319" s="19"/>
      <c r="E319" s="12"/>
      <c r="G319" s="17">
        <f t="shared" si="8"/>
        <v>0</v>
      </c>
      <c r="H319" s="34"/>
      <c r="I319" s="34" t="str">
        <f t="shared" si="9"/>
        <v/>
      </c>
    </row>
    <row r="320" spans="1:9" ht="20.25">
      <c r="A320" s="23"/>
      <c r="B320" s="20"/>
      <c r="C320" s="20"/>
      <c r="D320" s="19"/>
      <c r="E320" s="12"/>
      <c r="G320" s="17">
        <f t="shared" si="8"/>
        <v>0</v>
      </c>
      <c r="H320" s="34"/>
      <c r="I320" s="34" t="str">
        <f t="shared" si="9"/>
        <v/>
      </c>
    </row>
    <row r="321" spans="1:9" ht="20.25">
      <c r="A321" s="23"/>
      <c r="B321" s="20"/>
      <c r="C321" s="20"/>
      <c r="D321" s="19"/>
      <c r="E321" s="12"/>
      <c r="G321" s="17">
        <f t="shared" si="8"/>
        <v>0</v>
      </c>
      <c r="H321" s="34"/>
      <c r="I321" s="34" t="str">
        <f t="shared" si="9"/>
        <v/>
      </c>
    </row>
    <row r="322" spans="1:9" ht="20.25">
      <c r="A322" s="23"/>
      <c r="B322" s="20"/>
      <c r="C322" s="20"/>
      <c r="D322" s="19"/>
      <c r="E322" s="12"/>
      <c r="G322" s="17">
        <f t="shared" si="8"/>
        <v>0</v>
      </c>
      <c r="H322" s="34"/>
      <c r="I322" s="34" t="str">
        <f t="shared" si="9"/>
        <v/>
      </c>
    </row>
    <row r="323" spans="1:9" ht="20.25">
      <c r="A323" s="23"/>
      <c r="B323" s="20"/>
      <c r="C323" s="20"/>
      <c r="D323" s="19"/>
      <c r="E323" s="12"/>
      <c r="G323" s="17">
        <f t="shared" si="8"/>
        <v>0</v>
      </c>
      <c r="H323" s="34"/>
      <c r="I323" s="34" t="str">
        <f t="shared" si="9"/>
        <v/>
      </c>
    </row>
    <row r="324" spans="1:9" ht="20.25">
      <c r="A324" s="23"/>
      <c r="B324" s="20"/>
      <c r="C324" s="20"/>
      <c r="D324" s="19"/>
      <c r="E324" s="12"/>
      <c r="G324" s="17">
        <f t="shared" si="8"/>
        <v>0</v>
      </c>
      <c r="H324" s="34"/>
      <c r="I324" s="34" t="str">
        <f t="shared" si="9"/>
        <v/>
      </c>
    </row>
    <row r="325" spans="1:9" ht="20.25">
      <c r="A325" s="23"/>
      <c r="B325" s="20"/>
      <c r="C325" s="20"/>
      <c r="D325" s="19"/>
      <c r="E325" s="12"/>
      <c r="G325" s="17">
        <f t="shared" ref="G325:G388" si="10">E325*F325</f>
        <v>0</v>
      </c>
      <c r="H325" s="34"/>
      <c r="I325" s="34" t="str">
        <f t="shared" si="9"/>
        <v/>
      </c>
    </row>
    <row r="326" spans="1:9" ht="20.25">
      <c r="A326" s="23"/>
      <c r="B326" s="20"/>
      <c r="C326" s="20"/>
      <c r="D326" s="19"/>
      <c r="E326" s="12"/>
      <c r="G326" s="17">
        <f t="shared" si="10"/>
        <v>0</v>
      </c>
      <c r="H326" s="34"/>
      <c r="I326" s="34" t="str">
        <f t="shared" ref="I326:I389" si="11">IFERROR(IF(A325="","",I325+G326-H326),"")</f>
        <v/>
      </c>
    </row>
    <row r="327" spans="1:9" ht="20.25">
      <c r="A327" s="23"/>
      <c r="B327" s="20"/>
      <c r="C327" s="20"/>
      <c r="D327" s="19"/>
      <c r="E327" s="12"/>
      <c r="G327" s="17">
        <f t="shared" si="10"/>
        <v>0</v>
      </c>
      <c r="H327" s="34"/>
      <c r="I327" s="34" t="str">
        <f t="shared" si="11"/>
        <v/>
      </c>
    </row>
    <row r="328" spans="1:9" ht="20.25">
      <c r="A328" s="23"/>
      <c r="B328" s="20"/>
      <c r="C328" s="20"/>
      <c r="D328" s="19"/>
      <c r="E328" s="12"/>
      <c r="G328" s="17">
        <f t="shared" si="10"/>
        <v>0</v>
      </c>
      <c r="H328" s="34"/>
      <c r="I328" s="34" t="str">
        <f t="shared" si="11"/>
        <v/>
      </c>
    </row>
    <row r="329" spans="1:9" ht="20.25">
      <c r="A329" s="23"/>
      <c r="B329" s="20"/>
      <c r="C329" s="20"/>
      <c r="D329" s="19"/>
      <c r="E329" s="12"/>
      <c r="G329" s="17">
        <f t="shared" si="10"/>
        <v>0</v>
      </c>
      <c r="H329" s="34"/>
      <c r="I329" s="34" t="str">
        <f t="shared" si="11"/>
        <v/>
      </c>
    </row>
    <row r="330" spans="1:9" ht="20.25">
      <c r="A330" s="23"/>
      <c r="B330" s="20"/>
      <c r="C330" s="20"/>
      <c r="D330" s="19"/>
      <c r="E330" s="12"/>
      <c r="G330" s="17">
        <f t="shared" si="10"/>
        <v>0</v>
      </c>
      <c r="H330" s="34"/>
      <c r="I330" s="34" t="str">
        <f t="shared" si="11"/>
        <v/>
      </c>
    </row>
    <row r="331" spans="1:9" ht="20.25">
      <c r="A331" s="23"/>
      <c r="B331" s="20"/>
      <c r="C331" s="20"/>
      <c r="D331" s="19"/>
      <c r="E331" s="12"/>
      <c r="G331" s="17">
        <f t="shared" si="10"/>
        <v>0</v>
      </c>
      <c r="H331" s="34"/>
      <c r="I331" s="34" t="str">
        <f t="shared" si="11"/>
        <v/>
      </c>
    </row>
    <row r="332" spans="1:9" ht="20.25">
      <c r="A332" s="23"/>
      <c r="B332" s="20"/>
      <c r="C332" s="20"/>
      <c r="D332" s="19"/>
      <c r="E332" s="12"/>
      <c r="G332" s="17">
        <f t="shared" si="10"/>
        <v>0</v>
      </c>
      <c r="H332" s="34"/>
      <c r="I332" s="34" t="str">
        <f t="shared" si="11"/>
        <v/>
      </c>
    </row>
    <row r="333" spans="1:9" ht="20.25">
      <c r="A333" s="23"/>
      <c r="B333" s="20"/>
      <c r="C333" s="20"/>
      <c r="D333" s="19"/>
      <c r="E333" s="12"/>
      <c r="G333" s="17">
        <f t="shared" si="10"/>
        <v>0</v>
      </c>
      <c r="H333" s="34"/>
      <c r="I333" s="34" t="str">
        <f t="shared" si="11"/>
        <v/>
      </c>
    </row>
    <row r="334" spans="1:9" ht="20.25">
      <c r="A334" s="23"/>
      <c r="B334" s="20"/>
      <c r="C334" s="20"/>
      <c r="D334" s="19"/>
      <c r="E334" s="12"/>
      <c r="G334" s="17">
        <f t="shared" si="10"/>
        <v>0</v>
      </c>
      <c r="H334" s="34"/>
      <c r="I334" s="34" t="str">
        <f t="shared" si="11"/>
        <v/>
      </c>
    </row>
    <row r="335" spans="1:9" ht="20.25">
      <c r="A335" s="23"/>
      <c r="B335" s="20"/>
      <c r="C335" s="20"/>
      <c r="D335" s="19"/>
      <c r="E335" s="12"/>
      <c r="G335" s="17">
        <f t="shared" si="10"/>
        <v>0</v>
      </c>
      <c r="H335" s="34"/>
      <c r="I335" s="34" t="str">
        <f t="shared" si="11"/>
        <v/>
      </c>
    </row>
    <row r="336" spans="1:9" ht="20.25">
      <c r="A336" s="23"/>
      <c r="B336" s="20"/>
      <c r="C336" s="20"/>
      <c r="D336" s="19"/>
      <c r="E336" s="12"/>
      <c r="G336" s="17">
        <f t="shared" si="10"/>
        <v>0</v>
      </c>
      <c r="H336" s="34"/>
      <c r="I336" s="34" t="str">
        <f t="shared" si="11"/>
        <v/>
      </c>
    </row>
    <row r="337" spans="1:9" ht="20.25">
      <c r="A337" s="23"/>
      <c r="B337" s="20"/>
      <c r="C337" s="20"/>
      <c r="D337" s="19"/>
      <c r="E337" s="12"/>
      <c r="G337" s="17">
        <f t="shared" si="10"/>
        <v>0</v>
      </c>
      <c r="H337" s="34"/>
      <c r="I337" s="34" t="str">
        <f t="shared" si="11"/>
        <v/>
      </c>
    </row>
    <row r="338" spans="1:9" ht="20.25">
      <c r="A338" s="23"/>
      <c r="B338" s="20"/>
      <c r="C338" s="20"/>
      <c r="D338" s="19"/>
      <c r="E338" s="12"/>
      <c r="G338" s="17">
        <f t="shared" si="10"/>
        <v>0</v>
      </c>
      <c r="H338" s="34"/>
      <c r="I338" s="34" t="str">
        <f t="shared" si="11"/>
        <v/>
      </c>
    </row>
    <row r="339" spans="1:9" ht="20.25">
      <c r="A339" s="23"/>
      <c r="B339" s="20"/>
      <c r="C339" s="20"/>
      <c r="D339" s="19"/>
      <c r="E339" s="12"/>
      <c r="G339" s="17">
        <f t="shared" si="10"/>
        <v>0</v>
      </c>
      <c r="H339" s="34"/>
      <c r="I339" s="34" t="str">
        <f t="shared" si="11"/>
        <v/>
      </c>
    </row>
    <row r="340" spans="1:9" ht="20.25">
      <c r="A340" s="23"/>
      <c r="B340" s="20"/>
      <c r="C340" s="20"/>
      <c r="D340" s="19"/>
      <c r="E340" s="12"/>
      <c r="G340" s="17">
        <f t="shared" si="10"/>
        <v>0</v>
      </c>
      <c r="H340" s="34"/>
      <c r="I340" s="34" t="str">
        <f t="shared" si="11"/>
        <v/>
      </c>
    </row>
    <row r="341" spans="1:9" ht="20.25">
      <c r="A341" s="23"/>
      <c r="B341" s="20"/>
      <c r="C341" s="20"/>
      <c r="D341" s="19"/>
      <c r="E341" s="12"/>
      <c r="G341" s="17">
        <f t="shared" si="10"/>
        <v>0</v>
      </c>
      <c r="H341" s="34"/>
      <c r="I341" s="34" t="str">
        <f t="shared" si="11"/>
        <v/>
      </c>
    </row>
    <row r="342" spans="1:9" ht="20.25">
      <c r="A342" s="23"/>
      <c r="B342" s="20"/>
      <c r="C342" s="20"/>
      <c r="D342" s="19"/>
      <c r="E342" s="12"/>
      <c r="G342" s="17">
        <f t="shared" si="10"/>
        <v>0</v>
      </c>
      <c r="H342" s="34"/>
      <c r="I342" s="34" t="str">
        <f t="shared" si="11"/>
        <v/>
      </c>
    </row>
    <row r="343" spans="1:9" ht="20.25">
      <c r="A343" s="23"/>
      <c r="B343" s="20"/>
      <c r="C343" s="20"/>
      <c r="D343" s="19"/>
      <c r="E343" s="12"/>
      <c r="G343" s="17">
        <f t="shared" si="10"/>
        <v>0</v>
      </c>
      <c r="H343" s="34"/>
      <c r="I343" s="34" t="str">
        <f t="shared" si="11"/>
        <v/>
      </c>
    </row>
    <row r="344" spans="1:9" ht="20.25">
      <c r="A344" s="23"/>
      <c r="B344" s="20"/>
      <c r="C344" s="20"/>
      <c r="D344" s="19"/>
      <c r="E344" s="12"/>
      <c r="G344" s="17">
        <f t="shared" si="10"/>
        <v>0</v>
      </c>
      <c r="H344" s="34"/>
      <c r="I344" s="34" t="str">
        <f t="shared" si="11"/>
        <v/>
      </c>
    </row>
    <row r="345" spans="1:9" ht="20.25">
      <c r="A345" s="23"/>
      <c r="B345" s="20"/>
      <c r="C345" s="20"/>
      <c r="D345" s="19"/>
      <c r="E345" s="12"/>
      <c r="G345" s="17">
        <f t="shared" si="10"/>
        <v>0</v>
      </c>
      <c r="H345" s="34"/>
      <c r="I345" s="34" t="str">
        <f t="shared" si="11"/>
        <v/>
      </c>
    </row>
    <row r="346" spans="1:9" ht="20.25">
      <c r="A346" s="23"/>
      <c r="B346" s="20"/>
      <c r="C346" s="20"/>
      <c r="D346" s="19"/>
      <c r="E346" s="12"/>
      <c r="G346" s="17">
        <f t="shared" si="10"/>
        <v>0</v>
      </c>
      <c r="H346" s="34"/>
      <c r="I346" s="34" t="str">
        <f t="shared" si="11"/>
        <v/>
      </c>
    </row>
    <row r="347" spans="1:9" ht="20.25">
      <c r="A347" s="23"/>
      <c r="B347" s="20"/>
      <c r="C347" s="20"/>
      <c r="D347" s="19"/>
      <c r="E347" s="12"/>
      <c r="G347" s="17">
        <f t="shared" si="10"/>
        <v>0</v>
      </c>
      <c r="H347" s="34"/>
      <c r="I347" s="34" t="str">
        <f t="shared" si="11"/>
        <v/>
      </c>
    </row>
    <row r="348" spans="1:9" ht="20.25">
      <c r="A348" s="23"/>
      <c r="B348" s="20"/>
      <c r="C348" s="20"/>
      <c r="D348" s="19"/>
      <c r="E348" s="12"/>
      <c r="G348" s="17">
        <f t="shared" si="10"/>
        <v>0</v>
      </c>
      <c r="H348" s="34"/>
      <c r="I348" s="34" t="str">
        <f t="shared" si="11"/>
        <v/>
      </c>
    </row>
    <row r="349" spans="1:9" ht="20.25">
      <c r="A349" s="23"/>
      <c r="B349" s="20"/>
      <c r="C349" s="20"/>
      <c r="D349" s="19"/>
      <c r="E349" s="12"/>
      <c r="G349" s="17">
        <f t="shared" si="10"/>
        <v>0</v>
      </c>
      <c r="H349" s="34"/>
      <c r="I349" s="34" t="str">
        <f t="shared" si="11"/>
        <v/>
      </c>
    </row>
    <row r="350" spans="1:9" ht="20.25">
      <c r="A350" s="24"/>
      <c r="B350" s="18"/>
      <c r="C350" s="18"/>
      <c r="D350" s="16"/>
      <c r="E350" s="13"/>
      <c r="F350" s="13"/>
      <c r="G350" s="17">
        <f t="shared" si="10"/>
        <v>0</v>
      </c>
      <c r="H350" s="36"/>
      <c r="I350" s="34" t="str">
        <f t="shared" si="11"/>
        <v/>
      </c>
    </row>
    <row r="351" spans="1:9" ht="20.25">
      <c r="G351" s="17">
        <f t="shared" si="10"/>
        <v>0</v>
      </c>
      <c r="I351" s="34" t="str">
        <f t="shared" si="11"/>
        <v/>
      </c>
    </row>
    <row r="352" spans="1:9" ht="20.25">
      <c r="G352" s="17">
        <f t="shared" si="10"/>
        <v>0</v>
      </c>
      <c r="I352" s="34" t="str">
        <f t="shared" si="11"/>
        <v/>
      </c>
    </row>
    <row r="353" spans="7:9" ht="20.25">
      <c r="G353" s="17">
        <f t="shared" si="10"/>
        <v>0</v>
      </c>
      <c r="I353" s="34" t="str">
        <f t="shared" si="11"/>
        <v/>
      </c>
    </row>
    <row r="354" spans="7:9" ht="20.25">
      <c r="G354" s="17">
        <f t="shared" si="10"/>
        <v>0</v>
      </c>
      <c r="I354" s="34" t="str">
        <f t="shared" si="11"/>
        <v/>
      </c>
    </row>
    <row r="355" spans="7:9" ht="20.25">
      <c r="G355" s="17">
        <f t="shared" si="10"/>
        <v>0</v>
      </c>
      <c r="I355" s="34" t="str">
        <f t="shared" si="11"/>
        <v/>
      </c>
    </row>
    <row r="356" spans="7:9" ht="20.25">
      <c r="G356" s="17">
        <f t="shared" si="10"/>
        <v>0</v>
      </c>
      <c r="I356" s="34" t="str">
        <f t="shared" si="11"/>
        <v/>
      </c>
    </row>
    <row r="357" spans="7:9" ht="20.25">
      <c r="G357" s="17">
        <f t="shared" si="10"/>
        <v>0</v>
      </c>
      <c r="I357" s="34" t="str">
        <f t="shared" si="11"/>
        <v/>
      </c>
    </row>
    <row r="358" spans="7:9" ht="20.25">
      <c r="G358" s="17">
        <f t="shared" si="10"/>
        <v>0</v>
      </c>
      <c r="I358" s="34" t="str">
        <f t="shared" si="11"/>
        <v/>
      </c>
    </row>
    <row r="359" spans="7:9" ht="20.25">
      <c r="G359" s="17">
        <f t="shared" si="10"/>
        <v>0</v>
      </c>
      <c r="I359" s="34" t="str">
        <f t="shared" si="11"/>
        <v/>
      </c>
    </row>
    <row r="360" spans="7:9" ht="20.25">
      <c r="G360" s="17">
        <f t="shared" si="10"/>
        <v>0</v>
      </c>
      <c r="I360" s="34" t="str">
        <f t="shared" si="11"/>
        <v/>
      </c>
    </row>
    <row r="361" spans="7:9" ht="20.25">
      <c r="G361" s="17">
        <f t="shared" si="10"/>
        <v>0</v>
      </c>
      <c r="I361" s="34" t="str">
        <f t="shared" si="11"/>
        <v/>
      </c>
    </row>
    <row r="362" spans="7:9" ht="20.25">
      <c r="G362" s="17">
        <f t="shared" si="10"/>
        <v>0</v>
      </c>
      <c r="I362" s="34" t="str">
        <f t="shared" si="11"/>
        <v/>
      </c>
    </row>
    <row r="363" spans="7:9" ht="20.25">
      <c r="G363" s="17">
        <f t="shared" si="10"/>
        <v>0</v>
      </c>
      <c r="I363" s="34" t="str">
        <f t="shared" si="11"/>
        <v/>
      </c>
    </row>
    <row r="364" spans="7:9" ht="20.25">
      <c r="G364" s="17">
        <f t="shared" si="10"/>
        <v>0</v>
      </c>
      <c r="I364" s="34" t="str">
        <f t="shared" si="11"/>
        <v/>
      </c>
    </row>
    <row r="365" spans="7:9" ht="20.25">
      <c r="G365" s="17">
        <f t="shared" si="10"/>
        <v>0</v>
      </c>
      <c r="I365" s="34" t="str">
        <f t="shared" si="11"/>
        <v/>
      </c>
    </row>
    <row r="366" spans="7:9" ht="20.25">
      <c r="G366" s="17">
        <f t="shared" si="10"/>
        <v>0</v>
      </c>
      <c r="I366" s="34" t="str">
        <f t="shared" si="11"/>
        <v/>
      </c>
    </row>
    <row r="367" spans="7:9" ht="20.25">
      <c r="G367" s="17">
        <f t="shared" si="10"/>
        <v>0</v>
      </c>
      <c r="I367" s="34" t="str">
        <f t="shared" si="11"/>
        <v/>
      </c>
    </row>
    <row r="368" spans="7:9" ht="20.25">
      <c r="G368" s="17">
        <f t="shared" si="10"/>
        <v>0</v>
      </c>
      <c r="I368" s="34" t="str">
        <f t="shared" si="11"/>
        <v/>
      </c>
    </row>
    <row r="369" spans="7:9" ht="20.25">
      <c r="G369" s="17">
        <f t="shared" si="10"/>
        <v>0</v>
      </c>
      <c r="I369" s="34" t="str">
        <f t="shared" si="11"/>
        <v/>
      </c>
    </row>
    <row r="370" spans="7:9" ht="20.25">
      <c r="G370" s="17">
        <f t="shared" si="10"/>
        <v>0</v>
      </c>
      <c r="I370" s="34" t="str">
        <f t="shared" si="11"/>
        <v/>
      </c>
    </row>
    <row r="371" spans="7:9" ht="20.25">
      <c r="G371" s="17">
        <f t="shared" si="10"/>
        <v>0</v>
      </c>
      <c r="I371" s="34" t="str">
        <f t="shared" si="11"/>
        <v/>
      </c>
    </row>
    <row r="372" spans="7:9" ht="20.25">
      <c r="G372" s="17">
        <f t="shared" si="10"/>
        <v>0</v>
      </c>
      <c r="I372" s="34" t="str">
        <f t="shared" si="11"/>
        <v/>
      </c>
    </row>
    <row r="373" spans="7:9" ht="20.25">
      <c r="G373" s="17">
        <f t="shared" si="10"/>
        <v>0</v>
      </c>
      <c r="I373" s="34" t="str">
        <f t="shared" si="11"/>
        <v/>
      </c>
    </row>
    <row r="374" spans="7:9" ht="20.25">
      <c r="G374" s="17">
        <f t="shared" si="10"/>
        <v>0</v>
      </c>
      <c r="I374" s="34" t="str">
        <f t="shared" si="11"/>
        <v/>
      </c>
    </row>
    <row r="375" spans="7:9" ht="20.25">
      <c r="G375" s="17">
        <f t="shared" si="10"/>
        <v>0</v>
      </c>
      <c r="I375" s="34" t="str">
        <f t="shared" si="11"/>
        <v/>
      </c>
    </row>
    <row r="376" spans="7:9" ht="20.25">
      <c r="G376" s="17">
        <f t="shared" si="10"/>
        <v>0</v>
      </c>
      <c r="I376" s="34" t="str">
        <f t="shared" si="11"/>
        <v/>
      </c>
    </row>
    <row r="377" spans="7:9" ht="20.25">
      <c r="G377" s="17">
        <f t="shared" si="10"/>
        <v>0</v>
      </c>
      <c r="I377" s="34" t="str">
        <f t="shared" si="11"/>
        <v/>
      </c>
    </row>
    <row r="378" spans="7:9" ht="20.25">
      <c r="G378" s="17">
        <f t="shared" si="10"/>
        <v>0</v>
      </c>
      <c r="I378" s="34" t="str">
        <f t="shared" si="11"/>
        <v/>
      </c>
    </row>
    <row r="379" spans="7:9" ht="20.25">
      <c r="G379" s="17">
        <f t="shared" si="10"/>
        <v>0</v>
      </c>
      <c r="I379" s="34" t="str">
        <f t="shared" si="11"/>
        <v/>
      </c>
    </row>
    <row r="380" spans="7:9" ht="20.25">
      <c r="G380" s="17">
        <f t="shared" si="10"/>
        <v>0</v>
      </c>
      <c r="I380" s="34" t="str">
        <f t="shared" si="11"/>
        <v/>
      </c>
    </row>
    <row r="381" spans="7:9" ht="20.25">
      <c r="G381" s="17">
        <f t="shared" si="10"/>
        <v>0</v>
      </c>
      <c r="I381" s="34" t="str">
        <f t="shared" si="11"/>
        <v/>
      </c>
    </row>
    <row r="382" spans="7:9" ht="20.25">
      <c r="G382" s="17">
        <f t="shared" si="10"/>
        <v>0</v>
      </c>
      <c r="I382" s="34" t="str">
        <f t="shared" si="11"/>
        <v/>
      </c>
    </row>
    <row r="383" spans="7:9" ht="20.25">
      <c r="G383" s="17">
        <f t="shared" si="10"/>
        <v>0</v>
      </c>
      <c r="I383" s="34" t="str">
        <f t="shared" si="11"/>
        <v/>
      </c>
    </row>
    <row r="384" spans="7:9" ht="20.25">
      <c r="G384" s="17">
        <f t="shared" si="10"/>
        <v>0</v>
      </c>
      <c r="I384" s="34" t="str">
        <f t="shared" si="11"/>
        <v/>
      </c>
    </row>
    <row r="385" spans="7:9" ht="20.25">
      <c r="G385" s="17">
        <f t="shared" si="10"/>
        <v>0</v>
      </c>
      <c r="I385" s="34" t="str">
        <f t="shared" si="11"/>
        <v/>
      </c>
    </row>
    <row r="386" spans="7:9" ht="20.25">
      <c r="G386" s="17">
        <f t="shared" si="10"/>
        <v>0</v>
      </c>
      <c r="I386" s="34" t="str">
        <f t="shared" si="11"/>
        <v/>
      </c>
    </row>
    <row r="387" spans="7:9" ht="20.25">
      <c r="G387" s="17">
        <f t="shared" si="10"/>
        <v>0</v>
      </c>
      <c r="I387" s="34" t="str">
        <f t="shared" si="11"/>
        <v/>
      </c>
    </row>
    <row r="388" spans="7:9" ht="20.25">
      <c r="G388" s="17">
        <f t="shared" si="10"/>
        <v>0</v>
      </c>
      <c r="I388" s="34" t="str">
        <f t="shared" si="11"/>
        <v/>
      </c>
    </row>
    <row r="389" spans="7:9" ht="20.25">
      <c r="G389" s="17">
        <f t="shared" ref="G389:G452" si="12">E389*F389</f>
        <v>0</v>
      </c>
      <c r="I389" s="34" t="str">
        <f t="shared" si="11"/>
        <v/>
      </c>
    </row>
    <row r="390" spans="7:9" ht="20.25">
      <c r="G390" s="17">
        <f t="shared" si="12"/>
        <v>0</v>
      </c>
      <c r="I390" s="34" t="str">
        <f t="shared" ref="I390:I453" si="13">IFERROR(IF(A389="","",I389+G390-H390),"")</f>
        <v/>
      </c>
    </row>
    <row r="391" spans="7:9" ht="20.25">
      <c r="G391" s="17">
        <f t="shared" si="12"/>
        <v>0</v>
      </c>
      <c r="I391" s="34" t="str">
        <f t="shared" si="13"/>
        <v/>
      </c>
    </row>
    <row r="392" spans="7:9" ht="20.25">
      <c r="G392" s="17">
        <f t="shared" si="12"/>
        <v>0</v>
      </c>
      <c r="I392" s="34" t="str">
        <f t="shared" si="13"/>
        <v/>
      </c>
    </row>
    <row r="393" spans="7:9" ht="20.25">
      <c r="G393" s="17">
        <f t="shared" si="12"/>
        <v>0</v>
      </c>
      <c r="I393" s="34" t="str">
        <f t="shared" si="13"/>
        <v/>
      </c>
    </row>
    <row r="394" spans="7:9" ht="20.25">
      <c r="G394" s="17">
        <f t="shared" si="12"/>
        <v>0</v>
      </c>
      <c r="I394" s="34" t="str">
        <f t="shared" si="13"/>
        <v/>
      </c>
    </row>
    <row r="395" spans="7:9" ht="20.25">
      <c r="G395" s="17">
        <f t="shared" si="12"/>
        <v>0</v>
      </c>
      <c r="I395" s="34" t="str">
        <f t="shared" si="13"/>
        <v/>
      </c>
    </row>
    <row r="396" spans="7:9" ht="20.25">
      <c r="G396" s="17">
        <f t="shared" si="12"/>
        <v>0</v>
      </c>
      <c r="I396" s="34" t="str">
        <f t="shared" si="13"/>
        <v/>
      </c>
    </row>
    <row r="397" spans="7:9" ht="20.25">
      <c r="G397" s="17">
        <f t="shared" si="12"/>
        <v>0</v>
      </c>
      <c r="I397" s="34" t="str">
        <f t="shared" si="13"/>
        <v/>
      </c>
    </row>
    <row r="398" spans="7:9" ht="20.25">
      <c r="G398" s="17">
        <f t="shared" si="12"/>
        <v>0</v>
      </c>
      <c r="I398" s="34" t="str">
        <f t="shared" si="13"/>
        <v/>
      </c>
    </row>
    <row r="399" spans="7:9" ht="20.25">
      <c r="G399" s="17">
        <f t="shared" si="12"/>
        <v>0</v>
      </c>
      <c r="I399" s="34" t="str">
        <f t="shared" si="13"/>
        <v/>
      </c>
    </row>
    <row r="400" spans="7:9" ht="20.25">
      <c r="G400" s="17">
        <f t="shared" si="12"/>
        <v>0</v>
      </c>
      <c r="I400" s="34" t="str">
        <f t="shared" si="13"/>
        <v/>
      </c>
    </row>
    <row r="401" spans="7:9" ht="20.25">
      <c r="G401" s="17">
        <f t="shared" si="12"/>
        <v>0</v>
      </c>
      <c r="I401" s="34" t="str">
        <f t="shared" si="13"/>
        <v/>
      </c>
    </row>
    <row r="402" spans="7:9" ht="20.25">
      <c r="G402" s="17">
        <f t="shared" si="12"/>
        <v>0</v>
      </c>
      <c r="I402" s="34" t="str">
        <f t="shared" si="13"/>
        <v/>
      </c>
    </row>
    <row r="403" spans="7:9" ht="20.25">
      <c r="G403" s="17">
        <f t="shared" si="12"/>
        <v>0</v>
      </c>
      <c r="I403" s="34" t="str">
        <f t="shared" si="13"/>
        <v/>
      </c>
    </row>
    <row r="404" spans="7:9" ht="20.25">
      <c r="G404" s="17">
        <f t="shared" si="12"/>
        <v>0</v>
      </c>
      <c r="I404" s="34" t="str">
        <f t="shared" si="13"/>
        <v/>
      </c>
    </row>
    <row r="405" spans="7:9" ht="20.25">
      <c r="G405" s="17">
        <f t="shared" si="12"/>
        <v>0</v>
      </c>
      <c r="I405" s="34" t="str">
        <f t="shared" si="13"/>
        <v/>
      </c>
    </row>
    <row r="406" spans="7:9" ht="20.25">
      <c r="G406" s="17">
        <f t="shared" si="12"/>
        <v>0</v>
      </c>
      <c r="I406" s="34" t="str">
        <f t="shared" si="13"/>
        <v/>
      </c>
    </row>
    <row r="407" spans="7:9" ht="20.25">
      <c r="G407" s="17">
        <f t="shared" si="12"/>
        <v>0</v>
      </c>
      <c r="I407" s="34" t="str">
        <f t="shared" si="13"/>
        <v/>
      </c>
    </row>
    <row r="408" spans="7:9" ht="20.25">
      <c r="G408" s="17">
        <f t="shared" si="12"/>
        <v>0</v>
      </c>
      <c r="I408" s="34" t="str">
        <f t="shared" si="13"/>
        <v/>
      </c>
    </row>
    <row r="409" spans="7:9" ht="20.25">
      <c r="G409" s="17">
        <f t="shared" si="12"/>
        <v>0</v>
      </c>
      <c r="I409" s="34" t="str">
        <f t="shared" si="13"/>
        <v/>
      </c>
    </row>
    <row r="410" spans="7:9" ht="20.25">
      <c r="G410" s="17">
        <f t="shared" si="12"/>
        <v>0</v>
      </c>
      <c r="I410" s="34" t="str">
        <f t="shared" si="13"/>
        <v/>
      </c>
    </row>
    <row r="411" spans="7:9" ht="20.25">
      <c r="G411" s="17">
        <f t="shared" si="12"/>
        <v>0</v>
      </c>
      <c r="I411" s="34" t="str">
        <f t="shared" si="13"/>
        <v/>
      </c>
    </row>
    <row r="412" spans="7:9" ht="20.25">
      <c r="G412" s="17">
        <f t="shared" si="12"/>
        <v>0</v>
      </c>
      <c r="I412" s="34" t="str">
        <f t="shared" si="13"/>
        <v/>
      </c>
    </row>
    <row r="413" spans="7:9" ht="20.25">
      <c r="G413" s="17">
        <f t="shared" si="12"/>
        <v>0</v>
      </c>
      <c r="I413" s="34" t="str">
        <f t="shared" si="13"/>
        <v/>
      </c>
    </row>
    <row r="414" spans="7:9" ht="20.25">
      <c r="G414" s="17">
        <f t="shared" si="12"/>
        <v>0</v>
      </c>
      <c r="I414" s="34" t="str">
        <f t="shared" si="13"/>
        <v/>
      </c>
    </row>
    <row r="415" spans="7:9" ht="20.25">
      <c r="G415" s="17">
        <f t="shared" si="12"/>
        <v>0</v>
      </c>
      <c r="I415" s="34" t="str">
        <f t="shared" si="13"/>
        <v/>
      </c>
    </row>
    <row r="416" spans="7:9" ht="20.25">
      <c r="G416" s="17">
        <f t="shared" si="12"/>
        <v>0</v>
      </c>
      <c r="I416" s="34" t="str">
        <f t="shared" si="13"/>
        <v/>
      </c>
    </row>
    <row r="417" spans="7:9" ht="20.25">
      <c r="G417" s="17">
        <f t="shared" si="12"/>
        <v>0</v>
      </c>
      <c r="I417" s="34" t="str">
        <f t="shared" si="13"/>
        <v/>
      </c>
    </row>
    <row r="418" spans="7:9" ht="20.25">
      <c r="G418" s="17">
        <f t="shared" si="12"/>
        <v>0</v>
      </c>
      <c r="I418" s="34" t="str">
        <f t="shared" si="13"/>
        <v/>
      </c>
    </row>
    <row r="419" spans="7:9" ht="20.25">
      <c r="G419" s="17">
        <f t="shared" si="12"/>
        <v>0</v>
      </c>
      <c r="I419" s="34" t="str">
        <f t="shared" si="13"/>
        <v/>
      </c>
    </row>
    <row r="420" spans="7:9" ht="20.25">
      <c r="G420" s="17">
        <f t="shared" si="12"/>
        <v>0</v>
      </c>
      <c r="I420" s="34" t="str">
        <f t="shared" si="13"/>
        <v/>
      </c>
    </row>
    <row r="421" spans="7:9" ht="20.25">
      <c r="G421" s="17">
        <f t="shared" si="12"/>
        <v>0</v>
      </c>
      <c r="I421" s="34" t="str">
        <f t="shared" si="13"/>
        <v/>
      </c>
    </row>
    <row r="422" spans="7:9" ht="20.25">
      <c r="G422" s="17">
        <f t="shared" si="12"/>
        <v>0</v>
      </c>
      <c r="I422" s="34" t="str">
        <f t="shared" si="13"/>
        <v/>
      </c>
    </row>
    <row r="423" spans="7:9" ht="20.25">
      <c r="G423" s="17">
        <f t="shared" si="12"/>
        <v>0</v>
      </c>
      <c r="I423" s="34" t="str">
        <f t="shared" si="13"/>
        <v/>
      </c>
    </row>
    <row r="424" spans="7:9" ht="20.25">
      <c r="G424" s="17">
        <f t="shared" si="12"/>
        <v>0</v>
      </c>
      <c r="I424" s="34" t="str">
        <f t="shared" si="13"/>
        <v/>
      </c>
    </row>
    <row r="425" spans="7:9" ht="20.25">
      <c r="G425" s="17">
        <f t="shared" si="12"/>
        <v>0</v>
      </c>
      <c r="I425" s="34" t="str">
        <f t="shared" si="13"/>
        <v/>
      </c>
    </row>
    <row r="426" spans="7:9" ht="20.25">
      <c r="G426" s="17">
        <f t="shared" si="12"/>
        <v>0</v>
      </c>
      <c r="I426" s="34" t="str">
        <f t="shared" si="13"/>
        <v/>
      </c>
    </row>
    <row r="427" spans="7:9" ht="20.25">
      <c r="G427" s="17">
        <f t="shared" si="12"/>
        <v>0</v>
      </c>
      <c r="I427" s="34" t="str">
        <f t="shared" si="13"/>
        <v/>
      </c>
    </row>
    <row r="428" spans="7:9" ht="20.25">
      <c r="G428" s="17">
        <f t="shared" si="12"/>
        <v>0</v>
      </c>
      <c r="I428" s="34" t="str">
        <f t="shared" si="13"/>
        <v/>
      </c>
    </row>
    <row r="429" spans="7:9" ht="20.25">
      <c r="G429" s="17">
        <f t="shared" si="12"/>
        <v>0</v>
      </c>
      <c r="I429" s="34" t="str">
        <f t="shared" si="13"/>
        <v/>
      </c>
    </row>
    <row r="430" spans="7:9" ht="20.25">
      <c r="G430" s="17">
        <f t="shared" si="12"/>
        <v>0</v>
      </c>
      <c r="I430" s="34" t="str">
        <f t="shared" si="13"/>
        <v/>
      </c>
    </row>
    <row r="431" spans="7:9" ht="20.25">
      <c r="G431" s="17">
        <f t="shared" si="12"/>
        <v>0</v>
      </c>
      <c r="I431" s="34" t="str">
        <f t="shared" si="13"/>
        <v/>
      </c>
    </row>
    <row r="432" spans="7:9" ht="20.25">
      <c r="G432" s="17">
        <f t="shared" si="12"/>
        <v>0</v>
      </c>
      <c r="I432" s="34" t="str">
        <f t="shared" si="13"/>
        <v/>
      </c>
    </row>
    <row r="433" spans="7:9" ht="20.25">
      <c r="G433" s="17">
        <f t="shared" si="12"/>
        <v>0</v>
      </c>
      <c r="I433" s="34" t="str">
        <f t="shared" si="13"/>
        <v/>
      </c>
    </row>
    <row r="434" spans="7:9" ht="20.25">
      <c r="G434" s="17">
        <f t="shared" si="12"/>
        <v>0</v>
      </c>
      <c r="I434" s="34" t="str">
        <f t="shared" si="13"/>
        <v/>
      </c>
    </row>
    <row r="435" spans="7:9" ht="20.25">
      <c r="G435" s="17">
        <f t="shared" si="12"/>
        <v>0</v>
      </c>
      <c r="I435" s="34" t="str">
        <f t="shared" si="13"/>
        <v/>
      </c>
    </row>
    <row r="436" spans="7:9" ht="20.25">
      <c r="G436" s="17">
        <f t="shared" si="12"/>
        <v>0</v>
      </c>
      <c r="I436" s="34" t="str">
        <f t="shared" si="13"/>
        <v/>
      </c>
    </row>
    <row r="437" spans="7:9" ht="20.25">
      <c r="G437" s="17">
        <f t="shared" si="12"/>
        <v>0</v>
      </c>
      <c r="I437" s="34" t="str">
        <f t="shared" si="13"/>
        <v/>
      </c>
    </row>
    <row r="438" spans="7:9" ht="20.25">
      <c r="G438" s="17">
        <f t="shared" si="12"/>
        <v>0</v>
      </c>
      <c r="I438" s="34" t="str">
        <f t="shared" si="13"/>
        <v/>
      </c>
    </row>
    <row r="439" spans="7:9" ht="20.25">
      <c r="G439" s="17">
        <f t="shared" si="12"/>
        <v>0</v>
      </c>
      <c r="I439" s="34" t="str">
        <f t="shared" si="13"/>
        <v/>
      </c>
    </row>
    <row r="440" spans="7:9" ht="20.25">
      <c r="G440" s="17">
        <f t="shared" si="12"/>
        <v>0</v>
      </c>
      <c r="I440" s="34" t="str">
        <f t="shared" si="13"/>
        <v/>
      </c>
    </row>
    <row r="441" spans="7:9" ht="20.25">
      <c r="G441" s="17">
        <f t="shared" si="12"/>
        <v>0</v>
      </c>
      <c r="I441" s="34" t="str">
        <f t="shared" si="13"/>
        <v/>
      </c>
    </row>
    <row r="442" spans="7:9" ht="20.25">
      <c r="G442" s="17">
        <f t="shared" si="12"/>
        <v>0</v>
      </c>
      <c r="I442" s="34" t="str">
        <f t="shared" si="13"/>
        <v/>
      </c>
    </row>
    <row r="443" spans="7:9" ht="20.25">
      <c r="G443" s="17">
        <f t="shared" si="12"/>
        <v>0</v>
      </c>
      <c r="I443" s="34" t="str">
        <f t="shared" si="13"/>
        <v/>
      </c>
    </row>
    <row r="444" spans="7:9" ht="20.25">
      <c r="G444" s="17">
        <f t="shared" si="12"/>
        <v>0</v>
      </c>
      <c r="I444" s="34" t="str">
        <f t="shared" si="13"/>
        <v/>
      </c>
    </row>
    <row r="445" spans="7:9" ht="20.25">
      <c r="G445" s="17">
        <f t="shared" si="12"/>
        <v>0</v>
      </c>
      <c r="I445" s="34" t="str">
        <f t="shared" si="13"/>
        <v/>
      </c>
    </row>
    <row r="446" spans="7:9" ht="20.25">
      <c r="G446" s="17">
        <f t="shared" si="12"/>
        <v>0</v>
      </c>
      <c r="I446" s="34" t="str">
        <f t="shared" si="13"/>
        <v/>
      </c>
    </row>
    <row r="447" spans="7:9" ht="20.25">
      <c r="G447" s="17">
        <f t="shared" si="12"/>
        <v>0</v>
      </c>
      <c r="I447" s="34" t="str">
        <f t="shared" si="13"/>
        <v/>
      </c>
    </row>
    <row r="448" spans="7:9" ht="20.25">
      <c r="G448" s="17">
        <f t="shared" si="12"/>
        <v>0</v>
      </c>
      <c r="I448" s="34" t="str">
        <f t="shared" si="13"/>
        <v/>
      </c>
    </row>
    <row r="449" spans="7:9" ht="20.25">
      <c r="G449" s="17">
        <f t="shared" si="12"/>
        <v>0</v>
      </c>
      <c r="I449" s="34" t="str">
        <f t="shared" si="13"/>
        <v/>
      </c>
    </row>
    <row r="450" spans="7:9" ht="20.25">
      <c r="G450" s="17">
        <f t="shared" si="12"/>
        <v>0</v>
      </c>
      <c r="I450" s="34" t="str">
        <f t="shared" si="13"/>
        <v/>
      </c>
    </row>
    <row r="451" spans="7:9" ht="20.25">
      <c r="G451" s="17">
        <f t="shared" si="12"/>
        <v>0</v>
      </c>
      <c r="I451" s="34" t="str">
        <f t="shared" si="13"/>
        <v/>
      </c>
    </row>
    <row r="452" spans="7:9" ht="20.25">
      <c r="G452" s="17">
        <f t="shared" si="12"/>
        <v>0</v>
      </c>
      <c r="I452" s="34" t="str">
        <f t="shared" si="13"/>
        <v/>
      </c>
    </row>
    <row r="453" spans="7:9" ht="20.25">
      <c r="G453" s="17">
        <f t="shared" ref="G453:G516" si="14">E453*F453</f>
        <v>0</v>
      </c>
      <c r="I453" s="34" t="str">
        <f t="shared" si="13"/>
        <v/>
      </c>
    </row>
    <row r="454" spans="7:9" ht="20.25">
      <c r="G454" s="17">
        <f t="shared" si="14"/>
        <v>0</v>
      </c>
      <c r="I454" s="34" t="str">
        <f t="shared" ref="I454:I517" si="15">IFERROR(IF(A453="","",I453+G454-H454),"")</f>
        <v/>
      </c>
    </row>
    <row r="455" spans="7:9" ht="20.25">
      <c r="G455" s="17">
        <f t="shared" si="14"/>
        <v>0</v>
      </c>
      <c r="I455" s="34" t="str">
        <f t="shared" si="15"/>
        <v/>
      </c>
    </row>
    <row r="456" spans="7:9" ht="20.25">
      <c r="G456" s="17">
        <f t="shared" si="14"/>
        <v>0</v>
      </c>
      <c r="I456" s="34" t="str">
        <f t="shared" si="15"/>
        <v/>
      </c>
    </row>
    <row r="457" spans="7:9" ht="20.25">
      <c r="G457" s="17">
        <f t="shared" si="14"/>
        <v>0</v>
      </c>
      <c r="I457" s="34" t="str">
        <f t="shared" si="15"/>
        <v/>
      </c>
    </row>
    <row r="458" spans="7:9" ht="20.25">
      <c r="G458" s="17">
        <f t="shared" si="14"/>
        <v>0</v>
      </c>
      <c r="I458" s="34" t="str">
        <f t="shared" si="15"/>
        <v/>
      </c>
    </row>
    <row r="459" spans="7:9" ht="20.25">
      <c r="G459" s="17">
        <f t="shared" si="14"/>
        <v>0</v>
      </c>
      <c r="I459" s="34" t="str">
        <f t="shared" si="15"/>
        <v/>
      </c>
    </row>
    <row r="460" spans="7:9" ht="20.25">
      <c r="G460" s="17">
        <f t="shared" si="14"/>
        <v>0</v>
      </c>
      <c r="I460" s="34" t="str">
        <f t="shared" si="15"/>
        <v/>
      </c>
    </row>
    <row r="461" spans="7:9" ht="20.25">
      <c r="G461" s="17">
        <f t="shared" si="14"/>
        <v>0</v>
      </c>
      <c r="I461" s="34" t="str">
        <f t="shared" si="15"/>
        <v/>
      </c>
    </row>
    <row r="462" spans="7:9" ht="20.25">
      <c r="G462" s="17">
        <f t="shared" si="14"/>
        <v>0</v>
      </c>
      <c r="I462" s="34" t="str">
        <f t="shared" si="15"/>
        <v/>
      </c>
    </row>
    <row r="463" spans="7:9" ht="20.25">
      <c r="G463" s="17">
        <f t="shared" si="14"/>
        <v>0</v>
      </c>
      <c r="I463" s="34" t="str">
        <f t="shared" si="15"/>
        <v/>
      </c>
    </row>
    <row r="464" spans="7:9" ht="20.25">
      <c r="G464" s="17">
        <f t="shared" si="14"/>
        <v>0</v>
      </c>
      <c r="I464" s="34" t="str">
        <f t="shared" si="15"/>
        <v/>
      </c>
    </row>
    <row r="465" spans="7:9" ht="20.25">
      <c r="G465" s="17">
        <f t="shared" si="14"/>
        <v>0</v>
      </c>
      <c r="I465" s="34" t="str">
        <f t="shared" si="15"/>
        <v/>
      </c>
    </row>
    <row r="466" spans="7:9" ht="20.25">
      <c r="G466" s="17">
        <f t="shared" si="14"/>
        <v>0</v>
      </c>
      <c r="I466" s="34" t="str">
        <f t="shared" si="15"/>
        <v/>
      </c>
    </row>
    <row r="467" spans="7:9" ht="20.25">
      <c r="G467" s="17">
        <f t="shared" si="14"/>
        <v>0</v>
      </c>
      <c r="I467" s="34" t="str">
        <f t="shared" si="15"/>
        <v/>
      </c>
    </row>
    <row r="468" spans="7:9" ht="20.25">
      <c r="G468" s="17">
        <f t="shared" si="14"/>
        <v>0</v>
      </c>
      <c r="I468" s="34" t="str">
        <f t="shared" si="15"/>
        <v/>
      </c>
    </row>
    <row r="469" spans="7:9" ht="20.25">
      <c r="G469" s="17">
        <f t="shared" si="14"/>
        <v>0</v>
      </c>
      <c r="I469" s="34" t="str">
        <f t="shared" si="15"/>
        <v/>
      </c>
    </row>
    <row r="470" spans="7:9" ht="20.25">
      <c r="G470" s="17">
        <f t="shared" si="14"/>
        <v>0</v>
      </c>
      <c r="I470" s="34" t="str">
        <f t="shared" si="15"/>
        <v/>
      </c>
    </row>
    <row r="471" spans="7:9" ht="20.25">
      <c r="G471" s="17">
        <f t="shared" si="14"/>
        <v>0</v>
      </c>
      <c r="I471" s="34" t="str">
        <f t="shared" si="15"/>
        <v/>
      </c>
    </row>
    <row r="472" spans="7:9" ht="20.25">
      <c r="G472" s="17">
        <f t="shared" si="14"/>
        <v>0</v>
      </c>
      <c r="I472" s="34" t="str">
        <f t="shared" si="15"/>
        <v/>
      </c>
    </row>
    <row r="473" spans="7:9" ht="20.25">
      <c r="G473" s="17">
        <f t="shared" si="14"/>
        <v>0</v>
      </c>
      <c r="I473" s="34" t="str">
        <f t="shared" si="15"/>
        <v/>
      </c>
    </row>
    <row r="474" spans="7:9" ht="20.25">
      <c r="G474" s="17">
        <f t="shared" si="14"/>
        <v>0</v>
      </c>
      <c r="I474" s="34" t="str">
        <f t="shared" si="15"/>
        <v/>
      </c>
    </row>
    <row r="475" spans="7:9" ht="20.25">
      <c r="G475" s="17">
        <f t="shared" si="14"/>
        <v>0</v>
      </c>
      <c r="I475" s="34" t="str">
        <f t="shared" si="15"/>
        <v/>
      </c>
    </row>
    <row r="476" spans="7:9" ht="20.25">
      <c r="G476" s="17">
        <f t="shared" si="14"/>
        <v>0</v>
      </c>
      <c r="I476" s="34" t="str">
        <f t="shared" si="15"/>
        <v/>
      </c>
    </row>
    <row r="477" spans="7:9" ht="20.25">
      <c r="G477" s="17">
        <f t="shared" si="14"/>
        <v>0</v>
      </c>
      <c r="I477" s="34" t="str">
        <f t="shared" si="15"/>
        <v/>
      </c>
    </row>
    <row r="478" spans="7:9" ht="20.25">
      <c r="G478" s="17">
        <f t="shared" si="14"/>
        <v>0</v>
      </c>
      <c r="I478" s="34" t="str">
        <f t="shared" si="15"/>
        <v/>
      </c>
    </row>
    <row r="479" spans="7:9" ht="20.25">
      <c r="G479" s="17">
        <f t="shared" si="14"/>
        <v>0</v>
      </c>
      <c r="I479" s="34" t="str">
        <f t="shared" si="15"/>
        <v/>
      </c>
    </row>
    <row r="480" spans="7:9" ht="20.25">
      <c r="G480" s="17">
        <f t="shared" si="14"/>
        <v>0</v>
      </c>
      <c r="I480" s="34" t="str">
        <f t="shared" si="15"/>
        <v/>
      </c>
    </row>
    <row r="481" spans="7:9" ht="20.25">
      <c r="G481" s="17">
        <f t="shared" si="14"/>
        <v>0</v>
      </c>
      <c r="I481" s="34" t="str">
        <f t="shared" si="15"/>
        <v/>
      </c>
    </row>
    <row r="482" spans="7:9" ht="20.25">
      <c r="G482" s="17">
        <f t="shared" si="14"/>
        <v>0</v>
      </c>
      <c r="I482" s="34" t="str">
        <f t="shared" si="15"/>
        <v/>
      </c>
    </row>
    <row r="483" spans="7:9" ht="20.25">
      <c r="G483" s="17">
        <f t="shared" si="14"/>
        <v>0</v>
      </c>
      <c r="I483" s="34" t="str">
        <f t="shared" si="15"/>
        <v/>
      </c>
    </row>
    <row r="484" spans="7:9" ht="20.25">
      <c r="G484" s="17">
        <f t="shared" si="14"/>
        <v>0</v>
      </c>
      <c r="I484" s="34" t="str">
        <f t="shared" si="15"/>
        <v/>
      </c>
    </row>
    <row r="485" spans="7:9" ht="20.25">
      <c r="G485" s="17">
        <f t="shared" si="14"/>
        <v>0</v>
      </c>
      <c r="I485" s="34" t="str">
        <f t="shared" si="15"/>
        <v/>
      </c>
    </row>
    <row r="486" spans="7:9" ht="20.25">
      <c r="G486" s="17">
        <f t="shared" si="14"/>
        <v>0</v>
      </c>
      <c r="I486" s="34" t="str">
        <f t="shared" si="15"/>
        <v/>
      </c>
    </row>
    <row r="487" spans="7:9" ht="20.25">
      <c r="G487" s="17">
        <f t="shared" si="14"/>
        <v>0</v>
      </c>
      <c r="I487" s="34" t="str">
        <f t="shared" si="15"/>
        <v/>
      </c>
    </row>
    <row r="488" spans="7:9" ht="20.25">
      <c r="G488" s="17">
        <f t="shared" si="14"/>
        <v>0</v>
      </c>
      <c r="I488" s="34" t="str">
        <f t="shared" si="15"/>
        <v/>
      </c>
    </row>
    <row r="489" spans="7:9" ht="20.25">
      <c r="G489" s="17">
        <f t="shared" si="14"/>
        <v>0</v>
      </c>
      <c r="I489" s="34" t="str">
        <f t="shared" si="15"/>
        <v/>
      </c>
    </row>
    <row r="490" spans="7:9" ht="20.25">
      <c r="G490" s="17">
        <f t="shared" si="14"/>
        <v>0</v>
      </c>
      <c r="I490" s="34" t="str">
        <f t="shared" si="15"/>
        <v/>
      </c>
    </row>
    <row r="491" spans="7:9" ht="20.25">
      <c r="G491" s="17">
        <f t="shared" si="14"/>
        <v>0</v>
      </c>
      <c r="I491" s="34" t="str">
        <f t="shared" si="15"/>
        <v/>
      </c>
    </row>
    <row r="492" spans="7:9" ht="20.25">
      <c r="G492" s="17">
        <f t="shared" si="14"/>
        <v>0</v>
      </c>
      <c r="I492" s="34" t="str">
        <f t="shared" si="15"/>
        <v/>
      </c>
    </row>
    <row r="493" spans="7:9" ht="20.25">
      <c r="G493" s="17">
        <f t="shared" si="14"/>
        <v>0</v>
      </c>
      <c r="I493" s="34" t="str">
        <f t="shared" si="15"/>
        <v/>
      </c>
    </row>
    <row r="494" spans="7:9" ht="20.25">
      <c r="G494" s="17">
        <f t="shared" si="14"/>
        <v>0</v>
      </c>
      <c r="I494" s="34" t="str">
        <f t="shared" si="15"/>
        <v/>
      </c>
    </row>
    <row r="495" spans="7:9" ht="20.25">
      <c r="G495" s="17">
        <f t="shared" si="14"/>
        <v>0</v>
      </c>
      <c r="I495" s="34" t="str">
        <f t="shared" si="15"/>
        <v/>
      </c>
    </row>
    <row r="496" spans="7:9" ht="20.25">
      <c r="G496" s="17">
        <f t="shared" si="14"/>
        <v>0</v>
      </c>
      <c r="I496" s="34" t="str">
        <f t="shared" si="15"/>
        <v/>
      </c>
    </row>
    <row r="497" spans="7:9" ht="20.25">
      <c r="G497" s="17">
        <f t="shared" si="14"/>
        <v>0</v>
      </c>
      <c r="I497" s="34" t="str">
        <f t="shared" si="15"/>
        <v/>
      </c>
    </row>
    <row r="498" spans="7:9" ht="20.25">
      <c r="G498" s="17">
        <f t="shared" si="14"/>
        <v>0</v>
      </c>
      <c r="I498" s="34" t="str">
        <f t="shared" si="15"/>
        <v/>
      </c>
    </row>
    <row r="499" spans="7:9" ht="20.25">
      <c r="G499" s="17">
        <f t="shared" si="14"/>
        <v>0</v>
      </c>
      <c r="I499" s="34" t="str">
        <f t="shared" si="15"/>
        <v/>
      </c>
    </row>
    <row r="500" spans="7:9" ht="20.25">
      <c r="G500" s="17">
        <f t="shared" si="14"/>
        <v>0</v>
      </c>
      <c r="I500" s="34" t="str">
        <f t="shared" si="15"/>
        <v/>
      </c>
    </row>
    <row r="501" spans="7:9" ht="20.25">
      <c r="G501" s="17">
        <f t="shared" si="14"/>
        <v>0</v>
      </c>
      <c r="I501" s="34" t="str">
        <f t="shared" si="15"/>
        <v/>
      </c>
    </row>
    <row r="502" spans="7:9" ht="20.25">
      <c r="G502" s="17">
        <f t="shared" si="14"/>
        <v>0</v>
      </c>
      <c r="I502" s="34" t="str">
        <f t="shared" si="15"/>
        <v/>
      </c>
    </row>
    <row r="503" spans="7:9" ht="20.25">
      <c r="G503" s="17">
        <f t="shared" si="14"/>
        <v>0</v>
      </c>
      <c r="I503" s="34" t="str">
        <f t="shared" si="15"/>
        <v/>
      </c>
    </row>
    <row r="504" spans="7:9" ht="20.25">
      <c r="G504" s="17">
        <f t="shared" si="14"/>
        <v>0</v>
      </c>
      <c r="I504" s="34" t="str">
        <f t="shared" si="15"/>
        <v/>
      </c>
    </row>
    <row r="505" spans="7:9" ht="20.25">
      <c r="G505" s="17">
        <f t="shared" si="14"/>
        <v>0</v>
      </c>
      <c r="I505" s="34" t="str">
        <f t="shared" si="15"/>
        <v/>
      </c>
    </row>
    <row r="506" spans="7:9" ht="20.25">
      <c r="G506" s="17">
        <f t="shared" si="14"/>
        <v>0</v>
      </c>
      <c r="I506" s="34" t="str">
        <f t="shared" si="15"/>
        <v/>
      </c>
    </row>
    <row r="507" spans="7:9" ht="20.25">
      <c r="G507" s="17">
        <f t="shared" si="14"/>
        <v>0</v>
      </c>
      <c r="I507" s="34" t="str">
        <f t="shared" si="15"/>
        <v/>
      </c>
    </row>
    <row r="508" spans="7:9" ht="20.25">
      <c r="G508" s="17">
        <f t="shared" si="14"/>
        <v>0</v>
      </c>
      <c r="I508" s="34" t="str">
        <f t="shared" si="15"/>
        <v/>
      </c>
    </row>
    <row r="509" spans="7:9" ht="20.25">
      <c r="G509" s="17">
        <f t="shared" si="14"/>
        <v>0</v>
      </c>
      <c r="I509" s="34" t="str">
        <f t="shared" si="15"/>
        <v/>
      </c>
    </row>
    <row r="510" spans="7:9" ht="20.25">
      <c r="G510" s="17">
        <f t="shared" si="14"/>
        <v>0</v>
      </c>
      <c r="I510" s="34" t="str">
        <f t="shared" si="15"/>
        <v/>
      </c>
    </row>
    <row r="511" spans="7:9" ht="20.25">
      <c r="G511" s="17">
        <f t="shared" si="14"/>
        <v>0</v>
      </c>
      <c r="I511" s="34" t="str">
        <f t="shared" si="15"/>
        <v/>
      </c>
    </row>
    <row r="512" spans="7:9" ht="20.25">
      <c r="G512" s="17">
        <f t="shared" si="14"/>
        <v>0</v>
      </c>
      <c r="I512" s="34" t="str">
        <f t="shared" si="15"/>
        <v/>
      </c>
    </row>
    <row r="513" spans="7:9" ht="20.25">
      <c r="G513" s="17">
        <f t="shared" si="14"/>
        <v>0</v>
      </c>
      <c r="I513" s="34" t="str">
        <f t="shared" si="15"/>
        <v/>
      </c>
    </row>
    <row r="514" spans="7:9" ht="20.25">
      <c r="G514" s="17">
        <f t="shared" si="14"/>
        <v>0</v>
      </c>
      <c r="I514" s="34" t="str">
        <f t="shared" si="15"/>
        <v/>
      </c>
    </row>
    <row r="515" spans="7:9" ht="20.25">
      <c r="G515" s="17">
        <f t="shared" si="14"/>
        <v>0</v>
      </c>
      <c r="I515" s="34" t="str">
        <f t="shared" si="15"/>
        <v/>
      </c>
    </row>
    <row r="516" spans="7:9" ht="20.25">
      <c r="G516" s="17">
        <f t="shared" si="14"/>
        <v>0</v>
      </c>
      <c r="I516" s="34" t="str">
        <f t="shared" si="15"/>
        <v/>
      </c>
    </row>
    <row r="517" spans="7:9" ht="20.25">
      <c r="G517" s="17">
        <f t="shared" ref="G517:G580" si="16">E517*F517</f>
        <v>0</v>
      </c>
      <c r="I517" s="34" t="str">
        <f t="shared" si="15"/>
        <v/>
      </c>
    </row>
    <row r="518" spans="7:9" ht="20.25">
      <c r="G518" s="17">
        <f t="shared" si="16"/>
        <v>0</v>
      </c>
      <c r="I518" s="34" t="str">
        <f t="shared" ref="I518:I581" si="17">IFERROR(IF(A517="","",I517+G518-H518),"")</f>
        <v/>
      </c>
    </row>
    <row r="519" spans="7:9" ht="20.25">
      <c r="G519" s="17">
        <f t="shared" si="16"/>
        <v>0</v>
      </c>
      <c r="I519" s="34" t="str">
        <f t="shared" si="17"/>
        <v/>
      </c>
    </row>
    <row r="520" spans="7:9" ht="20.25">
      <c r="G520" s="17">
        <f t="shared" si="16"/>
        <v>0</v>
      </c>
      <c r="I520" s="34" t="str">
        <f t="shared" si="17"/>
        <v/>
      </c>
    </row>
    <row r="521" spans="7:9" ht="20.25">
      <c r="G521" s="17">
        <f t="shared" si="16"/>
        <v>0</v>
      </c>
      <c r="I521" s="34" t="str">
        <f t="shared" si="17"/>
        <v/>
      </c>
    </row>
    <row r="522" spans="7:9" ht="20.25">
      <c r="G522" s="17">
        <f t="shared" si="16"/>
        <v>0</v>
      </c>
      <c r="I522" s="34" t="str">
        <f t="shared" si="17"/>
        <v/>
      </c>
    </row>
    <row r="523" spans="7:9" ht="20.25">
      <c r="G523" s="17">
        <f t="shared" si="16"/>
        <v>0</v>
      </c>
      <c r="I523" s="34" t="str">
        <f t="shared" si="17"/>
        <v/>
      </c>
    </row>
    <row r="524" spans="7:9" ht="20.25">
      <c r="G524" s="17">
        <f t="shared" si="16"/>
        <v>0</v>
      </c>
      <c r="I524" s="34" t="str">
        <f t="shared" si="17"/>
        <v/>
      </c>
    </row>
    <row r="525" spans="7:9" ht="20.25">
      <c r="G525" s="17">
        <f t="shared" si="16"/>
        <v>0</v>
      </c>
      <c r="I525" s="34" t="str">
        <f t="shared" si="17"/>
        <v/>
      </c>
    </row>
    <row r="526" spans="7:9" ht="20.25">
      <c r="G526" s="17">
        <f t="shared" si="16"/>
        <v>0</v>
      </c>
      <c r="I526" s="34" t="str">
        <f t="shared" si="17"/>
        <v/>
      </c>
    </row>
    <row r="527" spans="7:9" ht="20.25">
      <c r="G527" s="17">
        <f t="shared" si="16"/>
        <v>0</v>
      </c>
      <c r="I527" s="34" t="str">
        <f t="shared" si="17"/>
        <v/>
      </c>
    </row>
    <row r="528" spans="7:9" ht="20.25">
      <c r="G528" s="17">
        <f t="shared" si="16"/>
        <v>0</v>
      </c>
      <c r="I528" s="34" t="str">
        <f t="shared" si="17"/>
        <v/>
      </c>
    </row>
    <row r="529" spans="7:9" ht="20.25">
      <c r="G529" s="17">
        <f t="shared" si="16"/>
        <v>0</v>
      </c>
      <c r="I529" s="34" t="str">
        <f t="shared" si="17"/>
        <v/>
      </c>
    </row>
    <row r="530" spans="7:9" ht="20.25">
      <c r="G530" s="17">
        <f t="shared" si="16"/>
        <v>0</v>
      </c>
      <c r="I530" s="34" t="str">
        <f t="shared" si="17"/>
        <v/>
      </c>
    </row>
    <row r="531" spans="7:9" ht="20.25">
      <c r="G531" s="17">
        <f t="shared" si="16"/>
        <v>0</v>
      </c>
      <c r="I531" s="34" t="str">
        <f t="shared" si="17"/>
        <v/>
      </c>
    </row>
    <row r="532" spans="7:9" ht="20.25">
      <c r="G532" s="17">
        <f t="shared" si="16"/>
        <v>0</v>
      </c>
      <c r="I532" s="34" t="str">
        <f t="shared" si="17"/>
        <v/>
      </c>
    </row>
    <row r="533" spans="7:9" ht="20.25">
      <c r="G533" s="17">
        <f t="shared" si="16"/>
        <v>0</v>
      </c>
      <c r="I533" s="34" t="str">
        <f t="shared" si="17"/>
        <v/>
      </c>
    </row>
    <row r="534" spans="7:9" ht="20.25">
      <c r="G534" s="17">
        <f t="shared" si="16"/>
        <v>0</v>
      </c>
      <c r="I534" s="34" t="str">
        <f t="shared" si="17"/>
        <v/>
      </c>
    </row>
    <row r="535" spans="7:9" ht="20.25">
      <c r="G535" s="17">
        <f t="shared" si="16"/>
        <v>0</v>
      </c>
      <c r="I535" s="34" t="str">
        <f t="shared" si="17"/>
        <v/>
      </c>
    </row>
    <row r="536" spans="7:9" ht="20.25">
      <c r="G536" s="17">
        <f t="shared" si="16"/>
        <v>0</v>
      </c>
      <c r="I536" s="34" t="str">
        <f t="shared" si="17"/>
        <v/>
      </c>
    </row>
    <row r="537" spans="7:9" ht="20.25">
      <c r="G537" s="17">
        <f t="shared" si="16"/>
        <v>0</v>
      </c>
      <c r="I537" s="34" t="str">
        <f t="shared" si="17"/>
        <v/>
      </c>
    </row>
    <row r="538" spans="7:9" ht="20.25">
      <c r="G538" s="17">
        <f t="shared" si="16"/>
        <v>0</v>
      </c>
      <c r="I538" s="34" t="str">
        <f t="shared" si="17"/>
        <v/>
      </c>
    </row>
    <row r="539" spans="7:9" ht="20.25">
      <c r="G539" s="17">
        <f t="shared" si="16"/>
        <v>0</v>
      </c>
      <c r="I539" s="34" t="str">
        <f t="shared" si="17"/>
        <v/>
      </c>
    </row>
    <row r="540" spans="7:9" ht="20.25">
      <c r="G540" s="17">
        <f t="shared" si="16"/>
        <v>0</v>
      </c>
      <c r="I540" s="34" t="str">
        <f t="shared" si="17"/>
        <v/>
      </c>
    </row>
    <row r="541" spans="7:9" ht="20.25">
      <c r="G541" s="17">
        <f t="shared" si="16"/>
        <v>0</v>
      </c>
      <c r="I541" s="34" t="str">
        <f t="shared" si="17"/>
        <v/>
      </c>
    </row>
    <row r="542" spans="7:9" ht="20.25">
      <c r="G542" s="17">
        <f t="shared" si="16"/>
        <v>0</v>
      </c>
      <c r="I542" s="34" t="str">
        <f t="shared" si="17"/>
        <v/>
      </c>
    </row>
    <row r="543" spans="7:9" ht="20.25">
      <c r="G543" s="17">
        <f t="shared" si="16"/>
        <v>0</v>
      </c>
      <c r="I543" s="34" t="str">
        <f t="shared" si="17"/>
        <v/>
      </c>
    </row>
    <row r="544" spans="7:9" ht="20.25">
      <c r="G544" s="17">
        <f t="shared" si="16"/>
        <v>0</v>
      </c>
      <c r="I544" s="34" t="str">
        <f t="shared" si="17"/>
        <v/>
      </c>
    </row>
    <row r="545" spans="7:9" ht="20.25">
      <c r="G545" s="17">
        <f t="shared" si="16"/>
        <v>0</v>
      </c>
      <c r="I545" s="34" t="str">
        <f t="shared" si="17"/>
        <v/>
      </c>
    </row>
    <row r="546" spans="7:9" ht="20.25">
      <c r="G546" s="17">
        <f t="shared" si="16"/>
        <v>0</v>
      </c>
      <c r="I546" s="34" t="str">
        <f t="shared" si="17"/>
        <v/>
      </c>
    </row>
    <row r="547" spans="7:9" ht="20.25">
      <c r="G547" s="17">
        <f t="shared" si="16"/>
        <v>0</v>
      </c>
      <c r="I547" s="34" t="str">
        <f t="shared" si="17"/>
        <v/>
      </c>
    </row>
    <row r="548" spans="7:9" ht="20.25">
      <c r="G548" s="17">
        <f t="shared" si="16"/>
        <v>0</v>
      </c>
      <c r="I548" s="34" t="str">
        <f t="shared" si="17"/>
        <v/>
      </c>
    </row>
    <row r="549" spans="7:9" ht="20.25">
      <c r="G549" s="17">
        <f t="shared" si="16"/>
        <v>0</v>
      </c>
      <c r="I549" s="34" t="str">
        <f t="shared" si="17"/>
        <v/>
      </c>
    </row>
    <row r="550" spans="7:9" ht="20.25">
      <c r="G550" s="17">
        <f t="shared" si="16"/>
        <v>0</v>
      </c>
      <c r="I550" s="34" t="str">
        <f t="shared" si="17"/>
        <v/>
      </c>
    </row>
    <row r="551" spans="7:9" ht="20.25">
      <c r="G551" s="17">
        <f t="shared" si="16"/>
        <v>0</v>
      </c>
      <c r="I551" s="34" t="str">
        <f t="shared" si="17"/>
        <v/>
      </c>
    </row>
    <row r="552" spans="7:9" ht="20.25">
      <c r="G552" s="17">
        <f t="shared" si="16"/>
        <v>0</v>
      </c>
      <c r="I552" s="34" t="str">
        <f t="shared" si="17"/>
        <v/>
      </c>
    </row>
    <row r="553" spans="7:9" ht="20.25">
      <c r="G553" s="17">
        <f t="shared" si="16"/>
        <v>0</v>
      </c>
      <c r="I553" s="34" t="str">
        <f t="shared" si="17"/>
        <v/>
      </c>
    </row>
    <row r="554" spans="7:9" ht="20.25">
      <c r="G554" s="17">
        <f t="shared" si="16"/>
        <v>0</v>
      </c>
      <c r="I554" s="34" t="str">
        <f t="shared" si="17"/>
        <v/>
      </c>
    </row>
    <row r="555" spans="7:9" ht="20.25">
      <c r="G555" s="17">
        <f t="shared" si="16"/>
        <v>0</v>
      </c>
      <c r="I555" s="34" t="str">
        <f t="shared" si="17"/>
        <v/>
      </c>
    </row>
    <row r="556" spans="7:9" ht="20.25">
      <c r="G556" s="17">
        <f t="shared" si="16"/>
        <v>0</v>
      </c>
      <c r="I556" s="34" t="str">
        <f t="shared" si="17"/>
        <v/>
      </c>
    </row>
    <row r="557" spans="7:9" ht="20.25">
      <c r="G557" s="17">
        <f t="shared" si="16"/>
        <v>0</v>
      </c>
      <c r="I557" s="34" t="str">
        <f t="shared" si="17"/>
        <v/>
      </c>
    </row>
    <row r="558" spans="7:9" ht="20.25">
      <c r="G558" s="17">
        <f t="shared" si="16"/>
        <v>0</v>
      </c>
      <c r="I558" s="34" t="str">
        <f t="shared" si="17"/>
        <v/>
      </c>
    </row>
    <row r="559" spans="7:9" ht="20.25">
      <c r="G559" s="17">
        <f t="shared" si="16"/>
        <v>0</v>
      </c>
      <c r="I559" s="34" t="str">
        <f t="shared" si="17"/>
        <v/>
      </c>
    </row>
    <row r="560" spans="7:9" ht="20.25">
      <c r="G560" s="17">
        <f t="shared" si="16"/>
        <v>0</v>
      </c>
      <c r="I560" s="34" t="str">
        <f t="shared" si="17"/>
        <v/>
      </c>
    </row>
    <row r="561" spans="7:9" ht="20.25">
      <c r="G561" s="17">
        <f t="shared" si="16"/>
        <v>0</v>
      </c>
      <c r="I561" s="34" t="str">
        <f t="shared" si="17"/>
        <v/>
      </c>
    </row>
    <row r="562" spans="7:9" ht="20.25">
      <c r="G562" s="17">
        <f t="shared" si="16"/>
        <v>0</v>
      </c>
      <c r="I562" s="34" t="str">
        <f t="shared" si="17"/>
        <v/>
      </c>
    </row>
    <row r="563" spans="7:9" ht="20.25">
      <c r="G563" s="17">
        <f t="shared" si="16"/>
        <v>0</v>
      </c>
      <c r="I563" s="34" t="str">
        <f t="shared" si="17"/>
        <v/>
      </c>
    </row>
    <row r="564" spans="7:9" ht="20.25">
      <c r="G564" s="17">
        <f t="shared" si="16"/>
        <v>0</v>
      </c>
      <c r="I564" s="34" t="str">
        <f t="shared" si="17"/>
        <v/>
      </c>
    </row>
    <row r="565" spans="7:9" ht="20.25">
      <c r="G565" s="17">
        <f t="shared" si="16"/>
        <v>0</v>
      </c>
      <c r="I565" s="34" t="str">
        <f t="shared" si="17"/>
        <v/>
      </c>
    </row>
    <row r="566" spans="7:9" ht="20.25">
      <c r="G566" s="17">
        <f t="shared" si="16"/>
        <v>0</v>
      </c>
      <c r="I566" s="34" t="str">
        <f t="shared" si="17"/>
        <v/>
      </c>
    </row>
    <row r="567" spans="7:9" ht="20.25">
      <c r="G567" s="17">
        <f t="shared" si="16"/>
        <v>0</v>
      </c>
      <c r="I567" s="34" t="str">
        <f t="shared" si="17"/>
        <v/>
      </c>
    </row>
    <row r="568" spans="7:9" ht="20.25">
      <c r="G568" s="17">
        <f t="shared" si="16"/>
        <v>0</v>
      </c>
      <c r="I568" s="34" t="str">
        <f t="shared" si="17"/>
        <v/>
      </c>
    </row>
    <row r="569" spans="7:9" ht="20.25">
      <c r="G569" s="17">
        <f t="shared" si="16"/>
        <v>0</v>
      </c>
      <c r="I569" s="34" t="str">
        <f t="shared" si="17"/>
        <v/>
      </c>
    </row>
    <row r="570" spans="7:9" ht="20.25">
      <c r="G570" s="17">
        <f t="shared" si="16"/>
        <v>0</v>
      </c>
      <c r="I570" s="34" t="str">
        <f t="shared" si="17"/>
        <v/>
      </c>
    </row>
    <row r="571" spans="7:9" ht="20.25">
      <c r="G571" s="17">
        <f t="shared" si="16"/>
        <v>0</v>
      </c>
      <c r="I571" s="34" t="str">
        <f t="shared" si="17"/>
        <v/>
      </c>
    </row>
    <row r="572" spans="7:9" ht="20.25">
      <c r="G572" s="17">
        <f t="shared" si="16"/>
        <v>0</v>
      </c>
      <c r="I572" s="34" t="str">
        <f t="shared" si="17"/>
        <v/>
      </c>
    </row>
    <row r="573" spans="7:9" ht="20.25">
      <c r="G573" s="17">
        <f t="shared" si="16"/>
        <v>0</v>
      </c>
      <c r="I573" s="34" t="str">
        <f t="shared" si="17"/>
        <v/>
      </c>
    </row>
    <row r="574" spans="7:9" ht="20.25">
      <c r="G574" s="17">
        <f t="shared" si="16"/>
        <v>0</v>
      </c>
      <c r="I574" s="34" t="str">
        <f t="shared" si="17"/>
        <v/>
      </c>
    </row>
    <row r="575" spans="7:9" ht="20.25">
      <c r="G575" s="17">
        <f t="shared" si="16"/>
        <v>0</v>
      </c>
      <c r="I575" s="34" t="str">
        <f t="shared" si="17"/>
        <v/>
      </c>
    </row>
    <row r="576" spans="7:9" ht="20.25">
      <c r="G576" s="17">
        <f t="shared" si="16"/>
        <v>0</v>
      </c>
      <c r="I576" s="34" t="str">
        <f t="shared" si="17"/>
        <v/>
      </c>
    </row>
    <row r="577" spans="7:9" ht="20.25">
      <c r="G577" s="17">
        <f t="shared" si="16"/>
        <v>0</v>
      </c>
      <c r="I577" s="34" t="str">
        <f t="shared" si="17"/>
        <v/>
      </c>
    </row>
    <row r="578" spans="7:9" ht="20.25">
      <c r="G578" s="17">
        <f t="shared" si="16"/>
        <v>0</v>
      </c>
      <c r="I578" s="34" t="str">
        <f t="shared" si="17"/>
        <v/>
      </c>
    </row>
    <row r="579" spans="7:9" ht="20.25">
      <c r="G579" s="17">
        <f t="shared" si="16"/>
        <v>0</v>
      </c>
      <c r="I579" s="34" t="str">
        <f t="shared" si="17"/>
        <v/>
      </c>
    </row>
    <row r="580" spans="7:9" ht="20.25">
      <c r="G580" s="17">
        <f t="shared" si="16"/>
        <v>0</v>
      </c>
      <c r="I580" s="34" t="str">
        <f t="shared" si="17"/>
        <v/>
      </c>
    </row>
    <row r="581" spans="7:9" ht="20.25">
      <c r="G581" s="17">
        <f t="shared" ref="G581:G644" si="18">E581*F581</f>
        <v>0</v>
      </c>
      <c r="I581" s="34" t="str">
        <f t="shared" si="17"/>
        <v/>
      </c>
    </row>
    <row r="582" spans="7:9" ht="20.25">
      <c r="G582" s="17">
        <f t="shared" si="18"/>
        <v>0</v>
      </c>
      <c r="I582" s="34" t="str">
        <f t="shared" ref="I582:I645" si="19">IFERROR(IF(A581="","",I581+G582-H582),"")</f>
        <v/>
      </c>
    </row>
    <row r="583" spans="7:9" ht="20.25">
      <c r="G583" s="17">
        <f t="shared" si="18"/>
        <v>0</v>
      </c>
      <c r="I583" s="34" t="str">
        <f t="shared" si="19"/>
        <v/>
      </c>
    </row>
    <row r="584" spans="7:9" ht="20.25">
      <c r="G584" s="17">
        <f t="shared" si="18"/>
        <v>0</v>
      </c>
      <c r="I584" s="34" t="str">
        <f t="shared" si="19"/>
        <v/>
      </c>
    </row>
    <row r="585" spans="7:9" ht="20.25">
      <c r="G585" s="17">
        <f t="shared" si="18"/>
        <v>0</v>
      </c>
      <c r="I585" s="34" t="str">
        <f t="shared" si="19"/>
        <v/>
      </c>
    </row>
    <row r="586" spans="7:9" ht="20.25">
      <c r="G586" s="17">
        <f t="shared" si="18"/>
        <v>0</v>
      </c>
      <c r="I586" s="34" t="str">
        <f t="shared" si="19"/>
        <v/>
      </c>
    </row>
    <row r="587" spans="7:9" ht="20.25">
      <c r="G587" s="17">
        <f t="shared" si="18"/>
        <v>0</v>
      </c>
      <c r="I587" s="34" t="str">
        <f t="shared" si="19"/>
        <v/>
      </c>
    </row>
    <row r="588" spans="7:9" ht="20.25">
      <c r="G588" s="17">
        <f t="shared" si="18"/>
        <v>0</v>
      </c>
      <c r="I588" s="34" t="str">
        <f t="shared" si="19"/>
        <v/>
      </c>
    </row>
    <row r="589" spans="7:9" ht="20.25">
      <c r="G589" s="17">
        <f t="shared" si="18"/>
        <v>0</v>
      </c>
      <c r="I589" s="34" t="str">
        <f t="shared" si="19"/>
        <v/>
      </c>
    </row>
    <row r="590" spans="7:9" ht="20.25">
      <c r="G590" s="17">
        <f t="shared" si="18"/>
        <v>0</v>
      </c>
      <c r="I590" s="34" t="str">
        <f t="shared" si="19"/>
        <v/>
      </c>
    </row>
    <row r="591" spans="7:9" ht="20.25">
      <c r="G591" s="17">
        <f t="shared" si="18"/>
        <v>0</v>
      </c>
      <c r="I591" s="34" t="str">
        <f t="shared" si="19"/>
        <v/>
      </c>
    </row>
    <row r="592" spans="7:9" ht="20.25">
      <c r="G592" s="17">
        <f t="shared" si="18"/>
        <v>0</v>
      </c>
      <c r="I592" s="34" t="str">
        <f t="shared" si="19"/>
        <v/>
      </c>
    </row>
    <row r="593" spans="7:9" ht="20.25">
      <c r="G593" s="17">
        <f t="shared" si="18"/>
        <v>0</v>
      </c>
      <c r="I593" s="34" t="str">
        <f t="shared" si="19"/>
        <v/>
      </c>
    </row>
    <row r="594" spans="7:9" ht="20.25">
      <c r="G594" s="17">
        <f t="shared" si="18"/>
        <v>0</v>
      </c>
      <c r="I594" s="34" t="str">
        <f t="shared" si="19"/>
        <v/>
      </c>
    </row>
    <row r="595" spans="7:9" ht="20.25">
      <c r="G595" s="17">
        <f t="shared" si="18"/>
        <v>0</v>
      </c>
      <c r="I595" s="34" t="str">
        <f t="shared" si="19"/>
        <v/>
      </c>
    </row>
    <row r="596" spans="7:9" ht="20.25">
      <c r="G596" s="17">
        <f t="shared" si="18"/>
        <v>0</v>
      </c>
      <c r="I596" s="34" t="str">
        <f t="shared" si="19"/>
        <v/>
      </c>
    </row>
    <row r="597" spans="7:9" ht="20.25">
      <c r="G597" s="17">
        <f t="shared" si="18"/>
        <v>0</v>
      </c>
      <c r="I597" s="34" t="str">
        <f t="shared" si="19"/>
        <v/>
      </c>
    </row>
    <row r="598" spans="7:9" ht="20.25">
      <c r="G598" s="17">
        <f t="shared" si="18"/>
        <v>0</v>
      </c>
      <c r="I598" s="34" t="str">
        <f t="shared" si="19"/>
        <v/>
      </c>
    </row>
    <row r="599" spans="7:9" ht="20.25">
      <c r="G599" s="17">
        <f t="shared" si="18"/>
        <v>0</v>
      </c>
      <c r="I599" s="34" t="str">
        <f t="shared" si="19"/>
        <v/>
      </c>
    </row>
    <row r="600" spans="7:9" ht="20.25">
      <c r="G600" s="17">
        <f t="shared" si="18"/>
        <v>0</v>
      </c>
      <c r="I600" s="34" t="str">
        <f t="shared" si="19"/>
        <v/>
      </c>
    </row>
    <row r="601" spans="7:9" ht="20.25">
      <c r="G601" s="17">
        <f t="shared" si="18"/>
        <v>0</v>
      </c>
      <c r="I601" s="34" t="str">
        <f t="shared" si="19"/>
        <v/>
      </c>
    </row>
    <row r="602" spans="7:9" ht="20.25">
      <c r="G602" s="17">
        <f t="shared" si="18"/>
        <v>0</v>
      </c>
      <c r="I602" s="34" t="str">
        <f t="shared" si="19"/>
        <v/>
      </c>
    </row>
    <row r="603" spans="7:9" ht="20.25">
      <c r="G603" s="17">
        <f t="shared" si="18"/>
        <v>0</v>
      </c>
      <c r="I603" s="34" t="str">
        <f t="shared" si="19"/>
        <v/>
      </c>
    </row>
    <row r="604" spans="7:9" ht="20.25">
      <c r="G604" s="17">
        <f t="shared" si="18"/>
        <v>0</v>
      </c>
      <c r="I604" s="34" t="str">
        <f t="shared" si="19"/>
        <v/>
      </c>
    </row>
    <row r="605" spans="7:9" ht="20.25">
      <c r="G605" s="17">
        <f t="shared" si="18"/>
        <v>0</v>
      </c>
      <c r="I605" s="34" t="str">
        <f t="shared" si="19"/>
        <v/>
      </c>
    </row>
    <row r="606" spans="7:9" ht="20.25">
      <c r="G606" s="17">
        <f t="shared" si="18"/>
        <v>0</v>
      </c>
      <c r="I606" s="34" t="str">
        <f t="shared" si="19"/>
        <v/>
      </c>
    </row>
    <row r="607" spans="7:9" ht="20.25">
      <c r="G607" s="17">
        <f t="shared" si="18"/>
        <v>0</v>
      </c>
      <c r="I607" s="34" t="str">
        <f t="shared" si="19"/>
        <v/>
      </c>
    </row>
    <row r="608" spans="7:9" ht="20.25">
      <c r="G608" s="17">
        <f t="shared" si="18"/>
        <v>0</v>
      </c>
      <c r="I608" s="34" t="str">
        <f t="shared" si="19"/>
        <v/>
      </c>
    </row>
    <row r="609" spans="7:9" ht="20.25">
      <c r="G609" s="17">
        <f t="shared" si="18"/>
        <v>0</v>
      </c>
      <c r="I609" s="34" t="str">
        <f t="shared" si="19"/>
        <v/>
      </c>
    </row>
    <row r="610" spans="7:9" ht="20.25">
      <c r="G610" s="17">
        <f t="shared" si="18"/>
        <v>0</v>
      </c>
      <c r="I610" s="34" t="str">
        <f t="shared" si="19"/>
        <v/>
      </c>
    </row>
    <row r="611" spans="7:9" ht="20.25">
      <c r="G611" s="17">
        <f t="shared" si="18"/>
        <v>0</v>
      </c>
      <c r="I611" s="34" t="str">
        <f t="shared" si="19"/>
        <v/>
      </c>
    </row>
    <row r="612" spans="7:9" ht="20.25">
      <c r="G612" s="17">
        <f t="shared" si="18"/>
        <v>0</v>
      </c>
      <c r="I612" s="34" t="str">
        <f t="shared" si="19"/>
        <v/>
      </c>
    </row>
    <row r="613" spans="7:9" ht="20.25">
      <c r="G613" s="17">
        <f t="shared" si="18"/>
        <v>0</v>
      </c>
      <c r="I613" s="34" t="str">
        <f t="shared" si="19"/>
        <v/>
      </c>
    </row>
    <row r="614" spans="7:9" ht="20.25">
      <c r="G614" s="17">
        <f t="shared" si="18"/>
        <v>0</v>
      </c>
      <c r="I614" s="34" t="str">
        <f t="shared" si="19"/>
        <v/>
      </c>
    </row>
    <row r="615" spans="7:9" ht="20.25">
      <c r="G615" s="17">
        <f t="shared" si="18"/>
        <v>0</v>
      </c>
      <c r="I615" s="34" t="str">
        <f t="shared" si="19"/>
        <v/>
      </c>
    </row>
    <row r="616" spans="7:9" ht="20.25">
      <c r="G616" s="17">
        <f t="shared" si="18"/>
        <v>0</v>
      </c>
      <c r="I616" s="34" t="str">
        <f t="shared" si="19"/>
        <v/>
      </c>
    </row>
    <row r="617" spans="7:9" ht="20.25">
      <c r="G617" s="17">
        <f t="shared" si="18"/>
        <v>0</v>
      </c>
      <c r="I617" s="34" t="str">
        <f t="shared" si="19"/>
        <v/>
      </c>
    </row>
    <row r="618" spans="7:9" ht="20.25">
      <c r="G618" s="17">
        <f t="shared" si="18"/>
        <v>0</v>
      </c>
      <c r="I618" s="34" t="str">
        <f t="shared" si="19"/>
        <v/>
      </c>
    </row>
    <row r="619" spans="7:9" ht="20.25">
      <c r="G619" s="17">
        <f t="shared" si="18"/>
        <v>0</v>
      </c>
      <c r="I619" s="34" t="str">
        <f t="shared" si="19"/>
        <v/>
      </c>
    </row>
    <row r="620" spans="7:9" ht="20.25">
      <c r="G620" s="17">
        <f t="shared" si="18"/>
        <v>0</v>
      </c>
      <c r="I620" s="34" t="str">
        <f t="shared" si="19"/>
        <v/>
      </c>
    </row>
    <row r="621" spans="7:9" ht="20.25">
      <c r="G621" s="17">
        <f t="shared" si="18"/>
        <v>0</v>
      </c>
      <c r="I621" s="34" t="str">
        <f t="shared" si="19"/>
        <v/>
      </c>
    </row>
    <row r="622" spans="7:9" ht="20.25">
      <c r="G622" s="17">
        <f t="shared" si="18"/>
        <v>0</v>
      </c>
      <c r="I622" s="34" t="str">
        <f t="shared" si="19"/>
        <v/>
      </c>
    </row>
    <row r="623" spans="7:9" ht="20.25">
      <c r="G623" s="17">
        <f t="shared" si="18"/>
        <v>0</v>
      </c>
      <c r="I623" s="34" t="str">
        <f t="shared" si="19"/>
        <v/>
      </c>
    </row>
    <row r="624" spans="7:9" ht="20.25">
      <c r="G624" s="17">
        <f t="shared" si="18"/>
        <v>0</v>
      </c>
      <c r="I624" s="34" t="str">
        <f t="shared" si="19"/>
        <v/>
      </c>
    </row>
    <row r="625" spans="7:9" ht="20.25">
      <c r="G625" s="17">
        <f t="shared" si="18"/>
        <v>0</v>
      </c>
      <c r="I625" s="34" t="str">
        <f t="shared" si="19"/>
        <v/>
      </c>
    </row>
    <row r="626" spans="7:9" ht="20.25">
      <c r="G626" s="17">
        <f t="shared" si="18"/>
        <v>0</v>
      </c>
      <c r="I626" s="34" t="str">
        <f t="shared" si="19"/>
        <v/>
      </c>
    </row>
    <row r="627" spans="7:9" ht="20.25">
      <c r="G627" s="17">
        <f t="shared" si="18"/>
        <v>0</v>
      </c>
      <c r="I627" s="34" t="str">
        <f t="shared" si="19"/>
        <v/>
      </c>
    </row>
    <row r="628" spans="7:9" ht="20.25">
      <c r="G628" s="17">
        <f t="shared" si="18"/>
        <v>0</v>
      </c>
      <c r="I628" s="34" t="str">
        <f t="shared" si="19"/>
        <v/>
      </c>
    </row>
    <row r="629" spans="7:9" ht="20.25">
      <c r="G629" s="17">
        <f t="shared" si="18"/>
        <v>0</v>
      </c>
      <c r="I629" s="34" t="str">
        <f t="shared" si="19"/>
        <v/>
      </c>
    </row>
    <row r="630" spans="7:9" ht="20.25">
      <c r="G630" s="17">
        <f t="shared" si="18"/>
        <v>0</v>
      </c>
      <c r="I630" s="34" t="str">
        <f t="shared" si="19"/>
        <v/>
      </c>
    </row>
    <row r="631" spans="7:9" ht="20.25">
      <c r="G631" s="17">
        <f t="shared" si="18"/>
        <v>0</v>
      </c>
      <c r="I631" s="34" t="str">
        <f t="shared" si="19"/>
        <v/>
      </c>
    </row>
    <row r="632" spans="7:9" ht="20.25">
      <c r="G632" s="17">
        <f t="shared" si="18"/>
        <v>0</v>
      </c>
      <c r="I632" s="34" t="str">
        <f t="shared" si="19"/>
        <v/>
      </c>
    </row>
    <row r="633" spans="7:9" ht="20.25">
      <c r="G633" s="17">
        <f t="shared" si="18"/>
        <v>0</v>
      </c>
      <c r="I633" s="34" t="str">
        <f t="shared" si="19"/>
        <v/>
      </c>
    </row>
    <row r="634" spans="7:9" ht="20.25">
      <c r="G634" s="17">
        <f t="shared" si="18"/>
        <v>0</v>
      </c>
      <c r="I634" s="34" t="str">
        <f t="shared" si="19"/>
        <v/>
      </c>
    </row>
    <row r="635" spans="7:9" ht="20.25">
      <c r="G635" s="17">
        <f t="shared" si="18"/>
        <v>0</v>
      </c>
      <c r="I635" s="34" t="str">
        <f t="shared" si="19"/>
        <v/>
      </c>
    </row>
    <row r="636" spans="7:9" ht="20.25">
      <c r="G636" s="17">
        <f t="shared" si="18"/>
        <v>0</v>
      </c>
      <c r="I636" s="34" t="str">
        <f t="shared" si="19"/>
        <v/>
      </c>
    </row>
    <row r="637" spans="7:9" ht="20.25">
      <c r="G637" s="17">
        <f t="shared" si="18"/>
        <v>0</v>
      </c>
      <c r="I637" s="34" t="str">
        <f t="shared" si="19"/>
        <v/>
      </c>
    </row>
    <row r="638" spans="7:9" ht="20.25">
      <c r="G638" s="17">
        <f t="shared" si="18"/>
        <v>0</v>
      </c>
      <c r="I638" s="34" t="str">
        <f t="shared" si="19"/>
        <v/>
      </c>
    </row>
    <row r="639" spans="7:9" ht="20.25">
      <c r="G639" s="17">
        <f t="shared" si="18"/>
        <v>0</v>
      </c>
      <c r="I639" s="34" t="str">
        <f t="shared" si="19"/>
        <v/>
      </c>
    </row>
    <row r="640" spans="7:9" ht="20.25">
      <c r="G640" s="17">
        <f t="shared" si="18"/>
        <v>0</v>
      </c>
      <c r="I640" s="34" t="str">
        <f t="shared" si="19"/>
        <v/>
      </c>
    </row>
    <row r="641" spans="7:9" ht="20.25">
      <c r="G641" s="17">
        <f t="shared" si="18"/>
        <v>0</v>
      </c>
      <c r="I641" s="34" t="str">
        <f t="shared" si="19"/>
        <v/>
      </c>
    </row>
    <row r="642" spans="7:9" ht="20.25">
      <c r="G642" s="17">
        <f t="shared" si="18"/>
        <v>0</v>
      </c>
      <c r="I642" s="34" t="str">
        <f t="shared" si="19"/>
        <v/>
      </c>
    </row>
    <row r="643" spans="7:9" ht="20.25">
      <c r="G643" s="17">
        <f t="shared" si="18"/>
        <v>0</v>
      </c>
      <c r="I643" s="34" t="str">
        <f t="shared" si="19"/>
        <v/>
      </c>
    </row>
    <row r="644" spans="7:9" ht="20.25">
      <c r="G644" s="17">
        <f t="shared" si="18"/>
        <v>0</v>
      </c>
      <c r="I644" s="34" t="str">
        <f t="shared" si="19"/>
        <v/>
      </c>
    </row>
    <row r="645" spans="7:9" ht="20.25">
      <c r="G645" s="17">
        <f t="shared" ref="G645:G708" si="20">E645*F645</f>
        <v>0</v>
      </c>
      <c r="I645" s="34" t="str">
        <f t="shared" si="19"/>
        <v/>
      </c>
    </row>
    <row r="646" spans="7:9" ht="20.25">
      <c r="G646" s="17">
        <f t="shared" si="20"/>
        <v>0</v>
      </c>
      <c r="I646" s="34" t="str">
        <f t="shared" ref="I646:I709" si="21">IFERROR(IF(A645="","",I645+G646-H646),"")</f>
        <v/>
      </c>
    </row>
    <row r="647" spans="7:9" ht="20.25">
      <c r="G647" s="17">
        <f t="shared" si="20"/>
        <v>0</v>
      </c>
      <c r="I647" s="34" t="str">
        <f t="shared" si="21"/>
        <v/>
      </c>
    </row>
    <row r="648" spans="7:9" ht="20.25">
      <c r="G648" s="17">
        <f t="shared" si="20"/>
        <v>0</v>
      </c>
      <c r="I648" s="34" t="str">
        <f t="shared" si="21"/>
        <v/>
      </c>
    </row>
    <row r="649" spans="7:9" ht="20.25">
      <c r="G649" s="17">
        <f t="shared" si="20"/>
        <v>0</v>
      </c>
      <c r="I649" s="34" t="str">
        <f t="shared" si="21"/>
        <v/>
      </c>
    </row>
    <row r="650" spans="7:9" ht="20.25">
      <c r="G650" s="17">
        <f t="shared" si="20"/>
        <v>0</v>
      </c>
      <c r="I650" s="34" t="str">
        <f t="shared" si="21"/>
        <v/>
      </c>
    </row>
    <row r="651" spans="7:9" ht="20.25">
      <c r="G651" s="17">
        <f t="shared" si="20"/>
        <v>0</v>
      </c>
      <c r="I651" s="34" t="str">
        <f t="shared" si="21"/>
        <v/>
      </c>
    </row>
    <row r="652" spans="7:9" ht="20.25">
      <c r="G652" s="17">
        <f t="shared" si="20"/>
        <v>0</v>
      </c>
      <c r="I652" s="34" t="str">
        <f t="shared" si="21"/>
        <v/>
      </c>
    </row>
    <row r="653" spans="7:9" ht="20.25">
      <c r="G653" s="17">
        <f t="shared" si="20"/>
        <v>0</v>
      </c>
      <c r="I653" s="34" t="str">
        <f t="shared" si="21"/>
        <v/>
      </c>
    </row>
    <row r="654" spans="7:9" ht="20.25">
      <c r="G654" s="17">
        <f t="shared" si="20"/>
        <v>0</v>
      </c>
      <c r="I654" s="34" t="str">
        <f t="shared" si="21"/>
        <v/>
      </c>
    </row>
    <row r="655" spans="7:9" ht="20.25">
      <c r="G655" s="17">
        <f t="shared" si="20"/>
        <v>0</v>
      </c>
      <c r="I655" s="34" t="str">
        <f t="shared" si="21"/>
        <v/>
      </c>
    </row>
    <row r="656" spans="7:9" ht="20.25">
      <c r="G656" s="17">
        <f t="shared" si="20"/>
        <v>0</v>
      </c>
      <c r="I656" s="34" t="str">
        <f t="shared" si="21"/>
        <v/>
      </c>
    </row>
    <row r="657" spans="7:9" ht="20.25">
      <c r="G657" s="17">
        <f t="shared" si="20"/>
        <v>0</v>
      </c>
      <c r="I657" s="34" t="str">
        <f t="shared" si="21"/>
        <v/>
      </c>
    </row>
    <row r="658" spans="7:9" ht="20.25">
      <c r="G658" s="17">
        <f t="shared" si="20"/>
        <v>0</v>
      </c>
      <c r="I658" s="34" t="str">
        <f t="shared" si="21"/>
        <v/>
      </c>
    </row>
    <row r="659" spans="7:9" ht="20.25">
      <c r="G659" s="17">
        <f t="shared" si="20"/>
        <v>0</v>
      </c>
      <c r="I659" s="34" t="str">
        <f t="shared" si="21"/>
        <v/>
      </c>
    </row>
    <row r="660" spans="7:9" ht="20.25">
      <c r="G660" s="17">
        <f t="shared" si="20"/>
        <v>0</v>
      </c>
      <c r="I660" s="34" t="str">
        <f t="shared" si="21"/>
        <v/>
      </c>
    </row>
    <row r="661" spans="7:9" ht="20.25">
      <c r="G661" s="17">
        <f t="shared" si="20"/>
        <v>0</v>
      </c>
      <c r="I661" s="34" t="str">
        <f t="shared" si="21"/>
        <v/>
      </c>
    </row>
    <row r="662" spans="7:9" ht="20.25">
      <c r="G662" s="17">
        <f t="shared" si="20"/>
        <v>0</v>
      </c>
      <c r="I662" s="34" t="str">
        <f t="shared" si="21"/>
        <v/>
      </c>
    </row>
    <row r="663" spans="7:9" ht="20.25">
      <c r="G663" s="17">
        <f t="shared" si="20"/>
        <v>0</v>
      </c>
      <c r="I663" s="34" t="str">
        <f t="shared" si="21"/>
        <v/>
      </c>
    </row>
    <row r="664" spans="7:9" ht="20.25">
      <c r="G664" s="17">
        <f t="shared" si="20"/>
        <v>0</v>
      </c>
      <c r="I664" s="34" t="str">
        <f t="shared" si="21"/>
        <v/>
      </c>
    </row>
    <row r="665" spans="7:9" ht="20.25">
      <c r="G665" s="17">
        <f t="shared" si="20"/>
        <v>0</v>
      </c>
      <c r="I665" s="34" t="str">
        <f t="shared" si="21"/>
        <v/>
      </c>
    </row>
    <row r="666" spans="7:9" ht="20.25">
      <c r="G666" s="17">
        <f t="shared" si="20"/>
        <v>0</v>
      </c>
      <c r="I666" s="34" t="str">
        <f t="shared" si="21"/>
        <v/>
      </c>
    </row>
    <row r="667" spans="7:9" ht="20.25">
      <c r="G667" s="17">
        <f t="shared" si="20"/>
        <v>0</v>
      </c>
      <c r="I667" s="34" t="str">
        <f t="shared" si="21"/>
        <v/>
      </c>
    </row>
    <row r="668" spans="7:9" ht="20.25">
      <c r="G668" s="17">
        <f t="shared" si="20"/>
        <v>0</v>
      </c>
      <c r="I668" s="34" t="str">
        <f t="shared" si="21"/>
        <v/>
      </c>
    </row>
    <row r="669" spans="7:9" ht="20.25">
      <c r="G669" s="17">
        <f t="shared" si="20"/>
        <v>0</v>
      </c>
      <c r="I669" s="34" t="str">
        <f t="shared" si="21"/>
        <v/>
      </c>
    </row>
    <row r="670" spans="7:9" ht="20.25">
      <c r="G670" s="17">
        <f t="shared" si="20"/>
        <v>0</v>
      </c>
      <c r="I670" s="34" t="str">
        <f t="shared" si="21"/>
        <v/>
      </c>
    </row>
    <row r="671" spans="7:9" ht="20.25">
      <c r="G671" s="17">
        <f t="shared" si="20"/>
        <v>0</v>
      </c>
      <c r="I671" s="34" t="str">
        <f t="shared" si="21"/>
        <v/>
      </c>
    </row>
    <row r="672" spans="7:9" ht="20.25">
      <c r="G672" s="17">
        <f t="shared" si="20"/>
        <v>0</v>
      </c>
      <c r="I672" s="34" t="str">
        <f t="shared" si="21"/>
        <v/>
      </c>
    </row>
    <row r="673" spans="7:9" ht="20.25">
      <c r="G673" s="17">
        <f t="shared" si="20"/>
        <v>0</v>
      </c>
      <c r="I673" s="34" t="str">
        <f t="shared" si="21"/>
        <v/>
      </c>
    </row>
    <row r="674" spans="7:9" ht="20.25">
      <c r="G674" s="17">
        <f t="shared" si="20"/>
        <v>0</v>
      </c>
      <c r="I674" s="34" t="str">
        <f t="shared" si="21"/>
        <v/>
      </c>
    </row>
    <row r="675" spans="7:9" ht="20.25">
      <c r="G675" s="17">
        <f t="shared" si="20"/>
        <v>0</v>
      </c>
      <c r="I675" s="34" t="str">
        <f t="shared" si="21"/>
        <v/>
      </c>
    </row>
    <row r="676" spans="7:9" ht="20.25">
      <c r="G676" s="17">
        <f t="shared" si="20"/>
        <v>0</v>
      </c>
      <c r="I676" s="34" t="str">
        <f t="shared" si="21"/>
        <v/>
      </c>
    </row>
    <row r="677" spans="7:9" ht="20.25">
      <c r="G677" s="17">
        <f t="shared" si="20"/>
        <v>0</v>
      </c>
      <c r="I677" s="34" t="str">
        <f t="shared" si="21"/>
        <v/>
      </c>
    </row>
    <row r="678" spans="7:9" ht="20.25">
      <c r="G678" s="17">
        <f t="shared" si="20"/>
        <v>0</v>
      </c>
      <c r="I678" s="34" t="str">
        <f t="shared" si="21"/>
        <v/>
      </c>
    </row>
    <row r="679" spans="7:9" ht="20.25">
      <c r="G679" s="17">
        <f t="shared" si="20"/>
        <v>0</v>
      </c>
      <c r="I679" s="34" t="str">
        <f t="shared" si="21"/>
        <v/>
      </c>
    </row>
    <row r="680" spans="7:9" ht="20.25">
      <c r="G680" s="17">
        <f t="shared" si="20"/>
        <v>0</v>
      </c>
      <c r="I680" s="34" t="str">
        <f t="shared" si="21"/>
        <v/>
      </c>
    </row>
    <row r="681" spans="7:9" ht="20.25">
      <c r="G681" s="17">
        <f t="shared" si="20"/>
        <v>0</v>
      </c>
      <c r="I681" s="34" t="str">
        <f t="shared" si="21"/>
        <v/>
      </c>
    </row>
    <row r="682" spans="7:9" ht="20.25">
      <c r="G682" s="17">
        <f t="shared" si="20"/>
        <v>0</v>
      </c>
      <c r="I682" s="34" t="str">
        <f t="shared" si="21"/>
        <v/>
      </c>
    </row>
    <row r="683" spans="7:9" ht="20.25">
      <c r="G683" s="17">
        <f t="shared" si="20"/>
        <v>0</v>
      </c>
      <c r="I683" s="34" t="str">
        <f t="shared" si="21"/>
        <v/>
      </c>
    </row>
    <row r="684" spans="7:9" ht="20.25">
      <c r="G684" s="17">
        <f t="shared" si="20"/>
        <v>0</v>
      </c>
      <c r="I684" s="34" t="str">
        <f t="shared" si="21"/>
        <v/>
      </c>
    </row>
    <row r="685" spans="7:9" ht="20.25">
      <c r="G685" s="17">
        <f t="shared" si="20"/>
        <v>0</v>
      </c>
      <c r="I685" s="34" t="str">
        <f t="shared" si="21"/>
        <v/>
      </c>
    </row>
    <row r="686" spans="7:9" ht="20.25">
      <c r="G686" s="17">
        <f t="shared" si="20"/>
        <v>0</v>
      </c>
      <c r="I686" s="34" t="str">
        <f t="shared" si="21"/>
        <v/>
      </c>
    </row>
    <row r="687" spans="7:9" ht="20.25">
      <c r="G687" s="17">
        <f t="shared" si="20"/>
        <v>0</v>
      </c>
      <c r="I687" s="34" t="str">
        <f t="shared" si="21"/>
        <v/>
      </c>
    </row>
    <row r="688" spans="7:9" ht="20.25">
      <c r="G688" s="17">
        <f t="shared" si="20"/>
        <v>0</v>
      </c>
      <c r="I688" s="34" t="str">
        <f t="shared" si="21"/>
        <v/>
      </c>
    </row>
    <row r="689" spans="7:9" ht="20.25">
      <c r="G689" s="17">
        <f t="shared" si="20"/>
        <v>0</v>
      </c>
      <c r="I689" s="34" t="str">
        <f t="shared" si="21"/>
        <v/>
      </c>
    </row>
    <row r="690" spans="7:9" ht="20.25">
      <c r="G690" s="17">
        <f t="shared" si="20"/>
        <v>0</v>
      </c>
      <c r="I690" s="34" t="str">
        <f t="shared" si="21"/>
        <v/>
      </c>
    </row>
    <row r="691" spans="7:9" ht="20.25">
      <c r="G691" s="17">
        <f t="shared" si="20"/>
        <v>0</v>
      </c>
      <c r="I691" s="34" t="str">
        <f t="shared" si="21"/>
        <v/>
      </c>
    </row>
    <row r="692" spans="7:9" ht="20.25">
      <c r="G692" s="17">
        <f t="shared" si="20"/>
        <v>0</v>
      </c>
      <c r="I692" s="34" t="str">
        <f t="shared" si="21"/>
        <v/>
      </c>
    </row>
    <row r="693" spans="7:9" ht="20.25">
      <c r="G693" s="17">
        <f t="shared" si="20"/>
        <v>0</v>
      </c>
      <c r="I693" s="34" t="str">
        <f t="shared" si="21"/>
        <v/>
      </c>
    </row>
    <row r="694" spans="7:9" ht="20.25">
      <c r="G694" s="17">
        <f t="shared" si="20"/>
        <v>0</v>
      </c>
      <c r="I694" s="34" t="str">
        <f t="shared" si="21"/>
        <v/>
      </c>
    </row>
    <row r="695" spans="7:9" ht="20.25">
      <c r="G695" s="17">
        <f t="shared" si="20"/>
        <v>0</v>
      </c>
      <c r="I695" s="34" t="str">
        <f t="shared" si="21"/>
        <v/>
      </c>
    </row>
    <row r="696" spans="7:9" ht="20.25">
      <c r="G696" s="17">
        <f t="shared" si="20"/>
        <v>0</v>
      </c>
      <c r="I696" s="34" t="str">
        <f t="shared" si="21"/>
        <v/>
      </c>
    </row>
    <row r="697" spans="7:9" ht="20.25">
      <c r="G697" s="17">
        <f t="shared" si="20"/>
        <v>0</v>
      </c>
      <c r="I697" s="34" t="str">
        <f t="shared" si="21"/>
        <v/>
      </c>
    </row>
    <row r="698" spans="7:9" ht="20.25">
      <c r="G698" s="17">
        <f t="shared" si="20"/>
        <v>0</v>
      </c>
      <c r="I698" s="34" t="str">
        <f t="shared" si="21"/>
        <v/>
      </c>
    </row>
    <row r="699" spans="7:9" ht="20.25">
      <c r="G699" s="17">
        <f t="shared" si="20"/>
        <v>0</v>
      </c>
      <c r="I699" s="34" t="str">
        <f t="shared" si="21"/>
        <v/>
      </c>
    </row>
    <row r="700" spans="7:9" ht="20.25">
      <c r="G700" s="17">
        <f t="shared" si="20"/>
        <v>0</v>
      </c>
      <c r="I700" s="34" t="str">
        <f t="shared" si="21"/>
        <v/>
      </c>
    </row>
    <row r="701" spans="7:9" ht="20.25">
      <c r="G701" s="17">
        <f t="shared" si="20"/>
        <v>0</v>
      </c>
      <c r="I701" s="34" t="str">
        <f t="shared" si="21"/>
        <v/>
      </c>
    </row>
    <row r="702" spans="7:9" ht="20.25">
      <c r="G702" s="17">
        <f t="shared" si="20"/>
        <v>0</v>
      </c>
      <c r="I702" s="34" t="str">
        <f t="shared" si="21"/>
        <v/>
      </c>
    </row>
    <row r="703" spans="7:9" ht="20.25">
      <c r="G703" s="17">
        <f t="shared" si="20"/>
        <v>0</v>
      </c>
      <c r="I703" s="34" t="str">
        <f t="shared" si="21"/>
        <v/>
      </c>
    </row>
    <row r="704" spans="7:9" ht="20.25">
      <c r="G704" s="17">
        <f t="shared" si="20"/>
        <v>0</v>
      </c>
      <c r="I704" s="34" t="str">
        <f t="shared" si="21"/>
        <v/>
      </c>
    </row>
    <row r="705" spans="7:9" ht="20.25">
      <c r="G705" s="17">
        <f t="shared" si="20"/>
        <v>0</v>
      </c>
      <c r="I705" s="34" t="str">
        <f t="shared" si="21"/>
        <v/>
      </c>
    </row>
    <row r="706" spans="7:9" ht="20.25">
      <c r="G706" s="17">
        <f t="shared" si="20"/>
        <v>0</v>
      </c>
      <c r="I706" s="34" t="str">
        <f t="shared" si="21"/>
        <v/>
      </c>
    </row>
    <row r="707" spans="7:9" ht="20.25">
      <c r="G707" s="17">
        <f t="shared" si="20"/>
        <v>0</v>
      </c>
      <c r="I707" s="34" t="str">
        <f t="shared" si="21"/>
        <v/>
      </c>
    </row>
    <row r="708" spans="7:9" ht="20.25">
      <c r="G708" s="17">
        <f t="shared" si="20"/>
        <v>0</v>
      </c>
      <c r="I708" s="34" t="str">
        <f t="shared" si="21"/>
        <v/>
      </c>
    </row>
    <row r="709" spans="7:9" ht="20.25">
      <c r="G709" s="17">
        <f t="shared" ref="G709:G772" si="22">E709*F709</f>
        <v>0</v>
      </c>
      <c r="I709" s="34" t="str">
        <f t="shared" si="21"/>
        <v/>
      </c>
    </row>
    <row r="710" spans="7:9" ht="20.25">
      <c r="G710" s="17">
        <f t="shared" si="22"/>
        <v>0</v>
      </c>
      <c r="I710" s="34" t="str">
        <f t="shared" ref="I710:I773" si="23">IFERROR(IF(A709="","",I709+G710-H710),"")</f>
        <v/>
      </c>
    </row>
    <row r="711" spans="7:9" ht="20.25">
      <c r="G711" s="17">
        <f t="shared" si="22"/>
        <v>0</v>
      </c>
      <c r="I711" s="34" t="str">
        <f t="shared" si="23"/>
        <v/>
      </c>
    </row>
    <row r="712" spans="7:9" ht="20.25">
      <c r="G712" s="17">
        <f t="shared" si="22"/>
        <v>0</v>
      </c>
      <c r="I712" s="34" t="str">
        <f t="shared" si="23"/>
        <v/>
      </c>
    </row>
    <row r="713" spans="7:9" ht="20.25">
      <c r="G713" s="17">
        <f t="shared" si="22"/>
        <v>0</v>
      </c>
      <c r="I713" s="34" t="str">
        <f t="shared" si="23"/>
        <v/>
      </c>
    </row>
    <row r="714" spans="7:9" ht="20.25">
      <c r="G714" s="17">
        <f t="shared" si="22"/>
        <v>0</v>
      </c>
      <c r="I714" s="34" t="str">
        <f t="shared" si="23"/>
        <v/>
      </c>
    </row>
    <row r="715" spans="7:9" ht="20.25">
      <c r="G715" s="17">
        <f t="shared" si="22"/>
        <v>0</v>
      </c>
      <c r="I715" s="34" t="str">
        <f t="shared" si="23"/>
        <v/>
      </c>
    </row>
    <row r="716" spans="7:9" ht="20.25">
      <c r="G716" s="17">
        <f t="shared" si="22"/>
        <v>0</v>
      </c>
      <c r="I716" s="34" t="str">
        <f t="shared" si="23"/>
        <v/>
      </c>
    </row>
    <row r="717" spans="7:9" ht="20.25">
      <c r="G717" s="17">
        <f t="shared" si="22"/>
        <v>0</v>
      </c>
      <c r="I717" s="34" t="str">
        <f t="shared" si="23"/>
        <v/>
      </c>
    </row>
    <row r="718" spans="7:9" ht="20.25">
      <c r="G718" s="17">
        <f t="shared" si="22"/>
        <v>0</v>
      </c>
      <c r="I718" s="34" t="str">
        <f t="shared" si="23"/>
        <v/>
      </c>
    </row>
    <row r="719" spans="7:9" ht="20.25">
      <c r="G719" s="17">
        <f t="shared" si="22"/>
        <v>0</v>
      </c>
      <c r="I719" s="34" t="str">
        <f t="shared" si="23"/>
        <v/>
      </c>
    </row>
    <row r="720" spans="7:9" ht="20.25">
      <c r="G720" s="17">
        <f t="shared" si="22"/>
        <v>0</v>
      </c>
      <c r="I720" s="34" t="str">
        <f t="shared" si="23"/>
        <v/>
      </c>
    </row>
    <row r="721" spans="7:9" ht="20.25">
      <c r="G721" s="17">
        <f t="shared" si="22"/>
        <v>0</v>
      </c>
      <c r="I721" s="34" t="str">
        <f t="shared" si="23"/>
        <v/>
      </c>
    </row>
    <row r="722" spans="7:9" ht="20.25">
      <c r="G722" s="17">
        <f t="shared" si="22"/>
        <v>0</v>
      </c>
      <c r="I722" s="34" t="str">
        <f t="shared" si="23"/>
        <v/>
      </c>
    </row>
    <row r="723" spans="7:9" ht="20.25">
      <c r="G723" s="17">
        <f t="shared" si="22"/>
        <v>0</v>
      </c>
      <c r="I723" s="34" t="str">
        <f t="shared" si="23"/>
        <v/>
      </c>
    </row>
    <row r="724" spans="7:9" ht="20.25">
      <c r="G724" s="17">
        <f t="shared" si="22"/>
        <v>0</v>
      </c>
      <c r="I724" s="34" t="str">
        <f t="shared" si="23"/>
        <v/>
      </c>
    </row>
    <row r="725" spans="7:9" ht="20.25">
      <c r="G725" s="17">
        <f t="shared" si="22"/>
        <v>0</v>
      </c>
      <c r="I725" s="34" t="str">
        <f t="shared" si="23"/>
        <v/>
      </c>
    </row>
    <row r="726" spans="7:9" ht="20.25">
      <c r="G726" s="17">
        <f t="shared" si="22"/>
        <v>0</v>
      </c>
      <c r="I726" s="34" t="str">
        <f t="shared" si="23"/>
        <v/>
      </c>
    </row>
    <row r="727" spans="7:9" ht="20.25">
      <c r="G727" s="17">
        <f t="shared" si="22"/>
        <v>0</v>
      </c>
      <c r="I727" s="34" t="str">
        <f t="shared" si="23"/>
        <v/>
      </c>
    </row>
    <row r="728" spans="7:9" ht="20.25">
      <c r="G728" s="17">
        <f t="shared" si="22"/>
        <v>0</v>
      </c>
      <c r="I728" s="34" t="str">
        <f t="shared" si="23"/>
        <v/>
      </c>
    </row>
    <row r="729" spans="7:9" ht="20.25">
      <c r="G729" s="17">
        <f t="shared" si="22"/>
        <v>0</v>
      </c>
      <c r="I729" s="34" t="str">
        <f t="shared" si="23"/>
        <v/>
      </c>
    </row>
    <row r="730" spans="7:9" ht="20.25">
      <c r="G730" s="17">
        <f t="shared" si="22"/>
        <v>0</v>
      </c>
      <c r="I730" s="34" t="str">
        <f t="shared" si="23"/>
        <v/>
      </c>
    </row>
    <row r="731" spans="7:9" ht="20.25">
      <c r="G731" s="17">
        <f t="shared" si="22"/>
        <v>0</v>
      </c>
      <c r="I731" s="34" t="str">
        <f t="shared" si="23"/>
        <v/>
      </c>
    </row>
    <row r="732" spans="7:9" ht="20.25">
      <c r="G732" s="17">
        <f t="shared" si="22"/>
        <v>0</v>
      </c>
      <c r="I732" s="34" t="str">
        <f t="shared" si="23"/>
        <v/>
      </c>
    </row>
    <row r="733" spans="7:9" ht="20.25">
      <c r="G733" s="17">
        <f t="shared" si="22"/>
        <v>0</v>
      </c>
      <c r="I733" s="34" t="str">
        <f t="shared" si="23"/>
        <v/>
      </c>
    </row>
    <row r="734" spans="7:9" ht="20.25">
      <c r="G734" s="17">
        <f t="shared" si="22"/>
        <v>0</v>
      </c>
      <c r="I734" s="34" t="str">
        <f t="shared" si="23"/>
        <v/>
      </c>
    </row>
    <row r="735" spans="7:9" ht="20.25">
      <c r="G735" s="17">
        <f t="shared" si="22"/>
        <v>0</v>
      </c>
      <c r="I735" s="34" t="str">
        <f t="shared" si="23"/>
        <v/>
      </c>
    </row>
    <row r="736" spans="7:9" ht="20.25">
      <c r="G736" s="17">
        <f t="shared" si="22"/>
        <v>0</v>
      </c>
      <c r="I736" s="34" t="str">
        <f t="shared" si="23"/>
        <v/>
      </c>
    </row>
    <row r="737" spans="7:9" ht="20.25">
      <c r="G737" s="17">
        <f t="shared" si="22"/>
        <v>0</v>
      </c>
      <c r="I737" s="34" t="str">
        <f t="shared" si="23"/>
        <v/>
      </c>
    </row>
    <row r="738" spans="7:9" ht="20.25">
      <c r="G738" s="17">
        <f t="shared" si="22"/>
        <v>0</v>
      </c>
      <c r="I738" s="34" t="str">
        <f t="shared" si="23"/>
        <v/>
      </c>
    </row>
    <row r="739" spans="7:9" ht="20.25">
      <c r="G739" s="17">
        <f t="shared" si="22"/>
        <v>0</v>
      </c>
      <c r="I739" s="34" t="str">
        <f t="shared" si="23"/>
        <v/>
      </c>
    </row>
    <row r="740" spans="7:9" ht="20.25">
      <c r="G740" s="17">
        <f t="shared" si="22"/>
        <v>0</v>
      </c>
      <c r="I740" s="34" t="str">
        <f t="shared" si="23"/>
        <v/>
      </c>
    </row>
    <row r="741" spans="7:9" ht="20.25">
      <c r="G741" s="17">
        <f t="shared" si="22"/>
        <v>0</v>
      </c>
      <c r="I741" s="34" t="str">
        <f t="shared" si="23"/>
        <v/>
      </c>
    </row>
    <row r="742" spans="7:9" ht="20.25">
      <c r="G742" s="17">
        <f t="shared" si="22"/>
        <v>0</v>
      </c>
      <c r="I742" s="34" t="str">
        <f t="shared" si="23"/>
        <v/>
      </c>
    </row>
    <row r="743" spans="7:9" ht="20.25">
      <c r="G743" s="17">
        <f t="shared" si="22"/>
        <v>0</v>
      </c>
      <c r="I743" s="34" t="str">
        <f t="shared" si="23"/>
        <v/>
      </c>
    </row>
    <row r="744" spans="7:9" ht="20.25">
      <c r="G744" s="17">
        <f t="shared" si="22"/>
        <v>0</v>
      </c>
      <c r="I744" s="34" t="str">
        <f t="shared" si="23"/>
        <v/>
      </c>
    </row>
    <row r="745" spans="7:9" ht="20.25">
      <c r="G745" s="17">
        <f t="shared" si="22"/>
        <v>0</v>
      </c>
      <c r="I745" s="34" t="str">
        <f t="shared" si="23"/>
        <v/>
      </c>
    </row>
    <row r="746" spans="7:9" ht="20.25">
      <c r="G746" s="17">
        <f t="shared" si="22"/>
        <v>0</v>
      </c>
      <c r="I746" s="34" t="str">
        <f t="shared" si="23"/>
        <v/>
      </c>
    </row>
    <row r="747" spans="7:9" ht="20.25">
      <c r="G747" s="17">
        <f t="shared" si="22"/>
        <v>0</v>
      </c>
      <c r="I747" s="34" t="str">
        <f t="shared" si="23"/>
        <v/>
      </c>
    </row>
    <row r="748" spans="7:9" ht="20.25">
      <c r="G748" s="17">
        <f t="shared" si="22"/>
        <v>0</v>
      </c>
      <c r="I748" s="34" t="str">
        <f t="shared" si="23"/>
        <v/>
      </c>
    </row>
    <row r="749" spans="7:9" ht="20.25">
      <c r="G749" s="17">
        <f t="shared" si="22"/>
        <v>0</v>
      </c>
      <c r="I749" s="34" t="str">
        <f t="shared" si="23"/>
        <v/>
      </c>
    </row>
    <row r="750" spans="7:9" ht="20.25">
      <c r="G750" s="17">
        <f t="shared" si="22"/>
        <v>0</v>
      </c>
      <c r="I750" s="34" t="str">
        <f t="shared" si="23"/>
        <v/>
      </c>
    </row>
    <row r="751" spans="7:9" ht="20.25">
      <c r="G751" s="17">
        <f t="shared" si="22"/>
        <v>0</v>
      </c>
      <c r="I751" s="34" t="str">
        <f t="shared" si="23"/>
        <v/>
      </c>
    </row>
    <row r="752" spans="7:9" ht="20.25">
      <c r="G752" s="17">
        <f t="shared" si="22"/>
        <v>0</v>
      </c>
      <c r="I752" s="34" t="str">
        <f t="shared" si="23"/>
        <v/>
      </c>
    </row>
    <row r="753" spans="7:9" ht="20.25">
      <c r="G753" s="17">
        <f t="shared" si="22"/>
        <v>0</v>
      </c>
      <c r="I753" s="34" t="str">
        <f t="shared" si="23"/>
        <v/>
      </c>
    </row>
    <row r="754" spans="7:9" ht="20.25">
      <c r="G754" s="17">
        <f t="shared" si="22"/>
        <v>0</v>
      </c>
      <c r="I754" s="34" t="str">
        <f t="shared" si="23"/>
        <v/>
      </c>
    </row>
    <row r="755" spans="7:9" ht="20.25">
      <c r="G755" s="17">
        <f t="shared" si="22"/>
        <v>0</v>
      </c>
      <c r="I755" s="34" t="str">
        <f t="shared" si="23"/>
        <v/>
      </c>
    </row>
    <row r="756" spans="7:9" ht="20.25">
      <c r="G756" s="17">
        <f t="shared" si="22"/>
        <v>0</v>
      </c>
      <c r="I756" s="34" t="str">
        <f t="shared" si="23"/>
        <v/>
      </c>
    </row>
    <row r="757" spans="7:9" ht="20.25">
      <c r="G757" s="17">
        <f t="shared" si="22"/>
        <v>0</v>
      </c>
      <c r="I757" s="34" t="str">
        <f t="shared" si="23"/>
        <v/>
      </c>
    </row>
    <row r="758" spans="7:9" ht="20.25">
      <c r="G758" s="17">
        <f t="shared" si="22"/>
        <v>0</v>
      </c>
      <c r="I758" s="34" t="str">
        <f t="shared" si="23"/>
        <v/>
      </c>
    </row>
    <row r="759" spans="7:9" ht="20.25">
      <c r="G759" s="17">
        <f t="shared" si="22"/>
        <v>0</v>
      </c>
      <c r="I759" s="34" t="str">
        <f t="shared" si="23"/>
        <v/>
      </c>
    </row>
    <row r="760" spans="7:9" ht="20.25">
      <c r="G760" s="17">
        <f t="shared" si="22"/>
        <v>0</v>
      </c>
      <c r="I760" s="34" t="str">
        <f t="shared" si="23"/>
        <v/>
      </c>
    </row>
    <row r="761" spans="7:9" ht="20.25">
      <c r="G761" s="17">
        <f t="shared" si="22"/>
        <v>0</v>
      </c>
      <c r="I761" s="34" t="str">
        <f t="shared" si="23"/>
        <v/>
      </c>
    </row>
    <row r="762" spans="7:9" ht="20.25">
      <c r="G762" s="17">
        <f t="shared" si="22"/>
        <v>0</v>
      </c>
      <c r="I762" s="34" t="str">
        <f t="shared" si="23"/>
        <v/>
      </c>
    </row>
    <row r="763" spans="7:9" ht="20.25">
      <c r="G763" s="17">
        <f t="shared" si="22"/>
        <v>0</v>
      </c>
      <c r="I763" s="34" t="str">
        <f t="shared" si="23"/>
        <v/>
      </c>
    </row>
    <row r="764" spans="7:9" ht="20.25">
      <c r="G764" s="17">
        <f t="shared" si="22"/>
        <v>0</v>
      </c>
      <c r="I764" s="34" t="str">
        <f t="shared" si="23"/>
        <v/>
      </c>
    </row>
    <row r="765" spans="7:9" ht="20.25">
      <c r="G765" s="17">
        <f t="shared" si="22"/>
        <v>0</v>
      </c>
      <c r="I765" s="34" t="str">
        <f t="shared" si="23"/>
        <v/>
      </c>
    </row>
    <row r="766" spans="7:9" ht="20.25">
      <c r="G766" s="17">
        <f t="shared" si="22"/>
        <v>0</v>
      </c>
      <c r="I766" s="34" t="str">
        <f t="shared" si="23"/>
        <v/>
      </c>
    </row>
    <row r="767" spans="7:9" ht="20.25">
      <c r="G767" s="17">
        <f t="shared" si="22"/>
        <v>0</v>
      </c>
      <c r="I767" s="34" t="str">
        <f t="shared" si="23"/>
        <v/>
      </c>
    </row>
    <row r="768" spans="7:9" ht="20.25">
      <c r="G768" s="17">
        <f t="shared" si="22"/>
        <v>0</v>
      </c>
      <c r="I768" s="34" t="str">
        <f t="shared" si="23"/>
        <v/>
      </c>
    </row>
    <row r="769" spans="7:9" ht="20.25">
      <c r="G769" s="17">
        <f t="shared" si="22"/>
        <v>0</v>
      </c>
      <c r="I769" s="34" t="str">
        <f t="shared" si="23"/>
        <v/>
      </c>
    </row>
    <row r="770" spans="7:9" ht="20.25">
      <c r="G770" s="17">
        <f t="shared" si="22"/>
        <v>0</v>
      </c>
      <c r="I770" s="34" t="str">
        <f t="shared" si="23"/>
        <v/>
      </c>
    </row>
    <row r="771" spans="7:9" ht="20.25">
      <c r="G771" s="17">
        <f t="shared" si="22"/>
        <v>0</v>
      </c>
      <c r="I771" s="34" t="str">
        <f t="shared" si="23"/>
        <v/>
      </c>
    </row>
    <row r="772" spans="7:9" ht="20.25">
      <c r="G772" s="17">
        <f t="shared" si="22"/>
        <v>0</v>
      </c>
      <c r="I772" s="34" t="str">
        <f t="shared" si="23"/>
        <v/>
      </c>
    </row>
    <row r="773" spans="7:9" ht="20.25">
      <c r="G773" s="17">
        <f t="shared" ref="G773:G836" si="24">E773*F773</f>
        <v>0</v>
      </c>
      <c r="I773" s="34" t="str">
        <f t="shared" si="23"/>
        <v/>
      </c>
    </row>
    <row r="774" spans="7:9" ht="20.25">
      <c r="G774" s="17">
        <f t="shared" si="24"/>
        <v>0</v>
      </c>
      <c r="I774" s="34" t="str">
        <f t="shared" ref="I774:I837" si="25">IFERROR(IF(A773="","",I773+G774-H774),"")</f>
        <v/>
      </c>
    </row>
    <row r="775" spans="7:9" ht="20.25">
      <c r="G775" s="17">
        <f t="shared" si="24"/>
        <v>0</v>
      </c>
      <c r="I775" s="34" t="str">
        <f t="shared" si="25"/>
        <v/>
      </c>
    </row>
    <row r="776" spans="7:9" ht="20.25">
      <c r="G776" s="17">
        <f t="shared" si="24"/>
        <v>0</v>
      </c>
      <c r="I776" s="34" t="str">
        <f t="shared" si="25"/>
        <v/>
      </c>
    </row>
    <row r="777" spans="7:9" ht="20.25">
      <c r="G777" s="17">
        <f t="shared" si="24"/>
        <v>0</v>
      </c>
      <c r="I777" s="34" t="str">
        <f t="shared" si="25"/>
        <v/>
      </c>
    </row>
    <row r="778" spans="7:9" ht="20.25">
      <c r="G778" s="17">
        <f t="shared" si="24"/>
        <v>0</v>
      </c>
      <c r="I778" s="34" t="str">
        <f t="shared" si="25"/>
        <v/>
      </c>
    </row>
    <row r="779" spans="7:9" ht="20.25">
      <c r="G779" s="17">
        <f t="shared" si="24"/>
        <v>0</v>
      </c>
      <c r="I779" s="34" t="str">
        <f t="shared" si="25"/>
        <v/>
      </c>
    </row>
    <row r="780" spans="7:9" ht="20.25">
      <c r="G780" s="17">
        <f t="shared" si="24"/>
        <v>0</v>
      </c>
      <c r="I780" s="34" t="str">
        <f t="shared" si="25"/>
        <v/>
      </c>
    </row>
    <row r="781" spans="7:9" ht="20.25">
      <c r="G781" s="17">
        <f t="shared" si="24"/>
        <v>0</v>
      </c>
      <c r="I781" s="34" t="str">
        <f t="shared" si="25"/>
        <v/>
      </c>
    </row>
    <row r="782" spans="7:9" ht="20.25">
      <c r="G782" s="17">
        <f t="shared" si="24"/>
        <v>0</v>
      </c>
      <c r="I782" s="34" t="str">
        <f t="shared" si="25"/>
        <v/>
      </c>
    </row>
    <row r="783" spans="7:9" ht="20.25">
      <c r="G783" s="17">
        <f t="shared" si="24"/>
        <v>0</v>
      </c>
      <c r="I783" s="34" t="str">
        <f t="shared" si="25"/>
        <v/>
      </c>
    </row>
    <row r="784" spans="7:9" ht="20.25">
      <c r="G784" s="17">
        <f t="shared" si="24"/>
        <v>0</v>
      </c>
      <c r="I784" s="34" t="str">
        <f t="shared" si="25"/>
        <v/>
      </c>
    </row>
    <row r="785" spans="7:9" ht="20.25">
      <c r="G785" s="17">
        <f t="shared" si="24"/>
        <v>0</v>
      </c>
      <c r="I785" s="34" t="str">
        <f t="shared" si="25"/>
        <v/>
      </c>
    </row>
    <row r="786" spans="7:9" ht="20.25">
      <c r="G786" s="17">
        <f t="shared" si="24"/>
        <v>0</v>
      </c>
      <c r="I786" s="34" t="str">
        <f t="shared" si="25"/>
        <v/>
      </c>
    </row>
    <row r="787" spans="7:9" ht="20.25">
      <c r="G787" s="17">
        <f t="shared" si="24"/>
        <v>0</v>
      </c>
      <c r="I787" s="34" t="str">
        <f t="shared" si="25"/>
        <v/>
      </c>
    </row>
    <row r="788" spans="7:9" ht="20.25">
      <c r="G788" s="17">
        <f t="shared" si="24"/>
        <v>0</v>
      </c>
      <c r="I788" s="34" t="str">
        <f t="shared" si="25"/>
        <v/>
      </c>
    </row>
    <row r="789" spans="7:9" ht="20.25">
      <c r="G789" s="17">
        <f t="shared" si="24"/>
        <v>0</v>
      </c>
      <c r="I789" s="34" t="str">
        <f t="shared" si="25"/>
        <v/>
      </c>
    </row>
    <row r="790" spans="7:9" ht="20.25">
      <c r="G790" s="17">
        <f t="shared" si="24"/>
        <v>0</v>
      </c>
      <c r="I790" s="34" t="str">
        <f t="shared" si="25"/>
        <v/>
      </c>
    </row>
    <row r="791" spans="7:9" ht="20.25">
      <c r="G791" s="17">
        <f t="shared" si="24"/>
        <v>0</v>
      </c>
      <c r="I791" s="34" t="str">
        <f t="shared" si="25"/>
        <v/>
      </c>
    </row>
    <row r="792" spans="7:9" ht="20.25">
      <c r="G792" s="17">
        <f t="shared" si="24"/>
        <v>0</v>
      </c>
      <c r="I792" s="34" t="str">
        <f t="shared" si="25"/>
        <v/>
      </c>
    </row>
    <row r="793" spans="7:9" ht="20.25">
      <c r="G793" s="17">
        <f t="shared" si="24"/>
        <v>0</v>
      </c>
      <c r="I793" s="34" t="str">
        <f t="shared" si="25"/>
        <v/>
      </c>
    </row>
    <row r="794" spans="7:9" ht="20.25">
      <c r="G794" s="17">
        <f t="shared" si="24"/>
        <v>0</v>
      </c>
      <c r="I794" s="34" t="str">
        <f t="shared" si="25"/>
        <v/>
      </c>
    </row>
    <row r="795" spans="7:9" ht="20.25">
      <c r="G795" s="17">
        <f t="shared" si="24"/>
        <v>0</v>
      </c>
      <c r="I795" s="34" t="str">
        <f t="shared" si="25"/>
        <v/>
      </c>
    </row>
    <row r="796" spans="7:9" ht="20.25">
      <c r="G796" s="17">
        <f t="shared" si="24"/>
        <v>0</v>
      </c>
      <c r="I796" s="34" t="str">
        <f t="shared" si="25"/>
        <v/>
      </c>
    </row>
    <row r="797" spans="7:9" ht="20.25">
      <c r="G797" s="17">
        <f t="shared" si="24"/>
        <v>0</v>
      </c>
      <c r="I797" s="34" t="str">
        <f t="shared" si="25"/>
        <v/>
      </c>
    </row>
    <row r="798" spans="7:9" ht="20.25">
      <c r="G798" s="17">
        <f t="shared" si="24"/>
        <v>0</v>
      </c>
      <c r="I798" s="34" t="str">
        <f t="shared" si="25"/>
        <v/>
      </c>
    </row>
    <row r="799" spans="7:9" ht="20.25">
      <c r="G799" s="17">
        <f t="shared" si="24"/>
        <v>0</v>
      </c>
      <c r="I799" s="34" t="str">
        <f t="shared" si="25"/>
        <v/>
      </c>
    </row>
    <row r="800" spans="7:9" ht="20.25">
      <c r="G800" s="17">
        <f t="shared" si="24"/>
        <v>0</v>
      </c>
      <c r="I800" s="34" t="str">
        <f t="shared" si="25"/>
        <v/>
      </c>
    </row>
    <row r="801" spans="7:9" ht="20.25">
      <c r="G801" s="17">
        <f t="shared" si="24"/>
        <v>0</v>
      </c>
      <c r="I801" s="34" t="str">
        <f t="shared" si="25"/>
        <v/>
      </c>
    </row>
    <row r="802" spans="7:9" ht="20.25">
      <c r="G802" s="17">
        <f t="shared" si="24"/>
        <v>0</v>
      </c>
      <c r="I802" s="34" t="str">
        <f t="shared" si="25"/>
        <v/>
      </c>
    </row>
    <row r="803" spans="7:9" ht="20.25">
      <c r="G803" s="17">
        <f t="shared" si="24"/>
        <v>0</v>
      </c>
      <c r="I803" s="34" t="str">
        <f t="shared" si="25"/>
        <v/>
      </c>
    </row>
    <row r="804" spans="7:9" ht="20.25">
      <c r="G804" s="17">
        <f t="shared" si="24"/>
        <v>0</v>
      </c>
      <c r="I804" s="34" t="str">
        <f t="shared" si="25"/>
        <v/>
      </c>
    </row>
    <row r="805" spans="7:9" ht="20.25">
      <c r="G805" s="17">
        <f t="shared" si="24"/>
        <v>0</v>
      </c>
      <c r="I805" s="34" t="str">
        <f t="shared" si="25"/>
        <v/>
      </c>
    </row>
    <row r="806" spans="7:9" ht="20.25">
      <c r="G806" s="17">
        <f t="shared" si="24"/>
        <v>0</v>
      </c>
      <c r="I806" s="34" t="str">
        <f t="shared" si="25"/>
        <v/>
      </c>
    </row>
    <row r="807" spans="7:9" ht="20.25">
      <c r="G807" s="17">
        <f t="shared" si="24"/>
        <v>0</v>
      </c>
      <c r="I807" s="34" t="str">
        <f t="shared" si="25"/>
        <v/>
      </c>
    </row>
    <row r="808" spans="7:9" ht="20.25">
      <c r="G808" s="17">
        <f t="shared" si="24"/>
        <v>0</v>
      </c>
      <c r="I808" s="34" t="str">
        <f t="shared" si="25"/>
        <v/>
      </c>
    </row>
    <row r="809" spans="7:9" ht="20.25">
      <c r="G809" s="17">
        <f t="shared" si="24"/>
        <v>0</v>
      </c>
      <c r="I809" s="34" t="str">
        <f t="shared" si="25"/>
        <v/>
      </c>
    </row>
    <row r="810" spans="7:9" ht="20.25">
      <c r="G810" s="17">
        <f t="shared" si="24"/>
        <v>0</v>
      </c>
      <c r="I810" s="34" t="str">
        <f t="shared" si="25"/>
        <v/>
      </c>
    </row>
    <row r="811" spans="7:9" ht="20.25">
      <c r="G811" s="17">
        <f t="shared" si="24"/>
        <v>0</v>
      </c>
      <c r="I811" s="34" t="str">
        <f t="shared" si="25"/>
        <v/>
      </c>
    </row>
    <row r="812" spans="7:9" ht="20.25">
      <c r="G812" s="17">
        <f t="shared" si="24"/>
        <v>0</v>
      </c>
      <c r="I812" s="34" t="str">
        <f t="shared" si="25"/>
        <v/>
      </c>
    </row>
    <row r="813" spans="7:9" ht="20.25">
      <c r="G813" s="17">
        <f t="shared" si="24"/>
        <v>0</v>
      </c>
      <c r="I813" s="34" t="str">
        <f t="shared" si="25"/>
        <v/>
      </c>
    </row>
    <row r="814" spans="7:9" ht="20.25">
      <c r="G814" s="17">
        <f t="shared" si="24"/>
        <v>0</v>
      </c>
      <c r="I814" s="34" t="str">
        <f t="shared" si="25"/>
        <v/>
      </c>
    </row>
    <row r="815" spans="7:9" ht="20.25">
      <c r="G815" s="17">
        <f t="shared" si="24"/>
        <v>0</v>
      </c>
      <c r="I815" s="34" t="str">
        <f t="shared" si="25"/>
        <v/>
      </c>
    </row>
    <row r="816" spans="7:9" ht="20.25">
      <c r="G816" s="17">
        <f t="shared" si="24"/>
        <v>0</v>
      </c>
      <c r="I816" s="34" t="str">
        <f t="shared" si="25"/>
        <v/>
      </c>
    </row>
    <row r="817" spans="7:9" ht="20.25">
      <c r="G817" s="17">
        <f t="shared" si="24"/>
        <v>0</v>
      </c>
      <c r="I817" s="34" t="str">
        <f t="shared" si="25"/>
        <v/>
      </c>
    </row>
    <row r="818" spans="7:9" ht="20.25">
      <c r="G818" s="17">
        <f t="shared" si="24"/>
        <v>0</v>
      </c>
      <c r="I818" s="34" t="str">
        <f t="shared" si="25"/>
        <v/>
      </c>
    </row>
    <row r="819" spans="7:9" ht="20.25">
      <c r="G819" s="17">
        <f t="shared" si="24"/>
        <v>0</v>
      </c>
      <c r="I819" s="34" t="str">
        <f t="shared" si="25"/>
        <v/>
      </c>
    </row>
    <row r="820" spans="7:9" ht="20.25">
      <c r="G820" s="17">
        <f t="shared" si="24"/>
        <v>0</v>
      </c>
      <c r="I820" s="34" t="str">
        <f t="shared" si="25"/>
        <v/>
      </c>
    </row>
    <row r="821" spans="7:9" ht="20.25">
      <c r="G821" s="17">
        <f t="shared" si="24"/>
        <v>0</v>
      </c>
      <c r="I821" s="34" t="str">
        <f t="shared" si="25"/>
        <v/>
      </c>
    </row>
    <row r="822" spans="7:9" ht="20.25">
      <c r="G822" s="17">
        <f t="shared" si="24"/>
        <v>0</v>
      </c>
      <c r="I822" s="34" t="str">
        <f t="shared" si="25"/>
        <v/>
      </c>
    </row>
    <row r="823" spans="7:9" ht="20.25">
      <c r="G823" s="17">
        <f t="shared" si="24"/>
        <v>0</v>
      </c>
      <c r="I823" s="34" t="str">
        <f t="shared" si="25"/>
        <v/>
      </c>
    </row>
    <row r="824" spans="7:9" ht="20.25">
      <c r="G824" s="17">
        <f t="shared" si="24"/>
        <v>0</v>
      </c>
      <c r="I824" s="34" t="str">
        <f t="shared" si="25"/>
        <v/>
      </c>
    </row>
    <row r="825" spans="7:9" ht="20.25">
      <c r="G825" s="17">
        <f t="shared" si="24"/>
        <v>0</v>
      </c>
      <c r="I825" s="34" t="str">
        <f t="shared" si="25"/>
        <v/>
      </c>
    </row>
    <row r="826" spans="7:9" ht="20.25">
      <c r="G826" s="17">
        <f t="shared" si="24"/>
        <v>0</v>
      </c>
      <c r="I826" s="34" t="str">
        <f t="shared" si="25"/>
        <v/>
      </c>
    </row>
    <row r="827" spans="7:9" ht="20.25">
      <c r="G827" s="17">
        <f t="shared" si="24"/>
        <v>0</v>
      </c>
      <c r="I827" s="34" t="str">
        <f t="shared" si="25"/>
        <v/>
      </c>
    </row>
    <row r="828" spans="7:9" ht="20.25">
      <c r="G828" s="17">
        <f t="shared" si="24"/>
        <v>0</v>
      </c>
      <c r="I828" s="34" t="str">
        <f t="shared" si="25"/>
        <v/>
      </c>
    </row>
    <row r="829" spans="7:9" ht="20.25">
      <c r="G829" s="17">
        <f t="shared" si="24"/>
        <v>0</v>
      </c>
      <c r="I829" s="34" t="str">
        <f t="shared" si="25"/>
        <v/>
      </c>
    </row>
    <row r="830" spans="7:9" ht="20.25">
      <c r="G830" s="17">
        <f t="shared" si="24"/>
        <v>0</v>
      </c>
      <c r="I830" s="34" t="str">
        <f t="shared" si="25"/>
        <v/>
      </c>
    </row>
    <row r="831" spans="7:9" ht="20.25">
      <c r="G831" s="17">
        <f t="shared" si="24"/>
        <v>0</v>
      </c>
      <c r="I831" s="34" t="str">
        <f t="shared" si="25"/>
        <v/>
      </c>
    </row>
    <row r="832" spans="7:9" ht="20.25">
      <c r="G832" s="17">
        <f t="shared" si="24"/>
        <v>0</v>
      </c>
      <c r="I832" s="34" t="str">
        <f t="shared" si="25"/>
        <v/>
      </c>
    </row>
    <row r="833" spans="7:9" ht="20.25">
      <c r="G833" s="17">
        <f t="shared" si="24"/>
        <v>0</v>
      </c>
      <c r="I833" s="34" t="str">
        <f t="shared" si="25"/>
        <v/>
      </c>
    </row>
    <row r="834" spans="7:9" ht="20.25">
      <c r="G834" s="17">
        <f t="shared" si="24"/>
        <v>0</v>
      </c>
      <c r="I834" s="34" t="str">
        <f t="shared" si="25"/>
        <v/>
      </c>
    </row>
    <row r="835" spans="7:9" ht="20.25">
      <c r="G835" s="17">
        <f t="shared" si="24"/>
        <v>0</v>
      </c>
      <c r="I835" s="34" t="str">
        <f t="shared" si="25"/>
        <v/>
      </c>
    </row>
    <row r="836" spans="7:9" ht="20.25">
      <c r="G836" s="17">
        <f t="shared" si="24"/>
        <v>0</v>
      </c>
      <c r="I836" s="34" t="str">
        <f t="shared" si="25"/>
        <v/>
      </c>
    </row>
    <row r="837" spans="7:9" ht="20.25">
      <c r="G837" s="17">
        <f t="shared" ref="G837:G900" si="26">E837*F837</f>
        <v>0</v>
      </c>
      <c r="I837" s="34" t="str">
        <f t="shared" si="25"/>
        <v/>
      </c>
    </row>
    <row r="838" spans="7:9" ht="20.25">
      <c r="G838" s="17">
        <f t="shared" si="26"/>
        <v>0</v>
      </c>
      <c r="I838" s="34" t="str">
        <f t="shared" ref="I838:I901" si="27">IFERROR(IF(A837="","",I837+G838-H838),"")</f>
        <v/>
      </c>
    </row>
    <row r="839" spans="7:9" ht="20.25">
      <c r="G839" s="17">
        <f t="shared" si="26"/>
        <v>0</v>
      </c>
      <c r="I839" s="34" t="str">
        <f t="shared" si="27"/>
        <v/>
      </c>
    </row>
    <row r="840" spans="7:9" ht="20.25">
      <c r="G840" s="17">
        <f t="shared" si="26"/>
        <v>0</v>
      </c>
      <c r="I840" s="34" t="str">
        <f t="shared" si="27"/>
        <v/>
      </c>
    </row>
    <row r="841" spans="7:9" ht="20.25">
      <c r="G841" s="17">
        <f t="shared" si="26"/>
        <v>0</v>
      </c>
      <c r="I841" s="34" t="str">
        <f t="shared" si="27"/>
        <v/>
      </c>
    </row>
    <row r="842" spans="7:9" ht="20.25">
      <c r="G842" s="17">
        <f t="shared" si="26"/>
        <v>0</v>
      </c>
      <c r="I842" s="34" t="str">
        <f t="shared" si="27"/>
        <v/>
      </c>
    </row>
    <row r="843" spans="7:9" ht="20.25">
      <c r="G843" s="17">
        <f t="shared" si="26"/>
        <v>0</v>
      </c>
      <c r="I843" s="34" t="str">
        <f t="shared" si="27"/>
        <v/>
      </c>
    </row>
    <row r="844" spans="7:9" ht="20.25">
      <c r="G844" s="17">
        <f t="shared" si="26"/>
        <v>0</v>
      </c>
      <c r="I844" s="34" t="str">
        <f t="shared" si="27"/>
        <v/>
      </c>
    </row>
    <row r="845" spans="7:9" ht="20.25">
      <c r="G845" s="17">
        <f t="shared" si="26"/>
        <v>0</v>
      </c>
      <c r="I845" s="34" t="str">
        <f t="shared" si="27"/>
        <v/>
      </c>
    </row>
    <row r="846" spans="7:9" ht="20.25">
      <c r="G846" s="17">
        <f t="shared" si="26"/>
        <v>0</v>
      </c>
      <c r="I846" s="34" t="str">
        <f t="shared" si="27"/>
        <v/>
      </c>
    </row>
    <row r="847" spans="7:9" ht="20.25">
      <c r="G847" s="17">
        <f t="shared" si="26"/>
        <v>0</v>
      </c>
      <c r="I847" s="34" t="str">
        <f t="shared" si="27"/>
        <v/>
      </c>
    </row>
    <row r="848" spans="7:9" ht="20.25">
      <c r="G848" s="17">
        <f t="shared" si="26"/>
        <v>0</v>
      </c>
      <c r="I848" s="34" t="str">
        <f t="shared" si="27"/>
        <v/>
      </c>
    </row>
    <row r="849" spans="7:9" ht="20.25">
      <c r="G849" s="17">
        <f t="shared" si="26"/>
        <v>0</v>
      </c>
      <c r="I849" s="34" t="str">
        <f t="shared" si="27"/>
        <v/>
      </c>
    </row>
    <row r="850" spans="7:9" ht="20.25">
      <c r="G850" s="17">
        <f t="shared" si="26"/>
        <v>0</v>
      </c>
      <c r="I850" s="34" t="str">
        <f t="shared" si="27"/>
        <v/>
      </c>
    </row>
    <row r="851" spans="7:9" ht="20.25">
      <c r="G851" s="17">
        <f t="shared" si="26"/>
        <v>0</v>
      </c>
      <c r="I851" s="34" t="str">
        <f t="shared" si="27"/>
        <v/>
      </c>
    </row>
    <row r="852" spans="7:9" ht="20.25">
      <c r="G852" s="17">
        <f t="shared" si="26"/>
        <v>0</v>
      </c>
      <c r="I852" s="34" t="str">
        <f t="shared" si="27"/>
        <v/>
      </c>
    </row>
    <row r="853" spans="7:9" ht="20.25">
      <c r="G853" s="17">
        <f t="shared" si="26"/>
        <v>0</v>
      </c>
      <c r="I853" s="34" t="str">
        <f t="shared" si="27"/>
        <v/>
      </c>
    </row>
    <row r="854" spans="7:9" ht="20.25">
      <c r="G854" s="17">
        <f t="shared" si="26"/>
        <v>0</v>
      </c>
      <c r="I854" s="34" t="str">
        <f t="shared" si="27"/>
        <v/>
      </c>
    </row>
    <row r="855" spans="7:9" ht="20.25">
      <c r="G855" s="17">
        <f t="shared" si="26"/>
        <v>0</v>
      </c>
      <c r="I855" s="34" t="str">
        <f t="shared" si="27"/>
        <v/>
      </c>
    </row>
    <row r="856" spans="7:9" ht="20.25">
      <c r="G856" s="17">
        <f t="shared" si="26"/>
        <v>0</v>
      </c>
      <c r="I856" s="34" t="str">
        <f t="shared" si="27"/>
        <v/>
      </c>
    </row>
    <row r="857" spans="7:9" ht="20.25">
      <c r="G857" s="17">
        <f t="shared" si="26"/>
        <v>0</v>
      </c>
      <c r="I857" s="34" t="str">
        <f t="shared" si="27"/>
        <v/>
      </c>
    </row>
    <row r="858" spans="7:9" ht="20.25">
      <c r="G858" s="17">
        <f t="shared" si="26"/>
        <v>0</v>
      </c>
      <c r="I858" s="34" t="str">
        <f t="shared" si="27"/>
        <v/>
      </c>
    </row>
    <row r="859" spans="7:9" ht="20.25">
      <c r="G859" s="17">
        <f t="shared" si="26"/>
        <v>0</v>
      </c>
      <c r="I859" s="34" t="str">
        <f t="shared" si="27"/>
        <v/>
      </c>
    </row>
    <row r="860" spans="7:9" ht="20.25">
      <c r="G860" s="17">
        <f t="shared" si="26"/>
        <v>0</v>
      </c>
      <c r="I860" s="34" t="str">
        <f t="shared" si="27"/>
        <v/>
      </c>
    </row>
    <row r="861" spans="7:9" ht="20.25">
      <c r="G861" s="17">
        <f t="shared" si="26"/>
        <v>0</v>
      </c>
      <c r="I861" s="34" t="str">
        <f t="shared" si="27"/>
        <v/>
      </c>
    </row>
    <row r="862" spans="7:9" ht="20.25">
      <c r="G862" s="17">
        <f t="shared" si="26"/>
        <v>0</v>
      </c>
      <c r="I862" s="34" t="str">
        <f t="shared" si="27"/>
        <v/>
      </c>
    </row>
    <row r="863" spans="7:9" ht="20.25">
      <c r="G863" s="17">
        <f t="shared" si="26"/>
        <v>0</v>
      </c>
      <c r="I863" s="34" t="str">
        <f t="shared" si="27"/>
        <v/>
      </c>
    </row>
    <row r="864" spans="7:9" ht="20.25">
      <c r="G864" s="17">
        <f t="shared" si="26"/>
        <v>0</v>
      </c>
      <c r="I864" s="34" t="str">
        <f t="shared" si="27"/>
        <v/>
      </c>
    </row>
    <row r="865" spans="7:9" ht="20.25">
      <c r="G865" s="17">
        <f t="shared" si="26"/>
        <v>0</v>
      </c>
      <c r="I865" s="34" t="str">
        <f t="shared" si="27"/>
        <v/>
      </c>
    </row>
    <row r="866" spans="7:9" ht="20.25">
      <c r="G866" s="17">
        <f t="shared" si="26"/>
        <v>0</v>
      </c>
      <c r="I866" s="34" t="str">
        <f t="shared" si="27"/>
        <v/>
      </c>
    </row>
    <row r="867" spans="7:9" ht="20.25">
      <c r="G867" s="17">
        <f t="shared" si="26"/>
        <v>0</v>
      </c>
      <c r="I867" s="34" t="str">
        <f t="shared" si="27"/>
        <v/>
      </c>
    </row>
    <row r="868" spans="7:9" ht="20.25">
      <c r="G868" s="17">
        <f t="shared" si="26"/>
        <v>0</v>
      </c>
      <c r="I868" s="34" t="str">
        <f t="shared" si="27"/>
        <v/>
      </c>
    </row>
    <row r="869" spans="7:9" ht="20.25">
      <c r="G869" s="17">
        <f t="shared" si="26"/>
        <v>0</v>
      </c>
      <c r="I869" s="34" t="str">
        <f t="shared" si="27"/>
        <v/>
      </c>
    </row>
    <row r="870" spans="7:9" ht="20.25">
      <c r="G870" s="17">
        <f t="shared" si="26"/>
        <v>0</v>
      </c>
      <c r="I870" s="34" t="str">
        <f t="shared" si="27"/>
        <v/>
      </c>
    </row>
    <row r="871" spans="7:9" ht="20.25">
      <c r="G871" s="17">
        <f t="shared" si="26"/>
        <v>0</v>
      </c>
      <c r="I871" s="34" t="str">
        <f t="shared" si="27"/>
        <v/>
      </c>
    </row>
    <row r="872" spans="7:9" ht="20.25">
      <c r="G872" s="17">
        <f t="shared" si="26"/>
        <v>0</v>
      </c>
      <c r="I872" s="34" t="str">
        <f t="shared" si="27"/>
        <v/>
      </c>
    </row>
    <row r="873" spans="7:9" ht="20.25">
      <c r="G873" s="17">
        <f t="shared" si="26"/>
        <v>0</v>
      </c>
      <c r="I873" s="34" t="str">
        <f t="shared" si="27"/>
        <v/>
      </c>
    </row>
    <row r="874" spans="7:9" ht="20.25">
      <c r="G874" s="17">
        <f t="shared" si="26"/>
        <v>0</v>
      </c>
      <c r="I874" s="34" t="str">
        <f t="shared" si="27"/>
        <v/>
      </c>
    </row>
    <row r="875" spans="7:9" ht="20.25">
      <c r="G875" s="17">
        <f t="shared" si="26"/>
        <v>0</v>
      </c>
      <c r="I875" s="34" t="str">
        <f t="shared" si="27"/>
        <v/>
      </c>
    </row>
    <row r="876" spans="7:9" ht="20.25">
      <c r="G876" s="17">
        <f t="shared" si="26"/>
        <v>0</v>
      </c>
      <c r="I876" s="34" t="str">
        <f t="shared" si="27"/>
        <v/>
      </c>
    </row>
    <row r="877" spans="7:9" ht="20.25">
      <c r="G877" s="17">
        <f t="shared" si="26"/>
        <v>0</v>
      </c>
      <c r="I877" s="34" t="str">
        <f t="shared" si="27"/>
        <v/>
      </c>
    </row>
    <row r="878" spans="7:9" ht="20.25">
      <c r="G878" s="17">
        <f t="shared" si="26"/>
        <v>0</v>
      </c>
      <c r="I878" s="34" t="str">
        <f t="shared" si="27"/>
        <v/>
      </c>
    </row>
    <row r="879" spans="7:9" ht="20.25">
      <c r="G879" s="17">
        <f t="shared" si="26"/>
        <v>0</v>
      </c>
      <c r="I879" s="34" t="str">
        <f t="shared" si="27"/>
        <v/>
      </c>
    </row>
    <row r="880" spans="7:9" ht="20.25">
      <c r="G880" s="17">
        <f t="shared" si="26"/>
        <v>0</v>
      </c>
      <c r="I880" s="34" t="str">
        <f t="shared" si="27"/>
        <v/>
      </c>
    </row>
    <row r="881" spans="7:9" ht="20.25">
      <c r="G881" s="17">
        <f t="shared" si="26"/>
        <v>0</v>
      </c>
      <c r="I881" s="34" t="str">
        <f t="shared" si="27"/>
        <v/>
      </c>
    </row>
    <row r="882" spans="7:9" ht="20.25">
      <c r="G882" s="17">
        <f t="shared" si="26"/>
        <v>0</v>
      </c>
      <c r="I882" s="34" t="str">
        <f t="shared" si="27"/>
        <v/>
      </c>
    </row>
    <row r="883" spans="7:9" ht="20.25">
      <c r="G883" s="17">
        <f t="shared" si="26"/>
        <v>0</v>
      </c>
      <c r="I883" s="34" t="str">
        <f t="shared" si="27"/>
        <v/>
      </c>
    </row>
    <row r="884" spans="7:9" ht="20.25">
      <c r="G884" s="17">
        <f t="shared" si="26"/>
        <v>0</v>
      </c>
      <c r="I884" s="34" t="str">
        <f t="shared" si="27"/>
        <v/>
      </c>
    </row>
    <row r="885" spans="7:9" ht="20.25">
      <c r="G885" s="17">
        <f t="shared" si="26"/>
        <v>0</v>
      </c>
      <c r="I885" s="34" t="str">
        <f t="shared" si="27"/>
        <v/>
      </c>
    </row>
    <row r="886" spans="7:9" ht="20.25">
      <c r="G886" s="17">
        <f t="shared" si="26"/>
        <v>0</v>
      </c>
      <c r="I886" s="34" t="str">
        <f t="shared" si="27"/>
        <v/>
      </c>
    </row>
    <row r="887" spans="7:9" ht="20.25">
      <c r="G887" s="17">
        <f t="shared" si="26"/>
        <v>0</v>
      </c>
      <c r="I887" s="34" t="str">
        <f t="shared" si="27"/>
        <v/>
      </c>
    </row>
    <row r="888" spans="7:9" ht="20.25">
      <c r="G888" s="17">
        <f t="shared" si="26"/>
        <v>0</v>
      </c>
      <c r="I888" s="34" t="str">
        <f t="shared" si="27"/>
        <v/>
      </c>
    </row>
    <row r="889" spans="7:9" ht="20.25">
      <c r="G889" s="17">
        <f t="shared" si="26"/>
        <v>0</v>
      </c>
      <c r="I889" s="34" t="str">
        <f t="shared" si="27"/>
        <v/>
      </c>
    </row>
    <row r="890" spans="7:9" ht="20.25">
      <c r="G890" s="17">
        <f t="shared" si="26"/>
        <v>0</v>
      </c>
      <c r="I890" s="34" t="str">
        <f t="shared" si="27"/>
        <v/>
      </c>
    </row>
    <row r="891" spans="7:9" ht="20.25">
      <c r="G891" s="17">
        <f t="shared" si="26"/>
        <v>0</v>
      </c>
      <c r="I891" s="34" t="str">
        <f t="shared" si="27"/>
        <v/>
      </c>
    </row>
    <row r="892" spans="7:9" ht="20.25">
      <c r="G892" s="17">
        <f t="shared" si="26"/>
        <v>0</v>
      </c>
      <c r="I892" s="34" t="str">
        <f t="shared" si="27"/>
        <v/>
      </c>
    </row>
    <row r="893" spans="7:9" ht="20.25">
      <c r="G893" s="17">
        <f t="shared" si="26"/>
        <v>0</v>
      </c>
      <c r="I893" s="34" t="str">
        <f t="shared" si="27"/>
        <v/>
      </c>
    </row>
    <row r="894" spans="7:9" ht="20.25">
      <c r="G894" s="17">
        <f t="shared" si="26"/>
        <v>0</v>
      </c>
      <c r="I894" s="34" t="str">
        <f t="shared" si="27"/>
        <v/>
      </c>
    </row>
    <row r="895" spans="7:9" ht="20.25">
      <c r="G895" s="17">
        <f t="shared" si="26"/>
        <v>0</v>
      </c>
      <c r="I895" s="34" t="str">
        <f t="shared" si="27"/>
        <v/>
      </c>
    </row>
    <row r="896" spans="7:9" ht="20.25">
      <c r="G896" s="17">
        <f t="shared" si="26"/>
        <v>0</v>
      </c>
      <c r="I896" s="34" t="str">
        <f t="shared" si="27"/>
        <v/>
      </c>
    </row>
    <row r="897" spans="7:9" ht="20.25">
      <c r="G897" s="17">
        <f t="shared" si="26"/>
        <v>0</v>
      </c>
      <c r="I897" s="34" t="str">
        <f t="shared" si="27"/>
        <v/>
      </c>
    </row>
    <row r="898" spans="7:9" ht="20.25">
      <c r="G898" s="17">
        <f t="shared" si="26"/>
        <v>0</v>
      </c>
      <c r="I898" s="34" t="str">
        <f t="shared" si="27"/>
        <v/>
      </c>
    </row>
    <row r="899" spans="7:9" ht="20.25">
      <c r="G899" s="17">
        <f t="shared" si="26"/>
        <v>0</v>
      </c>
      <c r="I899" s="34" t="str">
        <f t="shared" si="27"/>
        <v/>
      </c>
    </row>
    <row r="900" spans="7:9" ht="20.25">
      <c r="G900" s="17">
        <f t="shared" si="26"/>
        <v>0</v>
      </c>
      <c r="I900" s="34" t="str">
        <f t="shared" si="27"/>
        <v/>
      </c>
    </row>
    <row r="901" spans="7:9" ht="20.25">
      <c r="G901" s="17">
        <f t="shared" ref="G901:G964" si="28">E901*F901</f>
        <v>0</v>
      </c>
      <c r="I901" s="34" t="str">
        <f t="shared" si="27"/>
        <v/>
      </c>
    </row>
    <row r="902" spans="7:9" ht="20.25">
      <c r="G902" s="17">
        <f t="shared" si="28"/>
        <v>0</v>
      </c>
      <c r="I902" s="34" t="str">
        <f t="shared" ref="I902:I965" si="29">IFERROR(IF(A901="","",I901+G902-H902),"")</f>
        <v/>
      </c>
    </row>
    <row r="903" spans="7:9" ht="20.25">
      <c r="G903" s="17">
        <f t="shared" si="28"/>
        <v>0</v>
      </c>
      <c r="I903" s="34" t="str">
        <f t="shared" si="29"/>
        <v/>
      </c>
    </row>
    <row r="904" spans="7:9" ht="20.25">
      <c r="G904" s="17">
        <f t="shared" si="28"/>
        <v>0</v>
      </c>
      <c r="I904" s="34" t="str">
        <f t="shared" si="29"/>
        <v/>
      </c>
    </row>
    <row r="905" spans="7:9" ht="20.25">
      <c r="G905" s="17">
        <f t="shared" si="28"/>
        <v>0</v>
      </c>
      <c r="I905" s="34" t="str">
        <f t="shared" si="29"/>
        <v/>
      </c>
    </row>
    <row r="906" spans="7:9" ht="20.25">
      <c r="G906" s="17">
        <f t="shared" si="28"/>
        <v>0</v>
      </c>
      <c r="I906" s="34" t="str">
        <f t="shared" si="29"/>
        <v/>
      </c>
    </row>
    <row r="907" spans="7:9" ht="20.25">
      <c r="G907" s="17">
        <f t="shared" si="28"/>
        <v>0</v>
      </c>
      <c r="I907" s="34" t="str">
        <f t="shared" si="29"/>
        <v/>
      </c>
    </row>
    <row r="908" spans="7:9" ht="20.25">
      <c r="G908" s="17">
        <f t="shared" si="28"/>
        <v>0</v>
      </c>
      <c r="I908" s="34" t="str">
        <f t="shared" si="29"/>
        <v/>
      </c>
    </row>
    <row r="909" spans="7:9" ht="20.25">
      <c r="G909" s="17">
        <f t="shared" si="28"/>
        <v>0</v>
      </c>
      <c r="I909" s="34" t="str">
        <f t="shared" si="29"/>
        <v/>
      </c>
    </row>
    <row r="910" spans="7:9" ht="20.25">
      <c r="G910" s="17">
        <f t="shared" si="28"/>
        <v>0</v>
      </c>
      <c r="I910" s="34" t="str">
        <f t="shared" si="29"/>
        <v/>
      </c>
    </row>
    <row r="911" spans="7:9" ht="20.25">
      <c r="G911" s="17">
        <f t="shared" si="28"/>
        <v>0</v>
      </c>
      <c r="I911" s="34" t="str">
        <f t="shared" si="29"/>
        <v/>
      </c>
    </row>
    <row r="912" spans="7:9" ht="20.25">
      <c r="G912" s="17">
        <f t="shared" si="28"/>
        <v>0</v>
      </c>
      <c r="I912" s="34" t="str">
        <f t="shared" si="29"/>
        <v/>
      </c>
    </row>
    <row r="913" spans="7:9" ht="20.25">
      <c r="G913" s="17">
        <f t="shared" si="28"/>
        <v>0</v>
      </c>
      <c r="I913" s="34" t="str">
        <f t="shared" si="29"/>
        <v/>
      </c>
    </row>
    <row r="914" spans="7:9" ht="20.25">
      <c r="G914" s="17">
        <f t="shared" si="28"/>
        <v>0</v>
      </c>
      <c r="I914" s="34" t="str">
        <f t="shared" si="29"/>
        <v/>
      </c>
    </row>
    <row r="915" spans="7:9" ht="20.25">
      <c r="G915" s="17">
        <f t="shared" si="28"/>
        <v>0</v>
      </c>
      <c r="I915" s="34" t="str">
        <f t="shared" si="29"/>
        <v/>
      </c>
    </row>
    <row r="916" spans="7:9" ht="20.25">
      <c r="G916" s="17">
        <f t="shared" si="28"/>
        <v>0</v>
      </c>
      <c r="I916" s="34" t="str">
        <f t="shared" si="29"/>
        <v/>
      </c>
    </row>
    <row r="917" spans="7:9" ht="20.25">
      <c r="G917" s="17">
        <f t="shared" si="28"/>
        <v>0</v>
      </c>
      <c r="I917" s="34" t="str">
        <f t="shared" si="29"/>
        <v/>
      </c>
    </row>
    <row r="918" spans="7:9" ht="20.25">
      <c r="G918" s="17">
        <f t="shared" si="28"/>
        <v>0</v>
      </c>
      <c r="I918" s="34" t="str">
        <f t="shared" si="29"/>
        <v/>
      </c>
    </row>
    <row r="919" spans="7:9" ht="20.25">
      <c r="G919" s="17">
        <f t="shared" si="28"/>
        <v>0</v>
      </c>
      <c r="I919" s="34" t="str">
        <f t="shared" si="29"/>
        <v/>
      </c>
    </row>
    <row r="920" spans="7:9" ht="20.25">
      <c r="G920" s="17">
        <f t="shared" si="28"/>
        <v>0</v>
      </c>
      <c r="I920" s="34" t="str">
        <f t="shared" si="29"/>
        <v/>
      </c>
    </row>
    <row r="921" spans="7:9" ht="20.25">
      <c r="G921" s="17">
        <f t="shared" si="28"/>
        <v>0</v>
      </c>
      <c r="I921" s="34" t="str">
        <f t="shared" si="29"/>
        <v/>
      </c>
    </row>
    <row r="922" spans="7:9" ht="20.25">
      <c r="G922" s="17">
        <f t="shared" si="28"/>
        <v>0</v>
      </c>
      <c r="I922" s="34" t="str">
        <f t="shared" si="29"/>
        <v/>
      </c>
    </row>
    <row r="923" spans="7:9" ht="20.25">
      <c r="G923" s="17">
        <f t="shared" si="28"/>
        <v>0</v>
      </c>
      <c r="I923" s="34" t="str">
        <f t="shared" si="29"/>
        <v/>
      </c>
    </row>
    <row r="924" spans="7:9" ht="20.25">
      <c r="G924" s="17">
        <f t="shared" si="28"/>
        <v>0</v>
      </c>
      <c r="I924" s="34" t="str">
        <f t="shared" si="29"/>
        <v/>
      </c>
    </row>
    <row r="925" spans="7:9" ht="20.25">
      <c r="G925" s="17">
        <f t="shared" si="28"/>
        <v>0</v>
      </c>
      <c r="I925" s="34" t="str">
        <f t="shared" si="29"/>
        <v/>
      </c>
    </row>
    <row r="926" spans="7:9" ht="20.25">
      <c r="G926" s="17">
        <f t="shared" si="28"/>
        <v>0</v>
      </c>
      <c r="I926" s="34" t="str">
        <f t="shared" si="29"/>
        <v/>
      </c>
    </row>
    <row r="927" spans="7:9" ht="20.25">
      <c r="G927" s="17">
        <f t="shared" si="28"/>
        <v>0</v>
      </c>
      <c r="I927" s="34" t="str">
        <f t="shared" si="29"/>
        <v/>
      </c>
    </row>
    <row r="928" spans="7:9" ht="20.25">
      <c r="G928" s="17">
        <f t="shared" si="28"/>
        <v>0</v>
      </c>
      <c r="I928" s="34" t="str">
        <f t="shared" si="29"/>
        <v/>
      </c>
    </row>
    <row r="929" spans="7:9" ht="20.25">
      <c r="G929" s="17">
        <f t="shared" si="28"/>
        <v>0</v>
      </c>
      <c r="I929" s="34" t="str">
        <f t="shared" si="29"/>
        <v/>
      </c>
    </row>
    <row r="930" spans="7:9" ht="20.25">
      <c r="G930" s="17">
        <f t="shared" si="28"/>
        <v>0</v>
      </c>
      <c r="I930" s="34" t="str">
        <f t="shared" si="29"/>
        <v/>
      </c>
    </row>
    <row r="931" spans="7:9" ht="20.25">
      <c r="G931" s="17">
        <f t="shared" si="28"/>
        <v>0</v>
      </c>
      <c r="I931" s="34" t="str">
        <f t="shared" si="29"/>
        <v/>
      </c>
    </row>
    <row r="932" spans="7:9" ht="20.25">
      <c r="G932" s="17">
        <f t="shared" si="28"/>
        <v>0</v>
      </c>
      <c r="I932" s="34" t="str">
        <f t="shared" si="29"/>
        <v/>
      </c>
    </row>
    <row r="933" spans="7:9" ht="20.25">
      <c r="G933" s="17">
        <f t="shared" si="28"/>
        <v>0</v>
      </c>
      <c r="I933" s="34" t="str">
        <f t="shared" si="29"/>
        <v/>
      </c>
    </row>
    <row r="934" spans="7:9" ht="20.25">
      <c r="G934" s="17">
        <f t="shared" si="28"/>
        <v>0</v>
      </c>
      <c r="I934" s="34" t="str">
        <f t="shared" si="29"/>
        <v/>
      </c>
    </row>
    <row r="935" spans="7:9" ht="20.25">
      <c r="G935" s="17">
        <f t="shared" si="28"/>
        <v>0</v>
      </c>
      <c r="I935" s="34" t="str">
        <f t="shared" si="29"/>
        <v/>
      </c>
    </row>
    <row r="936" spans="7:9" ht="20.25">
      <c r="G936" s="17">
        <f t="shared" si="28"/>
        <v>0</v>
      </c>
      <c r="I936" s="34" t="str">
        <f t="shared" si="29"/>
        <v/>
      </c>
    </row>
    <row r="937" spans="7:9" ht="20.25">
      <c r="G937" s="17">
        <f t="shared" si="28"/>
        <v>0</v>
      </c>
      <c r="I937" s="34" t="str">
        <f t="shared" si="29"/>
        <v/>
      </c>
    </row>
    <row r="938" spans="7:9" ht="20.25">
      <c r="G938" s="17">
        <f t="shared" si="28"/>
        <v>0</v>
      </c>
      <c r="I938" s="34" t="str">
        <f t="shared" si="29"/>
        <v/>
      </c>
    </row>
    <row r="939" spans="7:9" ht="20.25">
      <c r="G939" s="17">
        <f t="shared" si="28"/>
        <v>0</v>
      </c>
      <c r="I939" s="34" t="str">
        <f t="shared" si="29"/>
        <v/>
      </c>
    </row>
    <row r="940" spans="7:9" ht="20.25">
      <c r="G940" s="17">
        <f t="shared" si="28"/>
        <v>0</v>
      </c>
      <c r="I940" s="34" t="str">
        <f t="shared" si="29"/>
        <v/>
      </c>
    </row>
    <row r="941" spans="7:9" ht="20.25">
      <c r="G941" s="17">
        <f t="shared" si="28"/>
        <v>0</v>
      </c>
      <c r="I941" s="34" t="str">
        <f t="shared" si="29"/>
        <v/>
      </c>
    </row>
    <row r="942" spans="7:9" ht="20.25">
      <c r="G942" s="17">
        <f t="shared" si="28"/>
        <v>0</v>
      </c>
      <c r="I942" s="34" t="str">
        <f t="shared" si="29"/>
        <v/>
      </c>
    </row>
    <row r="943" spans="7:9" ht="20.25">
      <c r="G943" s="17">
        <f t="shared" si="28"/>
        <v>0</v>
      </c>
      <c r="I943" s="34" t="str">
        <f t="shared" si="29"/>
        <v/>
      </c>
    </row>
    <row r="944" spans="7:9" ht="20.25">
      <c r="G944" s="17">
        <f t="shared" si="28"/>
        <v>0</v>
      </c>
      <c r="I944" s="34" t="str">
        <f t="shared" si="29"/>
        <v/>
      </c>
    </row>
    <row r="945" spans="7:9" ht="20.25">
      <c r="G945" s="17">
        <f t="shared" si="28"/>
        <v>0</v>
      </c>
      <c r="I945" s="34" t="str">
        <f t="shared" si="29"/>
        <v/>
      </c>
    </row>
    <row r="946" spans="7:9" ht="20.25">
      <c r="G946" s="17">
        <f t="shared" si="28"/>
        <v>0</v>
      </c>
      <c r="I946" s="34" t="str">
        <f t="shared" si="29"/>
        <v/>
      </c>
    </row>
    <row r="947" spans="7:9" ht="20.25">
      <c r="G947" s="17">
        <f t="shared" si="28"/>
        <v>0</v>
      </c>
      <c r="I947" s="34" t="str">
        <f t="shared" si="29"/>
        <v/>
      </c>
    </row>
    <row r="948" spans="7:9" ht="20.25">
      <c r="G948" s="17">
        <f t="shared" si="28"/>
        <v>0</v>
      </c>
      <c r="I948" s="34" t="str">
        <f t="shared" si="29"/>
        <v/>
      </c>
    </row>
    <row r="949" spans="7:9" ht="20.25">
      <c r="G949" s="17">
        <f t="shared" si="28"/>
        <v>0</v>
      </c>
      <c r="I949" s="34" t="str">
        <f t="shared" si="29"/>
        <v/>
      </c>
    </row>
    <row r="950" spans="7:9" ht="20.25">
      <c r="G950" s="17">
        <f t="shared" si="28"/>
        <v>0</v>
      </c>
      <c r="I950" s="34" t="str">
        <f t="shared" si="29"/>
        <v/>
      </c>
    </row>
    <row r="951" spans="7:9" ht="20.25">
      <c r="G951" s="17">
        <f t="shared" si="28"/>
        <v>0</v>
      </c>
      <c r="I951" s="34" t="str">
        <f t="shared" si="29"/>
        <v/>
      </c>
    </row>
    <row r="952" spans="7:9" ht="20.25">
      <c r="G952" s="17">
        <f t="shared" si="28"/>
        <v>0</v>
      </c>
      <c r="I952" s="34" t="str">
        <f t="shared" si="29"/>
        <v/>
      </c>
    </row>
    <row r="953" spans="7:9" ht="20.25">
      <c r="G953" s="17">
        <f t="shared" si="28"/>
        <v>0</v>
      </c>
      <c r="I953" s="34" t="str">
        <f t="shared" si="29"/>
        <v/>
      </c>
    </row>
    <row r="954" spans="7:9" ht="20.25">
      <c r="G954" s="17">
        <f t="shared" si="28"/>
        <v>0</v>
      </c>
      <c r="I954" s="34" t="str">
        <f t="shared" si="29"/>
        <v/>
      </c>
    </row>
    <row r="955" spans="7:9" ht="20.25">
      <c r="G955" s="17">
        <f t="shared" si="28"/>
        <v>0</v>
      </c>
      <c r="I955" s="34" t="str">
        <f t="shared" si="29"/>
        <v/>
      </c>
    </row>
    <row r="956" spans="7:9" ht="20.25">
      <c r="G956" s="17">
        <f t="shared" si="28"/>
        <v>0</v>
      </c>
      <c r="I956" s="34" t="str">
        <f t="shared" si="29"/>
        <v/>
      </c>
    </row>
    <row r="957" spans="7:9" ht="20.25">
      <c r="G957" s="17">
        <f t="shared" si="28"/>
        <v>0</v>
      </c>
      <c r="I957" s="34" t="str">
        <f t="shared" si="29"/>
        <v/>
      </c>
    </row>
    <row r="958" spans="7:9" ht="20.25">
      <c r="G958" s="17">
        <f t="shared" si="28"/>
        <v>0</v>
      </c>
      <c r="I958" s="34" t="str">
        <f t="shared" si="29"/>
        <v/>
      </c>
    </row>
    <row r="959" spans="7:9" ht="20.25">
      <c r="G959" s="17">
        <f t="shared" si="28"/>
        <v>0</v>
      </c>
      <c r="I959" s="34" t="str">
        <f t="shared" si="29"/>
        <v/>
      </c>
    </row>
    <row r="960" spans="7:9" ht="20.25">
      <c r="G960" s="17">
        <f t="shared" si="28"/>
        <v>0</v>
      </c>
      <c r="I960" s="34" t="str">
        <f t="shared" si="29"/>
        <v/>
      </c>
    </row>
    <row r="961" spans="7:9" ht="20.25">
      <c r="G961" s="17">
        <f t="shared" si="28"/>
        <v>0</v>
      </c>
      <c r="I961" s="34" t="str">
        <f t="shared" si="29"/>
        <v/>
      </c>
    </row>
    <row r="962" spans="7:9" ht="20.25">
      <c r="G962" s="17">
        <f t="shared" si="28"/>
        <v>0</v>
      </c>
      <c r="I962" s="34" t="str">
        <f t="shared" si="29"/>
        <v/>
      </c>
    </row>
    <row r="963" spans="7:9" ht="20.25">
      <c r="G963" s="17">
        <f t="shared" si="28"/>
        <v>0</v>
      </c>
      <c r="I963" s="34" t="str">
        <f t="shared" si="29"/>
        <v/>
      </c>
    </row>
    <row r="964" spans="7:9" ht="20.25">
      <c r="G964" s="17">
        <f t="shared" si="28"/>
        <v>0</v>
      </c>
      <c r="I964" s="34" t="str">
        <f t="shared" si="29"/>
        <v/>
      </c>
    </row>
    <row r="965" spans="7:9" ht="20.25">
      <c r="G965" s="17">
        <f t="shared" ref="G965:G999" si="30">E965*F965</f>
        <v>0</v>
      </c>
      <c r="I965" s="34" t="str">
        <f t="shared" si="29"/>
        <v/>
      </c>
    </row>
    <row r="966" spans="7:9" ht="20.25">
      <c r="G966" s="17">
        <f t="shared" si="30"/>
        <v>0</v>
      </c>
      <c r="I966" s="34" t="str">
        <f t="shared" ref="I966:I999" si="31">IFERROR(IF(A965="","",I965+G966-H966),"")</f>
        <v/>
      </c>
    </row>
    <row r="967" spans="7:9" ht="20.25">
      <c r="G967" s="17">
        <f t="shared" si="30"/>
        <v>0</v>
      </c>
      <c r="I967" s="34" t="str">
        <f t="shared" si="31"/>
        <v/>
      </c>
    </row>
    <row r="968" spans="7:9" ht="20.25">
      <c r="G968" s="17">
        <f t="shared" si="30"/>
        <v>0</v>
      </c>
      <c r="I968" s="34" t="str">
        <f t="shared" si="31"/>
        <v/>
      </c>
    </row>
    <row r="969" spans="7:9" ht="20.25">
      <c r="G969" s="17">
        <f t="shared" si="30"/>
        <v>0</v>
      </c>
      <c r="I969" s="34" t="str">
        <f t="shared" si="31"/>
        <v/>
      </c>
    </row>
    <row r="970" spans="7:9" ht="20.25">
      <c r="G970" s="17">
        <f t="shared" si="30"/>
        <v>0</v>
      </c>
      <c r="I970" s="34" t="str">
        <f t="shared" si="31"/>
        <v/>
      </c>
    </row>
    <row r="971" spans="7:9" ht="20.25">
      <c r="G971" s="17">
        <f t="shared" si="30"/>
        <v>0</v>
      </c>
      <c r="I971" s="34" t="str">
        <f t="shared" si="31"/>
        <v/>
      </c>
    </row>
    <row r="972" spans="7:9" ht="20.25">
      <c r="G972" s="17">
        <f t="shared" si="30"/>
        <v>0</v>
      </c>
      <c r="I972" s="34" t="str">
        <f t="shared" si="31"/>
        <v/>
      </c>
    </row>
    <row r="973" spans="7:9" ht="20.25">
      <c r="G973" s="17">
        <f t="shared" si="30"/>
        <v>0</v>
      </c>
      <c r="I973" s="34" t="str">
        <f t="shared" si="31"/>
        <v/>
      </c>
    </row>
    <row r="974" spans="7:9" ht="20.25">
      <c r="G974" s="17">
        <f t="shared" si="30"/>
        <v>0</v>
      </c>
      <c r="I974" s="34" t="str">
        <f t="shared" si="31"/>
        <v/>
      </c>
    </row>
    <row r="975" spans="7:9" ht="20.25">
      <c r="G975" s="17">
        <f t="shared" si="30"/>
        <v>0</v>
      </c>
      <c r="I975" s="34" t="str">
        <f t="shared" si="31"/>
        <v/>
      </c>
    </row>
    <row r="976" spans="7:9" ht="20.25">
      <c r="G976" s="17">
        <f t="shared" si="30"/>
        <v>0</v>
      </c>
      <c r="I976" s="34" t="str">
        <f t="shared" si="31"/>
        <v/>
      </c>
    </row>
    <row r="977" spans="7:9" ht="20.25">
      <c r="G977" s="17">
        <f t="shared" si="30"/>
        <v>0</v>
      </c>
      <c r="I977" s="34" t="str">
        <f t="shared" si="31"/>
        <v/>
      </c>
    </row>
    <row r="978" spans="7:9" ht="20.25">
      <c r="G978" s="17">
        <f t="shared" si="30"/>
        <v>0</v>
      </c>
      <c r="I978" s="34" t="str">
        <f t="shared" si="31"/>
        <v/>
      </c>
    </row>
    <row r="979" spans="7:9" ht="20.25">
      <c r="G979" s="17">
        <f t="shared" si="30"/>
        <v>0</v>
      </c>
      <c r="I979" s="34" t="str">
        <f t="shared" si="31"/>
        <v/>
      </c>
    </row>
    <row r="980" spans="7:9" ht="20.25">
      <c r="G980" s="17">
        <f t="shared" si="30"/>
        <v>0</v>
      </c>
      <c r="I980" s="34" t="str">
        <f t="shared" si="31"/>
        <v/>
      </c>
    </row>
    <row r="981" spans="7:9" ht="20.25">
      <c r="G981" s="17">
        <f t="shared" si="30"/>
        <v>0</v>
      </c>
      <c r="I981" s="34" t="str">
        <f t="shared" si="31"/>
        <v/>
      </c>
    </row>
    <row r="982" spans="7:9" ht="20.25">
      <c r="G982" s="17">
        <f t="shared" si="30"/>
        <v>0</v>
      </c>
      <c r="I982" s="34" t="str">
        <f t="shared" si="31"/>
        <v/>
      </c>
    </row>
    <row r="983" spans="7:9" ht="20.25">
      <c r="G983" s="17">
        <f t="shared" si="30"/>
        <v>0</v>
      </c>
      <c r="I983" s="34" t="str">
        <f t="shared" si="31"/>
        <v/>
      </c>
    </row>
    <row r="984" spans="7:9" ht="20.25">
      <c r="G984" s="17">
        <f t="shared" si="30"/>
        <v>0</v>
      </c>
      <c r="I984" s="34" t="str">
        <f t="shared" si="31"/>
        <v/>
      </c>
    </row>
    <row r="985" spans="7:9" ht="20.25">
      <c r="G985" s="17">
        <f t="shared" si="30"/>
        <v>0</v>
      </c>
      <c r="I985" s="34" t="str">
        <f t="shared" si="31"/>
        <v/>
      </c>
    </row>
    <row r="986" spans="7:9" ht="20.25">
      <c r="G986" s="17">
        <f t="shared" si="30"/>
        <v>0</v>
      </c>
      <c r="I986" s="34" t="str">
        <f t="shared" si="31"/>
        <v/>
      </c>
    </row>
    <row r="987" spans="7:9" ht="20.25">
      <c r="G987" s="17">
        <f t="shared" si="30"/>
        <v>0</v>
      </c>
      <c r="I987" s="34" t="str">
        <f t="shared" si="31"/>
        <v/>
      </c>
    </row>
    <row r="988" spans="7:9" ht="20.25">
      <c r="G988" s="17">
        <f t="shared" si="30"/>
        <v>0</v>
      </c>
      <c r="I988" s="34" t="str">
        <f t="shared" si="31"/>
        <v/>
      </c>
    </row>
    <row r="989" spans="7:9" ht="20.25">
      <c r="G989" s="17">
        <f t="shared" si="30"/>
        <v>0</v>
      </c>
      <c r="I989" s="34" t="str">
        <f t="shared" si="31"/>
        <v/>
      </c>
    </row>
    <row r="990" spans="7:9" ht="20.25">
      <c r="G990" s="17">
        <f t="shared" si="30"/>
        <v>0</v>
      </c>
      <c r="I990" s="34" t="str">
        <f t="shared" si="31"/>
        <v/>
      </c>
    </row>
    <row r="991" spans="7:9" ht="20.25">
      <c r="G991" s="17">
        <f t="shared" si="30"/>
        <v>0</v>
      </c>
      <c r="I991" s="34" t="str">
        <f t="shared" si="31"/>
        <v/>
      </c>
    </row>
    <row r="992" spans="7:9" ht="20.25">
      <c r="G992" s="17">
        <f t="shared" si="30"/>
        <v>0</v>
      </c>
      <c r="I992" s="34" t="str">
        <f t="shared" si="31"/>
        <v/>
      </c>
    </row>
    <row r="993" spans="7:10" ht="20.25">
      <c r="G993" s="17">
        <f t="shared" si="30"/>
        <v>0</v>
      </c>
      <c r="I993" s="34" t="str">
        <f t="shared" si="31"/>
        <v/>
      </c>
    </row>
    <row r="994" spans="7:10" ht="20.25">
      <c r="G994" s="17">
        <f t="shared" si="30"/>
        <v>0</v>
      </c>
      <c r="I994" s="34" t="str">
        <f t="shared" si="31"/>
        <v/>
      </c>
    </row>
    <row r="995" spans="7:10" ht="20.25">
      <c r="G995" s="17">
        <f t="shared" si="30"/>
        <v>0</v>
      </c>
      <c r="I995" s="34" t="str">
        <f t="shared" si="31"/>
        <v/>
      </c>
    </row>
    <row r="996" spans="7:10" ht="20.25">
      <c r="G996" s="17">
        <f t="shared" si="30"/>
        <v>0</v>
      </c>
      <c r="I996" s="34" t="str">
        <f t="shared" si="31"/>
        <v/>
      </c>
    </row>
    <row r="997" spans="7:10" ht="20.25">
      <c r="G997" s="17">
        <f t="shared" si="30"/>
        <v>0</v>
      </c>
      <c r="I997" s="34" t="str">
        <f t="shared" si="31"/>
        <v/>
      </c>
    </row>
    <row r="998" spans="7:10" ht="20.25">
      <c r="G998" s="17">
        <f t="shared" si="30"/>
        <v>0</v>
      </c>
      <c r="I998" s="34" t="str">
        <f t="shared" si="31"/>
        <v/>
      </c>
    </row>
    <row r="999" spans="7:10" ht="20.25">
      <c r="G999" s="17">
        <f t="shared" si="30"/>
        <v>0</v>
      </c>
      <c r="I999" s="34" t="str">
        <f t="shared" si="31"/>
        <v/>
      </c>
    </row>
    <row r="1000" spans="7:10" ht="20.25">
      <c r="G1000" s="17"/>
      <c r="I1000" s="34" t="str">
        <f>IFERROR(IF(A999="","",I999+G1000-H1000),"")</f>
        <v/>
      </c>
      <c r="J1000" s="31" t="s">
        <v>589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ورقة30"/>
  <dimension ref="A1:L352"/>
  <sheetViews>
    <sheetView rightToLeft="1" workbookViewId="0">
      <selection activeCell="B10" sqref="B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512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513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67000</v>
      </c>
      <c r="J4" s="5"/>
    </row>
    <row r="5" spans="1:12" ht="20.25">
      <c r="A5" s="22">
        <v>43800</v>
      </c>
      <c r="B5" s="20">
        <v>9227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15000</v>
      </c>
      <c r="I5" s="34">
        <f>I4+G5-H5</f>
        <v>52000</v>
      </c>
      <c r="J5" s="5"/>
    </row>
    <row r="6" spans="1:12" ht="20.25">
      <c r="A6" s="22">
        <v>43814</v>
      </c>
      <c r="B6" s="20">
        <v>9599</v>
      </c>
      <c r="C6" s="20" t="s">
        <v>53</v>
      </c>
      <c r="D6" s="19"/>
      <c r="E6" s="12"/>
      <c r="F6" s="21"/>
      <c r="G6" s="17">
        <f t="shared" si="0"/>
        <v>0</v>
      </c>
      <c r="H6" s="34">
        <v>25000</v>
      </c>
      <c r="I6" s="34">
        <f t="shared" ref="I6:I69" si="1">I5+G6-H6</f>
        <v>27000</v>
      </c>
      <c r="J6" s="5"/>
    </row>
    <row r="7" spans="1:12" ht="20.25">
      <c r="A7" s="22">
        <v>43821</v>
      </c>
      <c r="B7" s="20"/>
      <c r="C7" s="20" t="s">
        <v>73</v>
      </c>
      <c r="D7" s="19"/>
      <c r="E7" s="12">
        <v>7500</v>
      </c>
      <c r="F7" s="21">
        <v>4</v>
      </c>
      <c r="G7" s="17">
        <f t="shared" si="0"/>
        <v>30000</v>
      </c>
      <c r="H7" s="34"/>
      <c r="I7" s="34">
        <f t="shared" si="1"/>
        <v>57000</v>
      </c>
      <c r="J7" s="5"/>
    </row>
    <row r="8" spans="1:12" ht="20.25">
      <c r="A8" s="22">
        <v>43822</v>
      </c>
      <c r="B8" s="20">
        <v>9846</v>
      </c>
      <c r="C8" s="20" t="s">
        <v>53</v>
      </c>
      <c r="D8" s="19"/>
      <c r="E8" s="12"/>
      <c r="F8" s="21"/>
      <c r="G8" s="17">
        <f t="shared" si="0"/>
        <v>0</v>
      </c>
      <c r="H8" s="34">
        <v>30000</v>
      </c>
      <c r="I8" s="34">
        <f t="shared" si="1"/>
        <v>27000</v>
      </c>
      <c r="J8" s="5"/>
    </row>
    <row r="9" spans="1:12" ht="20.25">
      <c r="A9" s="22">
        <v>43827</v>
      </c>
      <c r="B9" s="20">
        <v>6670</v>
      </c>
      <c r="C9" s="20" t="s">
        <v>73</v>
      </c>
      <c r="D9" s="19"/>
      <c r="E9" s="12">
        <v>8000</v>
      </c>
      <c r="F9" s="21">
        <v>3.15</v>
      </c>
      <c r="G9" s="17">
        <f t="shared" si="0"/>
        <v>25200</v>
      </c>
      <c r="H9" s="34"/>
      <c r="I9" s="34">
        <f t="shared" si="1"/>
        <v>52200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52200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52200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52200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52200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52200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52200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52200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52200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52200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52200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52200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52200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52200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52200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52200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52200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52200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52200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52200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52200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52200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52200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52200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52200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52200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52200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52200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52200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52200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52200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52200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52200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52200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52200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52200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52200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52200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52200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52200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52200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52200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52200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52200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52200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52200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52200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52200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52200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52200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52200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52200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52200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52200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52200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52200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52200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52200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52200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52200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52200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52200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52200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52200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52200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52200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52200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52200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52200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52200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52200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52200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52200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52200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52200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52200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52200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52200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52200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52200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52200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52200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52200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52200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52200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52200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52200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52200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52200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52200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52200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52200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52200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52200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52200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52200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52200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52200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52200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52200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52200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52200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52200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52200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52200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52200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52200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52200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52200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52200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52200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52200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52200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52200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52200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52200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52200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52200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52200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52200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52200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52200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52200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52200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52200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52200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52200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52200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52200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52200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52200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52200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52200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52200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52200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52200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52200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52200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52200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52200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52200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52200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52200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52200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52200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52200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52200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52200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52200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52200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52200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52200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52200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52200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52200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52200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52200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52200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52200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52200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52200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52200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52200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52200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52200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52200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52200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52200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52200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52200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52200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52200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52200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52200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52200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52200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52200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52200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52200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52200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52200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52200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52200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52200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52200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52200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52200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52200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52200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52200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52200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52200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52200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52200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52200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52200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52200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52200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52200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52200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52200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52200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52200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52200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52200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52200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52200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52200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52200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52200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52200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52200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52200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52200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52200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52200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52200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52200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52200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52200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52200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52200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52200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52200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52200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52200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52200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52200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52200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52200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52200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52200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52200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52200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52200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52200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52200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52200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52200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52200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52200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52200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52200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52200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52200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52200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52200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52200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52200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52200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52200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52200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52200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52200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52200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52200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52200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52200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52200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52200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52200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52200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52200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52200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52200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52200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52200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52200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52200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52200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52200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52200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52200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52200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52200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52200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52200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52200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52200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52200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52200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52200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52200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52200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52200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52200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52200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52200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52200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52200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52200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52200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52200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52200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52200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52200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52200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52200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52200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52200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52200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52200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52200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52200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52200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52200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52200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52200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52200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52200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52200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52200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52200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52200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52200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52200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52200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52200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52200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52200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52200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52200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52200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52200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52200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52200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52200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52200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52200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52200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52200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52200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52200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52200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52200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52200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52200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52200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52200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52200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52200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55200</v>
      </c>
      <c r="H350" s="36"/>
      <c r="I350" s="34">
        <f t="shared" si="11"/>
        <v>107400</v>
      </c>
      <c r="J350" s="5"/>
    </row>
    <row r="351" spans="1:10">
      <c r="I351" s="34">
        <f t="shared" si="11"/>
        <v>107400</v>
      </c>
    </row>
    <row r="352" spans="1:10">
      <c r="I352" s="34">
        <f t="shared" si="11"/>
        <v>107400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ورقة31"/>
  <dimension ref="A1:L352"/>
  <sheetViews>
    <sheetView rightToLeft="1" topLeftCell="A2" workbookViewId="0">
      <selection activeCell="F16" sqref="F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148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149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42497</v>
      </c>
      <c r="J4" s="5"/>
    </row>
    <row r="5" spans="1:12" ht="20.25">
      <c r="A5" s="22">
        <v>43800</v>
      </c>
      <c r="B5" s="20">
        <v>6226</v>
      </c>
      <c r="C5" s="20" t="s">
        <v>73</v>
      </c>
      <c r="D5" s="19"/>
      <c r="E5" s="12">
        <v>6000</v>
      </c>
      <c r="F5" s="21">
        <v>2.5</v>
      </c>
      <c r="G5" s="17">
        <f t="shared" ref="G5:G68" si="0">E5*F5</f>
        <v>15000</v>
      </c>
      <c r="H5" s="34"/>
      <c r="I5" s="34">
        <f>I4+G5-H5</f>
        <v>57497</v>
      </c>
      <c r="J5" s="5"/>
    </row>
    <row r="6" spans="1:12" ht="20.25">
      <c r="A6" s="22">
        <v>43801</v>
      </c>
      <c r="B6" s="20">
        <v>9266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42497</v>
      </c>
      <c r="J6" s="5"/>
    </row>
    <row r="7" spans="1:12" ht="20.25">
      <c r="A7" s="22">
        <v>43806</v>
      </c>
      <c r="B7" s="20">
        <v>6320</v>
      </c>
      <c r="C7" s="20" t="s">
        <v>73</v>
      </c>
      <c r="D7" s="19"/>
      <c r="E7" s="12">
        <v>7000</v>
      </c>
      <c r="F7" s="21">
        <v>2.65</v>
      </c>
      <c r="G7" s="17">
        <f t="shared" si="0"/>
        <v>18550</v>
      </c>
      <c r="H7" s="34"/>
      <c r="I7" s="34">
        <f t="shared" si="1"/>
        <v>61047</v>
      </c>
      <c r="J7" s="5"/>
    </row>
    <row r="8" spans="1:12" ht="20.25">
      <c r="A8" s="22">
        <v>43808</v>
      </c>
      <c r="B8" s="20">
        <v>9424</v>
      </c>
      <c r="C8" s="20" t="s">
        <v>53</v>
      </c>
      <c r="D8" s="19"/>
      <c r="E8" s="12"/>
      <c r="F8" s="21"/>
      <c r="G8" s="17">
        <f t="shared" si="0"/>
        <v>0</v>
      </c>
      <c r="H8" s="34">
        <v>17250</v>
      </c>
      <c r="I8" s="34">
        <f t="shared" si="1"/>
        <v>43797</v>
      </c>
      <c r="J8" s="5"/>
    </row>
    <row r="9" spans="1:12" ht="20.25">
      <c r="A9" s="22">
        <v>43811</v>
      </c>
      <c r="B9" s="20">
        <v>6418</v>
      </c>
      <c r="C9" s="20" t="s">
        <v>73</v>
      </c>
      <c r="D9" s="19"/>
      <c r="E9" s="12">
        <v>11000</v>
      </c>
      <c r="F9" s="21">
        <v>3</v>
      </c>
      <c r="G9" s="17">
        <f t="shared" si="0"/>
        <v>33000</v>
      </c>
      <c r="H9" s="34"/>
      <c r="I9" s="34">
        <f t="shared" si="1"/>
        <v>76797</v>
      </c>
      <c r="J9" s="5"/>
    </row>
    <row r="10" spans="1:12" ht="20.25">
      <c r="A10" s="22">
        <v>43813</v>
      </c>
      <c r="B10" s="20">
        <v>9559</v>
      </c>
      <c r="C10" s="20" t="s">
        <v>53</v>
      </c>
      <c r="D10" s="19"/>
      <c r="E10" s="12"/>
      <c r="F10" s="21"/>
      <c r="G10" s="17">
        <f t="shared" si="0"/>
        <v>0</v>
      </c>
      <c r="H10" s="34">
        <v>5950</v>
      </c>
      <c r="I10" s="34">
        <f t="shared" si="1"/>
        <v>70847</v>
      </c>
      <c r="J10" s="5"/>
    </row>
    <row r="11" spans="1:12" ht="20.25">
      <c r="A11" s="22">
        <v>43815</v>
      </c>
      <c r="B11" s="20">
        <v>9629</v>
      </c>
      <c r="C11" s="20" t="s">
        <v>53</v>
      </c>
      <c r="D11" s="19"/>
      <c r="E11" s="12"/>
      <c r="F11" s="21"/>
      <c r="G11" s="17">
        <f t="shared" si="0"/>
        <v>0</v>
      </c>
      <c r="H11" s="34">
        <v>23000</v>
      </c>
      <c r="I11" s="34">
        <f t="shared" si="1"/>
        <v>47847</v>
      </c>
      <c r="J11" s="5"/>
    </row>
    <row r="12" spans="1:12" ht="20.25">
      <c r="A12" s="22">
        <v>43816</v>
      </c>
      <c r="B12" s="20">
        <v>6493</v>
      </c>
      <c r="C12" s="20" t="s">
        <v>73</v>
      </c>
      <c r="D12" s="19"/>
      <c r="E12" s="12">
        <v>9000</v>
      </c>
      <c r="F12" s="21">
        <v>3</v>
      </c>
      <c r="G12" s="17">
        <f t="shared" si="0"/>
        <v>27000</v>
      </c>
      <c r="H12" s="34"/>
      <c r="I12" s="34">
        <f t="shared" si="1"/>
        <v>74847</v>
      </c>
      <c r="J12" s="5"/>
    </row>
    <row r="13" spans="1:12" ht="20.25">
      <c r="A13" s="22">
        <v>43818</v>
      </c>
      <c r="B13" s="20">
        <v>9730</v>
      </c>
      <c r="C13" s="20" t="s">
        <v>53</v>
      </c>
      <c r="D13" s="19"/>
      <c r="E13" s="12"/>
      <c r="F13" s="21"/>
      <c r="G13" s="17">
        <f t="shared" si="0"/>
        <v>0</v>
      </c>
      <c r="H13" s="34">
        <v>27000</v>
      </c>
      <c r="I13" s="34">
        <f t="shared" si="1"/>
        <v>47847</v>
      </c>
      <c r="J13" s="5"/>
    </row>
    <row r="14" spans="1:12" ht="20.25">
      <c r="A14" s="22">
        <v>43821</v>
      </c>
      <c r="B14" s="20"/>
      <c r="C14" s="20" t="s">
        <v>131</v>
      </c>
      <c r="D14" s="19"/>
      <c r="E14" s="12"/>
      <c r="F14" s="21"/>
      <c r="G14" s="17">
        <f t="shared" si="0"/>
        <v>0</v>
      </c>
      <c r="H14" s="34">
        <v>947</v>
      </c>
      <c r="I14" s="34">
        <f t="shared" si="1"/>
        <v>46900</v>
      </c>
      <c r="J14" s="5"/>
    </row>
    <row r="15" spans="1:12" ht="20.25">
      <c r="A15" s="22">
        <v>43825</v>
      </c>
      <c r="B15" s="20">
        <v>6659</v>
      </c>
      <c r="C15" s="20" t="s">
        <v>73</v>
      </c>
      <c r="D15" s="19"/>
      <c r="E15" s="12">
        <v>10000</v>
      </c>
      <c r="F15" s="21">
        <v>2.7</v>
      </c>
      <c r="G15" s="17">
        <f t="shared" si="0"/>
        <v>27000</v>
      </c>
      <c r="H15" s="34"/>
      <c r="I15" s="34">
        <f t="shared" si="1"/>
        <v>73900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73900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73900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73900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73900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73900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73900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73900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73900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73900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73900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73900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73900</v>
      </c>
      <c r="J27" s="5" t="s">
        <v>17</v>
      </c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73900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73900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73900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73900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73900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73900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73900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73900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73900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73900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73900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73900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73900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73900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73900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73900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73900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73900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73900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73900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73900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73900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73900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73900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73900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73900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73900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73900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73900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73900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73900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73900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73900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73900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73900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73900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73900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73900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73900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73900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73900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73900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73900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73900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73900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73900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73900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73900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73900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73900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73900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73900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73900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73900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73900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73900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73900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73900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73900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73900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73900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73900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73900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73900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73900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73900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73900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73900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73900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73900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73900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73900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73900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73900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73900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73900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73900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73900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73900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73900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73900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73900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73900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73900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73900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73900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73900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73900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73900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73900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73900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73900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73900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73900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73900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73900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73900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73900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73900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73900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73900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73900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73900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73900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73900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73900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73900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73900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73900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73900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73900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73900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73900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73900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73900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73900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73900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73900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73900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73900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73900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73900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73900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73900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73900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73900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73900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73900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73900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73900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73900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73900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73900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73900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73900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73900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73900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73900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73900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73900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73900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73900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73900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73900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73900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73900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73900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73900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73900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73900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73900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73900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73900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73900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73900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73900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73900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73900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73900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73900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73900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73900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73900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73900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73900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73900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73900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73900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73900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73900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73900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73900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73900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73900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73900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73900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73900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73900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73900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73900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73900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73900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73900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73900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73900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73900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73900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73900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73900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73900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73900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73900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73900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73900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73900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73900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73900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73900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73900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73900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73900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73900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73900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73900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73900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73900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73900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73900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73900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73900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73900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73900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73900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73900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73900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73900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73900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73900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73900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73900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73900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73900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73900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73900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73900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73900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73900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73900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73900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73900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73900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73900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73900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73900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73900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73900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73900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73900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73900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73900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73900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73900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73900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73900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73900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73900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73900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73900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73900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73900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73900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73900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73900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73900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73900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73900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73900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73900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73900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73900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73900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73900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73900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73900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73900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73900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73900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73900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73900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73900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73900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73900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73900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73900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73900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73900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73900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73900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73900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73900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73900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73900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73900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73900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73900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73900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73900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73900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73900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73900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73900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73900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73900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73900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73900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73900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73900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73900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73900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73900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73900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73900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73900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73900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73900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73900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73900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73900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73900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73900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73900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73900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73900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73900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73900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73900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73900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73900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73900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73900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73900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73900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120550</v>
      </c>
      <c r="H350" s="36"/>
      <c r="I350" s="34">
        <f t="shared" si="11"/>
        <v>194450</v>
      </c>
      <c r="J350" s="5"/>
    </row>
    <row r="351" spans="1:10">
      <c r="I351" s="34">
        <f t="shared" si="11"/>
        <v>194450</v>
      </c>
    </row>
    <row r="352" spans="1:10">
      <c r="I352" s="34">
        <f t="shared" si="11"/>
        <v>194450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ورقة32"/>
  <dimension ref="A1:L352"/>
  <sheetViews>
    <sheetView rightToLeft="1" workbookViewId="0">
      <selection activeCell="A11" sqref="A1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506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507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-1149</v>
      </c>
      <c r="J4" s="5"/>
    </row>
    <row r="5" spans="1:12" ht="20.25">
      <c r="A5" s="22">
        <v>43814</v>
      </c>
      <c r="B5" s="20">
        <v>6435</v>
      </c>
      <c r="C5" s="20" t="s">
        <v>14</v>
      </c>
      <c r="D5" s="19" t="s">
        <v>13</v>
      </c>
      <c r="E5" s="12">
        <v>63.12</v>
      </c>
      <c r="F5" s="21">
        <v>3135</v>
      </c>
      <c r="G5" s="17">
        <f t="shared" ref="G5:G68" si="0">E5*F5</f>
        <v>197881.19999999998</v>
      </c>
      <c r="H5" s="34"/>
      <c r="I5" s="34">
        <f>I4+G5-H5</f>
        <v>196732.19999999998</v>
      </c>
      <c r="J5" s="5"/>
    </row>
    <row r="6" spans="1:12" ht="20.25">
      <c r="A6" s="22">
        <v>43814</v>
      </c>
      <c r="B6" s="20">
        <v>6435</v>
      </c>
      <c r="C6" s="20" t="s">
        <v>14</v>
      </c>
      <c r="D6" s="19" t="s">
        <v>13</v>
      </c>
      <c r="E6" s="12">
        <v>71.58</v>
      </c>
      <c r="F6" s="21">
        <v>3135</v>
      </c>
      <c r="G6" s="17">
        <f t="shared" si="0"/>
        <v>224403.3</v>
      </c>
      <c r="H6" s="34"/>
      <c r="I6" s="34">
        <f t="shared" ref="I6:I69" si="1">I5+G6-H6</f>
        <v>421135.5</v>
      </c>
      <c r="J6" s="5"/>
    </row>
    <row r="7" spans="1:12" ht="20.25">
      <c r="A7" s="22">
        <v>43815</v>
      </c>
      <c r="B7" s="20">
        <v>6457</v>
      </c>
      <c r="C7" s="20" t="s">
        <v>14</v>
      </c>
      <c r="D7" s="19" t="s">
        <v>13</v>
      </c>
      <c r="E7" s="12">
        <v>67</v>
      </c>
      <c r="F7" s="21">
        <v>3180</v>
      </c>
      <c r="G7" s="17">
        <f t="shared" si="0"/>
        <v>213060</v>
      </c>
      <c r="H7" s="34"/>
      <c r="I7" s="34">
        <f t="shared" si="1"/>
        <v>634195.5</v>
      </c>
      <c r="J7" s="5"/>
    </row>
    <row r="8" spans="1:12" ht="20.25">
      <c r="A8" s="22">
        <v>43815</v>
      </c>
      <c r="B8" s="20">
        <v>9640</v>
      </c>
      <c r="C8" s="20"/>
      <c r="D8" s="19"/>
      <c r="E8" s="12">
        <v>64.44</v>
      </c>
      <c r="F8" s="21">
        <v>3180</v>
      </c>
      <c r="G8" s="17">
        <f t="shared" si="0"/>
        <v>204919.19999999998</v>
      </c>
      <c r="H8" s="34"/>
      <c r="I8" s="34">
        <f t="shared" si="1"/>
        <v>839114.7</v>
      </c>
      <c r="J8" s="5"/>
    </row>
    <row r="9" spans="1:12" ht="20.25">
      <c r="A9" s="22">
        <v>43818</v>
      </c>
      <c r="B9" s="20"/>
      <c r="C9" s="20" t="s">
        <v>53</v>
      </c>
      <c r="D9" s="19"/>
      <c r="E9" s="12"/>
      <c r="F9" s="21"/>
      <c r="G9" s="17">
        <f t="shared" si="0"/>
        <v>0</v>
      </c>
      <c r="H9" s="34">
        <v>422284</v>
      </c>
      <c r="I9" s="34">
        <f t="shared" si="1"/>
        <v>416830.69999999995</v>
      </c>
      <c r="J9" s="5"/>
    </row>
    <row r="10" spans="1:12" ht="20.25">
      <c r="A10" s="22">
        <v>43818</v>
      </c>
      <c r="B10" s="20">
        <v>1022</v>
      </c>
      <c r="C10" s="20" t="s">
        <v>131</v>
      </c>
      <c r="D10" s="19"/>
      <c r="E10" s="12"/>
      <c r="F10" s="21"/>
      <c r="G10" s="17">
        <v>1149</v>
      </c>
      <c r="H10" s="34"/>
      <c r="I10" s="34">
        <f t="shared" si="1"/>
        <v>417979.69999999995</v>
      </c>
      <c r="J10" s="5" t="s">
        <v>131</v>
      </c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417979.69999999995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417979.69999999995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417979.69999999995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417979.69999999995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417979.69999999995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417979.69999999995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417979.69999999995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417979.69999999995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417979.69999999995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417979.69999999995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417979.69999999995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417979.69999999995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417979.69999999995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417979.69999999995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417979.69999999995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417979.69999999995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417979.69999999995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417979.69999999995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417979.69999999995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417979.69999999995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417979.69999999995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417979.69999999995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417979.69999999995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417979.69999999995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417979.69999999995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417979.69999999995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417979.69999999995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417979.69999999995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417979.69999999995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417979.69999999995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417979.69999999995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417979.69999999995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417979.69999999995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417979.69999999995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417979.69999999995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417979.69999999995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417979.69999999995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417979.69999999995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417979.69999999995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417979.69999999995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417979.69999999995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417979.69999999995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417979.69999999995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417979.69999999995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417979.69999999995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417979.69999999995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417979.69999999995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417979.69999999995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417979.69999999995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417979.69999999995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417979.69999999995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417979.69999999995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417979.69999999995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417979.69999999995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417979.69999999995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417979.69999999995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417979.69999999995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417979.69999999995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417979.69999999995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417979.69999999995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417979.69999999995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417979.69999999995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417979.69999999995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417979.69999999995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417979.69999999995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417979.69999999995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417979.69999999995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417979.69999999995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417979.69999999995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417979.69999999995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417979.69999999995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417979.69999999995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417979.69999999995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417979.69999999995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417979.69999999995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417979.69999999995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417979.69999999995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417979.69999999995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417979.69999999995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417979.69999999995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417979.69999999995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417979.69999999995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417979.69999999995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417979.69999999995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417979.69999999995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417979.69999999995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417979.69999999995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417979.69999999995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417979.69999999995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417979.69999999995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417979.69999999995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417979.69999999995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417979.69999999995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417979.69999999995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417979.69999999995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417979.69999999995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417979.69999999995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417979.69999999995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417979.69999999995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417979.69999999995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417979.69999999995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417979.69999999995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417979.69999999995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417979.69999999995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417979.69999999995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417979.69999999995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417979.69999999995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417979.69999999995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417979.69999999995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417979.69999999995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417979.69999999995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417979.69999999995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417979.69999999995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417979.69999999995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417979.69999999995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417979.69999999995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417979.69999999995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417979.69999999995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417979.69999999995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417979.69999999995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417979.69999999995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417979.69999999995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417979.69999999995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417979.69999999995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417979.69999999995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417979.69999999995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417979.69999999995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417979.69999999995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417979.69999999995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417979.69999999995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417979.69999999995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417979.69999999995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417979.69999999995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417979.69999999995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417979.69999999995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417979.69999999995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417979.69999999995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417979.69999999995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417979.69999999995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417979.69999999995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417979.69999999995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417979.69999999995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417979.69999999995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417979.69999999995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417979.69999999995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417979.69999999995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417979.69999999995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417979.69999999995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417979.69999999995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417979.69999999995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417979.69999999995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417979.69999999995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417979.69999999995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417979.69999999995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417979.69999999995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417979.69999999995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417979.69999999995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417979.69999999995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417979.69999999995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417979.69999999995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417979.69999999995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417979.69999999995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417979.69999999995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417979.69999999995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417979.69999999995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417979.69999999995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417979.69999999995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417979.69999999995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417979.69999999995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417979.69999999995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417979.69999999995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417979.69999999995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417979.69999999995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417979.69999999995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417979.69999999995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417979.69999999995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417979.69999999995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417979.69999999995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417979.69999999995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417979.69999999995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417979.69999999995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417979.69999999995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417979.69999999995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417979.69999999995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417979.69999999995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417979.69999999995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417979.69999999995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417979.69999999995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417979.69999999995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417979.69999999995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417979.69999999995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417979.69999999995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417979.69999999995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417979.69999999995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417979.69999999995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417979.69999999995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417979.69999999995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417979.69999999995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417979.69999999995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417979.69999999995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417979.69999999995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417979.69999999995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417979.69999999995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417979.69999999995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417979.69999999995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417979.69999999995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417979.69999999995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417979.69999999995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417979.69999999995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417979.69999999995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417979.69999999995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417979.69999999995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417979.69999999995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417979.69999999995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417979.69999999995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417979.69999999995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417979.69999999995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417979.69999999995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417979.69999999995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417979.69999999995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417979.69999999995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417979.69999999995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417979.69999999995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417979.69999999995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417979.69999999995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417979.69999999995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417979.69999999995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417979.69999999995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417979.69999999995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417979.69999999995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417979.69999999995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417979.69999999995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417979.69999999995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417979.69999999995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417979.69999999995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417979.69999999995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417979.69999999995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417979.69999999995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417979.69999999995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417979.69999999995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417979.69999999995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417979.69999999995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417979.69999999995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417979.69999999995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417979.69999999995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417979.69999999995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417979.69999999995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417979.69999999995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417979.69999999995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417979.69999999995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417979.69999999995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417979.69999999995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417979.69999999995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417979.69999999995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417979.69999999995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417979.69999999995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417979.69999999995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417979.69999999995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417979.69999999995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417979.69999999995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417979.69999999995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417979.69999999995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417979.69999999995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417979.69999999995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417979.69999999995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417979.69999999995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417979.69999999995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417979.69999999995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417979.69999999995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417979.69999999995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417979.69999999995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417979.69999999995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417979.69999999995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417979.69999999995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417979.69999999995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417979.69999999995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417979.69999999995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417979.69999999995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417979.69999999995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417979.69999999995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417979.69999999995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417979.69999999995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417979.69999999995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417979.69999999995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417979.69999999995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417979.69999999995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417979.69999999995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417979.69999999995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417979.69999999995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417979.69999999995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417979.69999999995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417979.69999999995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417979.69999999995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417979.69999999995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417979.69999999995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417979.69999999995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417979.69999999995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417979.69999999995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417979.69999999995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417979.69999999995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417979.69999999995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417979.69999999995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417979.69999999995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417979.69999999995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417979.69999999995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417979.69999999995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417979.69999999995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417979.69999999995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417979.69999999995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417979.69999999995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417979.69999999995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417979.69999999995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417979.69999999995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417979.69999999995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417979.69999999995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417979.69999999995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417979.69999999995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417979.69999999995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417979.69999999995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417979.69999999995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417979.69999999995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417979.69999999995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417979.69999999995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417979.69999999995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417979.69999999995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417979.69999999995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417979.69999999995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417979.69999999995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417979.69999999995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417979.69999999995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417979.69999999995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417979.69999999995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417979.69999999995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417979.69999999995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417979.69999999995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417979.69999999995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417979.69999999995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417979.69999999995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417979.69999999995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841412.7</v>
      </c>
      <c r="H350" s="36"/>
      <c r="I350" s="34">
        <f t="shared" si="11"/>
        <v>1259392.3999999999</v>
      </c>
      <c r="J350" s="5"/>
    </row>
    <row r="351" spans="1:10">
      <c r="I351" s="34">
        <f t="shared" si="11"/>
        <v>1259392.3999999999</v>
      </c>
    </row>
    <row r="352" spans="1:10">
      <c r="I352" s="34">
        <f t="shared" si="11"/>
        <v>1259392.3999999999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ورقة33"/>
  <dimension ref="A1:L352"/>
  <sheetViews>
    <sheetView rightToLeft="1" topLeftCell="A73" workbookViewId="0">
      <selection activeCell="A41" sqref="A4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104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2775172.4</v>
      </c>
      <c r="J4" s="5"/>
    </row>
    <row r="5" spans="1:12" ht="20.25">
      <c r="A5" s="22">
        <v>43800</v>
      </c>
      <c r="B5" s="20">
        <v>9221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300000</v>
      </c>
      <c r="I5" s="34">
        <f>I4+G5-H5</f>
        <v>2475172.4</v>
      </c>
      <c r="J5" s="5"/>
    </row>
    <row r="6" spans="1:12" ht="20.25">
      <c r="A6" s="22">
        <v>43801</v>
      </c>
      <c r="B6" s="20">
        <v>9245</v>
      </c>
      <c r="C6" s="20" t="s">
        <v>53</v>
      </c>
      <c r="D6" s="19"/>
      <c r="E6" s="12"/>
      <c r="F6" s="21"/>
      <c r="G6" s="17">
        <f t="shared" si="0"/>
        <v>0</v>
      </c>
      <c r="H6" s="34">
        <v>400000</v>
      </c>
      <c r="I6" s="34">
        <f t="shared" ref="I6:I69" si="1">I5+G6-H6</f>
        <v>2075172.4</v>
      </c>
      <c r="J6" s="5"/>
    </row>
    <row r="7" spans="1:12" ht="20.25">
      <c r="A7" s="22">
        <v>43802</v>
      </c>
      <c r="B7" s="20">
        <v>9283</v>
      </c>
      <c r="C7" s="20" t="s">
        <v>53</v>
      </c>
      <c r="D7" s="19"/>
      <c r="E7" s="12"/>
      <c r="F7" s="21"/>
      <c r="G7" s="17">
        <f t="shared" si="0"/>
        <v>0</v>
      </c>
      <c r="H7" s="34">
        <v>300000</v>
      </c>
      <c r="I7" s="34">
        <f t="shared" si="1"/>
        <v>1775172.4</v>
      </c>
      <c r="J7" s="5"/>
    </row>
    <row r="8" spans="1:12" ht="20.25">
      <c r="A8" s="22">
        <v>43803</v>
      </c>
      <c r="B8" s="20">
        <v>9301</v>
      </c>
      <c r="C8" s="20" t="s">
        <v>53</v>
      </c>
      <c r="D8" s="19"/>
      <c r="E8" s="12"/>
      <c r="F8" s="21"/>
      <c r="G8" s="17">
        <f t="shared" si="0"/>
        <v>0</v>
      </c>
      <c r="H8" s="34">
        <v>250000</v>
      </c>
      <c r="I8" s="34">
        <f t="shared" si="1"/>
        <v>1525172.4</v>
      </c>
      <c r="J8" s="5"/>
    </row>
    <row r="9" spans="1:12" ht="20.25">
      <c r="A9" s="22">
        <v>43804</v>
      </c>
      <c r="B9" s="20">
        <v>9355</v>
      </c>
      <c r="C9" s="20" t="s">
        <v>53</v>
      </c>
      <c r="D9" s="19"/>
      <c r="E9" s="12"/>
      <c r="F9" s="21"/>
      <c r="G9" s="17">
        <f t="shared" si="0"/>
        <v>0</v>
      </c>
      <c r="H9" s="34">
        <v>250000</v>
      </c>
      <c r="I9" s="34">
        <f t="shared" si="1"/>
        <v>1275172.3999999999</v>
      </c>
      <c r="J9" s="5"/>
    </row>
    <row r="10" spans="1:12" ht="20.25">
      <c r="A10" s="22">
        <v>43807</v>
      </c>
      <c r="B10" s="20">
        <v>6337</v>
      </c>
      <c r="C10" s="20" t="s">
        <v>14</v>
      </c>
      <c r="D10" s="19" t="s">
        <v>13</v>
      </c>
      <c r="E10" s="12">
        <v>65.739999999999995</v>
      </c>
      <c r="F10" s="21">
        <v>3150</v>
      </c>
      <c r="G10" s="17">
        <f t="shared" si="0"/>
        <v>207080.99999999997</v>
      </c>
      <c r="H10" s="34"/>
      <c r="I10" s="34">
        <f t="shared" si="1"/>
        <v>1482253.4</v>
      </c>
      <c r="J10" s="5"/>
    </row>
    <row r="11" spans="1:12" ht="20.25">
      <c r="A11" s="22">
        <v>43807</v>
      </c>
      <c r="B11" s="20">
        <v>6337</v>
      </c>
      <c r="C11" s="20" t="s">
        <v>14</v>
      </c>
      <c r="D11" s="19" t="s">
        <v>13</v>
      </c>
      <c r="E11" s="12">
        <v>79.459999999999994</v>
      </c>
      <c r="F11" s="21">
        <v>3150</v>
      </c>
      <c r="G11" s="17">
        <f t="shared" si="0"/>
        <v>250298.99999999997</v>
      </c>
      <c r="H11" s="34"/>
      <c r="I11" s="34">
        <f t="shared" si="1"/>
        <v>1732552.4</v>
      </c>
      <c r="J11" s="5"/>
    </row>
    <row r="12" spans="1:12" ht="20.25">
      <c r="A12" s="22">
        <v>43807</v>
      </c>
      <c r="B12" s="20">
        <v>9415</v>
      </c>
      <c r="C12" s="20" t="s">
        <v>53</v>
      </c>
      <c r="D12" s="19"/>
      <c r="E12" s="12"/>
      <c r="F12" s="21"/>
      <c r="G12" s="17">
        <f t="shared" si="0"/>
        <v>0</v>
      </c>
      <c r="H12" s="34">
        <v>200000</v>
      </c>
      <c r="I12" s="34">
        <f t="shared" si="1"/>
        <v>1532552.4</v>
      </c>
      <c r="J12" s="5"/>
    </row>
    <row r="13" spans="1:12" ht="20.25">
      <c r="A13" s="22">
        <v>43808</v>
      </c>
      <c r="B13" s="20">
        <v>6354</v>
      </c>
      <c r="C13" s="20" t="s">
        <v>14</v>
      </c>
      <c r="D13" s="19" t="s">
        <v>13</v>
      </c>
      <c r="E13" s="12">
        <v>66.760000000000005</v>
      </c>
      <c r="F13" s="21">
        <v>2960</v>
      </c>
      <c r="G13" s="17">
        <f t="shared" si="0"/>
        <v>197609.60000000001</v>
      </c>
      <c r="H13" s="34"/>
      <c r="I13" s="34">
        <f t="shared" si="1"/>
        <v>1730162</v>
      </c>
      <c r="J13" s="5"/>
    </row>
    <row r="14" spans="1:12" ht="20.25">
      <c r="A14" s="22">
        <v>43808</v>
      </c>
      <c r="B14" s="20">
        <v>6354</v>
      </c>
      <c r="C14" s="20" t="s">
        <v>14</v>
      </c>
      <c r="D14" s="19" t="s">
        <v>13</v>
      </c>
      <c r="E14" s="12">
        <v>57.46</v>
      </c>
      <c r="F14" s="21">
        <v>3150</v>
      </c>
      <c r="G14" s="17">
        <f t="shared" si="0"/>
        <v>180999</v>
      </c>
      <c r="H14" s="34"/>
      <c r="I14" s="34">
        <f t="shared" si="1"/>
        <v>1911161</v>
      </c>
      <c r="J14" s="5"/>
    </row>
    <row r="15" spans="1:12" ht="20.25">
      <c r="A15" s="22">
        <v>43808</v>
      </c>
      <c r="B15" s="20">
        <v>6354</v>
      </c>
      <c r="C15" s="20" t="s">
        <v>14</v>
      </c>
      <c r="D15" s="19" t="s">
        <v>13</v>
      </c>
      <c r="E15" s="12">
        <v>59.82</v>
      </c>
      <c r="F15" s="21">
        <v>3140</v>
      </c>
      <c r="G15" s="17">
        <f t="shared" si="0"/>
        <v>187834.8</v>
      </c>
      <c r="H15" s="34"/>
      <c r="I15" s="34">
        <f t="shared" si="1"/>
        <v>2098995.7999999998</v>
      </c>
      <c r="J15" s="5"/>
    </row>
    <row r="16" spans="1:12" ht="20.25">
      <c r="A16" s="22">
        <v>43808</v>
      </c>
      <c r="B16" s="20">
        <v>6354</v>
      </c>
      <c r="C16" s="20" t="s">
        <v>14</v>
      </c>
      <c r="D16" s="19" t="s">
        <v>13</v>
      </c>
      <c r="E16" s="12">
        <v>65.22</v>
      </c>
      <c r="F16" s="21">
        <v>3140</v>
      </c>
      <c r="G16" s="17">
        <f t="shared" si="0"/>
        <v>204790.8</v>
      </c>
      <c r="H16" s="34"/>
      <c r="I16" s="34">
        <f t="shared" si="1"/>
        <v>2303786.5999999996</v>
      </c>
      <c r="J16" s="5"/>
    </row>
    <row r="17" spans="1:10" ht="20.25">
      <c r="A17" s="22">
        <v>43808</v>
      </c>
      <c r="B17" s="20">
        <v>9417</v>
      </c>
      <c r="C17" s="20" t="s">
        <v>53</v>
      </c>
      <c r="D17" s="19"/>
      <c r="E17" s="12"/>
      <c r="F17" s="21"/>
      <c r="G17" s="17">
        <f t="shared" si="0"/>
        <v>0</v>
      </c>
      <c r="H17" s="34">
        <v>300000</v>
      </c>
      <c r="I17" s="34">
        <f t="shared" si="1"/>
        <v>2003786.5999999996</v>
      </c>
      <c r="J17" s="5"/>
    </row>
    <row r="18" spans="1:10" ht="20.25">
      <c r="A18" s="22">
        <v>43809</v>
      </c>
      <c r="B18" s="20">
        <v>6371</v>
      </c>
      <c r="C18" s="20" t="s">
        <v>14</v>
      </c>
      <c r="D18" s="19" t="s">
        <v>13</v>
      </c>
      <c r="E18" s="12">
        <v>66.14</v>
      </c>
      <c r="F18" s="21">
        <v>3140</v>
      </c>
      <c r="G18" s="17">
        <f t="shared" si="0"/>
        <v>207679.6</v>
      </c>
      <c r="H18" s="34"/>
      <c r="I18" s="34">
        <f t="shared" si="1"/>
        <v>2211466.1999999997</v>
      </c>
      <c r="J18" s="5"/>
    </row>
    <row r="19" spans="1:10" ht="20.25">
      <c r="A19" s="22">
        <v>43809</v>
      </c>
      <c r="B19" s="20">
        <v>6371</v>
      </c>
      <c r="C19" s="20" t="s">
        <v>14</v>
      </c>
      <c r="D19" s="19" t="s">
        <v>13</v>
      </c>
      <c r="E19" s="12">
        <v>54.64</v>
      </c>
      <c r="F19" s="21">
        <v>2960</v>
      </c>
      <c r="G19" s="17">
        <f t="shared" si="0"/>
        <v>161734.39999999999</v>
      </c>
      <c r="H19" s="34"/>
      <c r="I19" s="34">
        <f t="shared" si="1"/>
        <v>2373200.5999999996</v>
      </c>
      <c r="J19" s="5"/>
    </row>
    <row r="20" spans="1:10" ht="20.25">
      <c r="A20" s="22">
        <v>43809</v>
      </c>
      <c r="B20" s="20">
        <v>9476</v>
      </c>
      <c r="C20" s="20" t="s">
        <v>53</v>
      </c>
      <c r="D20" s="19"/>
      <c r="E20" s="12"/>
      <c r="F20" s="21"/>
      <c r="G20" s="17">
        <f t="shared" si="0"/>
        <v>0</v>
      </c>
      <c r="H20" s="34">
        <v>250000</v>
      </c>
      <c r="I20" s="34">
        <f t="shared" si="1"/>
        <v>2123200.5999999996</v>
      </c>
      <c r="J20" s="5"/>
    </row>
    <row r="21" spans="1:10" ht="20.25">
      <c r="A21" s="22">
        <v>43810</v>
      </c>
      <c r="B21" s="20">
        <v>6387</v>
      </c>
      <c r="C21" s="20" t="s">
        <v>14</v>
      </c>
      <c r="D21" s="19" t="s">
        <v>13</v>
      </c>
      <c r="E21" s="12">
        <v>52.32</v>
      </c>
      <c r="F21" s="21">
        <v>3140</v>
      </c>
      <c r="G21" s="17">
        <f t="shared" si="0"/>
        <v>164284.79999999999</v>
      </c>
      <c r="H21" s="34"/>
      <c r="I21" s="34">
        <f t="shared" si="1"/>
        <v>2287485.3999999994</v>
      </c>
      <c r="J21" s="5"/>
    </row>
    <row r="22" spans="1:10" ht="20.25">
      <c r="A22" s="22">
        <v>43810</v>
      </c>
      <c r="B22" s="20">
        <v>6387</v>
      </c>
      <c r="C22" s="20" t="s">
        <v>14</v>
      </c>
      <c r="D22" s="19" t="s">
        <v>13</v>
      </c>
      <c r="E22" s="12">
        <v>63.67</v>
      </c>
      <c r="F22" s="21">
        <v>2990</v>
      </c>
      <c r="G22" s="17">
        <f t="shared" si="0"/>
        <v>190373.30000000002</v>
      </c>
      <c r="H22" s="34"/>
      <c r="I22" s="34">
        <f t="shared" si="1"/>
        <v>2477858.6999999993</v>
      </c>
      <c r="J22" s="5"/>
    </row>
    <row r="23" spans="1:10" ht="20.25">
      <c r="A23" s="22">
        <v>43810</v>
      </c>
      <c r="B23" s="20">
        <v>6387</v>
      </c>
      <c r="C23" s="20" t="s">
        <v>14</v>
      </c>
      <c r="D23" s="19" t="s">
        <v>13</v>
      </c>
      <c r="E23" s="12">
        <v>70.599999999999994</v>
      </c>
      <c r="F23" s="21">
        <v>3140</v>
      </c>
      <c r="G23" s="17">
        <f t="shared" si="0"/>
        <v>221683.99999999997</v>
      </c>
      <c r="H23" s="34"/>
      <c r="I23" s="34">
        <f t="shared" si="1"/>
        <v>2699542.6999999993</v>
      </c>
      <c r="J23" s="5"/>
    </row>
    <row r="24" spans="1:10" ht="20.25">
      <c r="A24" s="22">
        <v>43810</v>
      </c>
      <c r="B24" s="20">
        <v>6387</v>
      </c>
      <c r="C24" s="20" t="s">
        <v>14</v>
      </c>
      <c r="D24" s="19" t="s">
        <v>13</v>
      </c>
      <c r="E24" s="12">
        <v>56.14</v>
      </c>
      <c r="F24" s="21">
        <v>3140</v>
      </c>
      <c r="G24" s="17">
        <f t="shared" si="0"/>
        <v>176279.6</v>
      </c>
      <c r="H24" s="34"/>
      <c r="I24" s="34">
        <f t="shared" si="1"/>
        <v>2875822.2999999993</v>
      </c>
      <c r="J24" s="5"/>
    </row>
    <row r="25" spans="1:10" ht="20.25">
      <c r="A25" s="22">
        <v>43810</v>
      </c>
      <c r="B25" s="20">
        <v>9498</v>
      </c>
      <c r="C25" s="20" t="s">
        <v>53</v>
      </c>
      <c r="D25" s="19"/>
      <c r="E25" s="12"/>
      <c r="F25" s="21"/>
      <c r="G25" s="17">
        <f t="shared" si="0"/>
        <v>0</v>
      </c>
      <c r="H25" s="34">
        <v>160605</v>
      </c>
      <c r="I25" s="34">
        <f t="shared" si="1"/>
        <v>2715217.2999999993</v>
      </c>
      <c r="J25" s="5"/>
    </row>
    <row r="26" spans="1:10" ht="20.25">
      <c r="A26" s="22">
        <v>43811</v>
      </c>
      <c r="B26" s="20">
        <v>9520</v>
      </c>
      <c r="C26" s="20" t="s">
        <v>53</v>
      </c>
      <c r="D26" s="19"/>
      <c r="E26" s="12"/>
      <c r="F26" s="21"/>
      <c r="G26" s="17">
        <f t="shared" si="0"/>
        <v>0</v>
      </c>
      <c r="H26" s="34">
        <v>189395</v>
      </c>
      <c r="I26" s="34">
        <f t="shared" si="1"/>
        <v>2525822.2999999993</v>
      </c>
      <c r="J26" s="5"/>
    </row>
    <row r="27" spans="1:10" ht="20.25">
      <c r="A27" s="22">
        <v>43813</v>
      </c>
      <c r="B27" s="20">
        <v>9557</v>
      </c>
      <c r="C27" s="20" t="s">
        <v>53</v>
      </c>
      <c r="D27" s="19"/>
      <c r="E27" s="12"/>
      <c r="F27" s="21"/>
      <c r="G27" s="17">
        <f t="shared" si="0"/>
        <v>0</v>
      </c>
      <c r="H27" s="34">
        <v>250000</v>
      </c>
      <c r="I27" s="34">
        <f t="shared" si="1"/>
        <v>2275822.2999999993</v>
      </c>
      <c r="J27" s="5"/>
    </row>
    <row r="28" spans="1:10" ht="20.25">
      <c r="A28" s="22">
        <v>43814</v>
      </c>
      <c r="B28" s="20">
        <v>6442</v>
      </c>
      <c r="C28" s="20" t="s">
        <v>14</v>
      </c>
      <c r="D28" s="19" t="s">
        <v>13</v>
      </c>
      <c r="E28" s="12">
        <v>56.16</v>
      </c>
      <c r="F28" s="21">
        <v>2990</v>
      </c>
      <c r="G28" s="17">
        <f t="shared" si="0"/>
        <v>167918.4</v>
      </c>
      <c r="H28" s="34"/>
      <c r="I28" s="34">
        <f t="shared" si="1"/>
        <v>2443740.6999999993</v>
      </c>
      <c r="J28" s="5"/>
    </row>
    <row r="29" spans="1:10" ht="20.25">
      <c r="A29" s="22">
        <v>43814</v>
      </c>
      <c r="B29" s="20">
        <v>9588</v>
      </c>
      <c r="C29" s="20" t="s">
        <v>53</v>
      </c>
      <c r="D29" s="19"/>
      <c r="E29" s="12"/>
      <c r="F29" s="21"/>
      <c r="G29" s="17">
        <f t="shared" si="0"/>
        <v>0</v>
      </c>
      <c r="H29" s="34">
        <v>300000</v>
      </c>
      <c r="I29" s="34">
        <f t="shared" si="1"/>
        <v>2143740.6999999993</v>
      </c>
      <c r="J29" s="5"/>
    </row>
    <row r="30" spans="1:10" ht="20.25">
      <c r="A30" s="22">
        <v>43815</v>
      </c>
      <c r="B30" s="20">
        <v>6470</v>
      </c>
      <c r="C30" s="20" t="s">
        <v>14</v>
      </c>
      <c r="D30" s="19" t="s">
        <v>13</v>
      </c>
      <c r="E30" s="12">
        <v>62.32</v>
      </c>
      <c r="F30" s="21">
        <v>2990</v>
      </c>
      <c r="G30" s="17">
        <f t="shared" si="0"/>
        <v>186336.8</v>
      </c>
      <c r="H30" s="34"/>
      <c r="I30" s="34">
        <f t="shared" si="1"/>
        <v>2330077.4999999991</v>
      </c>
      <c r="J30" s="5"/>
    </row>
    <row r="31" spans="1:10" ht="20.25">
      <c r="A31" s="22">
        <v>43815</v>
      </c>
      <c r="B31" s="20">
        <v>9639</v>
      </c>
      <c r="C31" s="20" t="s">
        <v>53</v>
      </c>
      <c r="D31" s="19"/>
      <c r="E31" s="12"/>
      <c r="F31" s="21"/>
      <c r="G31" s="17">
        <f t="shared" si="0"/>
        <v>0</v>
      </c>
      <c r="H31" s="34">
        <v>300000</v>
      </c>
      <c r="I31" s="34">
        <f t="shared" si="1"/>
        <v>2030077.4999999991</v>
      </c>
      <c r="J31" s="5"/>
    </row>
    <row r="32" spans="1:10" ht="20.25">
      <c r="A32" s="22">
        <v>43816</v>
      </c>
      <c r="B32" s="20">
        <v>9652</v>
      </c>
      <c r="C32" s="20" t="s">
        <v>53</v>
      </c>
      <c r="D32" s="19"/>
      <c r="E32" s="12"/>
      <c r="F32" s="21"/>
      <c r="G32" s="17">
        <f t="shared" si="0"/>
        <v>0</v>
      </c>
      <c r="H32" s="34">
        <v>160000</v>
      </c>
      <c r="I32" s="34">
        <f t="shared" si="1"/>
        <v>1870077.4999999991</v>
      </c>
      <c r="J32" s="5"/>
    </row>
    <row r="33" spans="1:10" ht="20.25">
      <c r="A33" s="22">
        <v>43817</v>
      </c>
      <c r="B33" s="20">
        <v>9687</v>
      </c>
      <c r="C33" s="20" t="s">
        <v>53</v>
      </c>
      <c r="D33" s="19"/>
      <c r="E33" s="12"/>
      <c r="F33" s="21"/>
      <c r="G33" s="17">
        <f t="shared" si="0"/>
        <v>0</v>
      </c>
      <c r="H33" s="34">
        <v>140000</v>
      </c>
      <c r="I33" s="34">
        <f t="shared" si="1"/>
        <v>1730077.4999999991</v>
      </c>
      <c r="J33" s="5"/>
    </row>
    <row r="34" spans="1:10" ht="20.25">
      <c r="A34" s="22">
        <v>43818</v>
      </c>
      <c r="B34" s="20">
        <v>9721</v>
      </c>
      <c r="C34" s="20" t="s">
        <v>53</v>
      </c>
      <c r="D34" s="19"/>
      <c r="E34" s="12"/>
      <c r="F34" s="21"/>
      <c r="G34" s="17">
        <f t="shared" si="0"/>
        <v>0</v>
      </c>
      <c r="H34" s="34">
        <v>300000</v>
      </c>
      <c r="I34" s="34">
        <f t="shared" si="1"/>
        <v>1430077.4999999991</v>
      </c>
      <c r="J34" s="5"/>
    </row>
    <row r="35" spans="1:10" ht="20.25">
      <c r="A35" s="22">
        <v>43821</v>
      </c>
      <c r="B35" s="20">
        <v>9805</v>
      </c>
      <c r="C35" s="20" t="s">
        <v>53</v>
      </c>
      <c r="D35" s="19"/>
      <c r="E35" s="12"/>
      <c r="F35" s="21"/>
      <c r="G35" s="17">
        <f t="shared" si="0"/>
        <v>0</v>
      </c>
      <c r="H35" s="34">
        <v>150000</v>
      </c>
      <c r="I35" s="34">
        <f t="shared" si="1"/>
        <v>1280077.4999999991</v>
      </c>
      <c r="J35" s="5"/>
    </row>
    <row r="36" spans="1:10" ht="20.25">
      <c r="A36" s="22">
        <v>43822</v>
      </c>
      <c r="B36" s="20">
        <v>9845</v>
      </c>
      <c r="C36" s="20" t="s">
        <v>53</v>
      </c>
      <c r="D36" s="19"/>
      <c r="E36" s="12"/>
      <c r="F36" s="21"/>
      <c r="G36" s="17">
        <f t="shared" si="0"/>
        <v>0</v>
      </c>
      <c r="H36" s="34">
        <v>200000</v>
      </c>
      <c r="I36" s="34">
        <f t="shared" si="1"/>
        <v>1080077.4999999991</v>
      </c>
      <c r="J36" s="5"/>
    </row>
    <row r="37" spans="1:10" ht="20.25">
      <c r="A37" s="22">
        <v>43823</v>
      </c>
      <c r="B37" s="20">
        <v>9870</v>
      </c>
      <c r="C37" s="20" t="s">
        <v>53</v>
      </c>
      <c r="D37" s="19"/>
      <c r="E37" s="12"/>
      <c r="F37" s="21"/>
      <c r="G37" s="17">
        <f t="shared" si="0"/>
        <v>0</v>
      </c>
      <c r="H37" s="34">
        <v>100000</v>
      </c>
      <c r="I37" s="34">
        <f t="shared" si="1"/>
        <v>980077.49999999907</v>
      </c>
      <c r="J37" s="5"/>
    </row>
    <row r="38" spans="1:10" ht="20.25">
      <c r="A38" s="22">
        <v>43824</v>
      </c>
      <c r="B38" s="20">
        <v>1027</v>
      </c>
      <c r="C38" s="20" t="s">
        <v>131</v>
      </c>
      <c r="D38" s="19"/>
      <c r="E38" s="12"/>
      <c r="F38" s="21"/>
      <c r="G38" s="17">
        <f t="shared" si="0"/>
        <v>0</v>
      </c>
      <c r="H38" s="34">
        <v>7.5</v>
      </c>
      <c r="I38" s="34">
        <f t="shared" si="1"/>
        <v>980069.99999999907</v>
      </c>
      <c r="J38" s="5"/>
    </row>
    <row r="39" spans="1:10" ht="20.25">
      <c r="A39" s="22">
        <v>43824</v>
      </c>
      <c r="B39" s="20">
        <v>9881</v>
      </c>
      <c r="C39" s="20" t="s">
        <v>53</v>
      </c>
      <c r="D39" s="19"/>
      <c r="E39" s="12"/>
      <c r="F39" s="21"/>
      <c r="G39" s="17">
        <f t="shared" si="0"/>
        <v>0</v>
      </c>
      <c r="H39" s="34">
        <v>50000</v>
      </c>
      <c r="I39" s="34">
        <f t="shared" si="1"/>
        <v>930069.99999999907</v>
      </c>
      <c r="J39" s="5"/>
    </row>
    <row r="40" spans="1:10" ht="20.25">
      <c r="A40" s="22">
        <v>43825</v>
      </c>
      <c r="B40" s="20">
        <v>9928</v>
      </c>
      <c r="C40" s="20" t="s">
        <v>53</v>
      </c>
      <c r="D40" s="19"/>
      <c r="E40" s="12"/>
      <c r="F40" s="21"/>
      <c r="G40" s="17">
        <f t="shared" si="0"/>
        <v>0</v>
      </c>
      <c r="H40" s="34">
        <v>150000</v>
      </c>
      <c r="I40" s="34">
        <f t="shared" si="1"/>
        <v>780069.99999999907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780069.99999999907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780069.99999999907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780069.99999999907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780069.99999999907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780069.99999999907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780069.99999999907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780069.99999999907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780069.99999999907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780069.99999999907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780069.99999999907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780069.99999999907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780069.99999999907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780069.99999999907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780069.99999999907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780069.99999999907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780069.99999999907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780069.99999999907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780069.99999999907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780069.99999999907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780069.99999999907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780069.99999999907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780069.99999999907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780069.99999999907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780069.99999999907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780069.99999999907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780069.99999999907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780069.99999999907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780069.99999999907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780069.99999999907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780069.99999999907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780069.99999999907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780069.99999999907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780069.99999999907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780069.99999999907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780069.99999999907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780069.99999999907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780069.99999999907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780069.99999999907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780069.99999999907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780069.99999999907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780069.99999999907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780069.99999999907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780069.99999999907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780069.99999999907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780069.99999999907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780069.99999999907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780069.99999999907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780069.99999999907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780069.99999999907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780069.99999999907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780069.99999999907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780069.99999999907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780069.99999999907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780069.99999999907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780069.99999999907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780069.99999999907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780069.99999999907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780069.99999999907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780069.99999999907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780069.99999999907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780069.99999999907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780069.99999999907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780069.99999999907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780069.99999999907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780069.99999999907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780069.99999999907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780069.99999999907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780069.99999999907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780069.99999999907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780069.99999999907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780069.99999999907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780069.99999999907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780069.99999999907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780069.99999999907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780069.99999999907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780069.99999999907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780069.99999999907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780069.99999999907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780069.99999999907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780069.99999999907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780069.99999999907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780069.99999999907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780069.99999999907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780069.99999999907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780069.99999999907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780069.99999999907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780069.99999999907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780069.99999999907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780069.99999999907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780069.99999999907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780069.99999999907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780069.99999999907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780069.99999999907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780069.99999999907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780069.99999999907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780069.99999999907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780069.99999999907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780069.99999999907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780069.99999999907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780069.99999999907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780069.99999999907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780069.99999999907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780069.99999999907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780069.99999999907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780069.99999999907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780069.99999999907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780069.99999999907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780069.99999999907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780069.99999999907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780069.99999999907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780069.99999999907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780069.99999999907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780069.99999999907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780069.99999999907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780069.99999999907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780069.99999999907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780069.99999999907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780069.99999999907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780069.99999999907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780069.99999999907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780069.99999999907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780069.99999999907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780069.99999999907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780069.99999999907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780069.99999999907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780069.99999999907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780069.99999999907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780069.99999999907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780069.99999999907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780069.99999999907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780069.99999999907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780069.99999999907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780069.99999999907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780069.99999999907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780069.99999999907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780069.99999999907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780069.99999999907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780069.99999999907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780069.99999999907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780069.99999999907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780069.99999999907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780069.99999999907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780069.99999999907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780069.99999999907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780069.99999999907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780069.99999999907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780069.99999999907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780069.99999999907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780069.99999999907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780069.99999999907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780069.99999999907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780069.99999999907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780069.99999999907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780069.99999999907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780069.99999999907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780069.99999999907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780069.99999999907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780069.99999999907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780069.99999999907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780069.99999999907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780069.99999999907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780069.99999999907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780069.99999999907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780069.99999999907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780069.99999999907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780069.99999999907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780069.99999999907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780069.99999999907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780069.99999999907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780069.99999999907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780069.99999999907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780069.99999999907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780069.99999999907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780069.99999999907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780069.99999999907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780069.99999999907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780069.99999999907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780069.99999999907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780069.99999999907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780069.99999999907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780069.99999999907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780069.99999999907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780069.99999999907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780069.99999999907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780069.99999999907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780069.99999999907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780069.99999999907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780069.99999999907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780069.99999999907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780069.99999999907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780069.99999999907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780069.99999999907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780069.99999999907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780069.99999999907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780069.99999999907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780069.99999999907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780069.99999999907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780069.99999999907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780069.99999999907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780069.99999999907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780069.99999999907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780069.99999999907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780069.99999999907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780069.99999999907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780069.99999999907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780069.99999999907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780069.99999999907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780069.99999999907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780069.99999999907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780069.99999999907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780069.99999999907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780069.99999999907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780069.99999999907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780069.99999999907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780069.99999999907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780069.99999999907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780069.99999999907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780069.99999999907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780069.99999999907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780069.99999999907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780069.99999999907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780069.99999999907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780069.99999999907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780069.99999999907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780069.99999999907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780069.99999999907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780069.99999999907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780069.99999999907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780069.99999999907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780069.99999999907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780069.99999999907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780069.99999999907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780069.99999999907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780069.99999999907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780069.99999999907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780069.99999999907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780069.99999999907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780069.99999999907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780069.99999999907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780069.99999999907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780069.99999999907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780069.99999999907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780069.99999999907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780069.99999999907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780069.99999999907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780069.99999999907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780069.99999999907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780069.99999999907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780069.99999999907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780069.99999999907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780069.99999999907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780069.99999999907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780069.99999999907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780069.99999999907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780069.99999999907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780069.99999999907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780069.99999999907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780069.99999999907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780069.99999999907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780069.99999999907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780069.99999999907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780069.99999999907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780069.99999999907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780069.99999999907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780069.99999999907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780069.99999999907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780069.99999999907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780069.99999999907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780069.99999999907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780069.99999999907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780069.99999999907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780069.99999999907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780069.99999999907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780069.99999999907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780069.99999999907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780069.99999999907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780069.99999999907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780069.99999999907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780069.99999999907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780069.99999999907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780069.99999999907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780069.99999999907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780069.99999999907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780069.99999999907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780069.99999999907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780069.99999999907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780069.99999999907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780069.99999999907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780069.99999999907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780069.99999999907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780069.99999999907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780069.99999999907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780069.99999999907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780069.99999999907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780069.99999999907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780069.99999999907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780069.99999999907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780069.99999999907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780069.99999999907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780069.99999999907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780069.99999999907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780069.99999999907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780069.99999999907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780069.99999999907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780069.99999999907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780069.99999999907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780069.99999999907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780069.99999999907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780069.99999999907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2704905.0999999996</v>
      </c>
      <c r="H350" s="36"/>
      <c r="I350" s="34">
        <f t="shared" si="11"/>
        <v>3484975.0999999987</v>
      </c>
      <c r="J350" s="5"/>
    </row>
    <row r="351" spans="1:10">
      <c r="I351" s="34">
        <f t="shared" si="11"/>
        <v>3484975.0999999987</v>
      </c>
    </row>
    <row r="352" spans="1:10">
      <c r="I352" s="34">
        <f t="shared" si="11"/>
        <v>3484975.0999999987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ورقة34"/>
  <dimension ref="A1:L352"/>
  <sheetViews>
    <sheetView rightToLeft="1" workbookViewId="0">
      <selection activeCell="H17" sqref="H17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476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236580</v>
      </c>
      <c r="J4" s="5"/>
    </row>
    <row r="5" spans="1:12" ht="20.25">
      <c r="A5" s="22">
        <v>43802</v>
      </c>
      <c r="B5" s="20">
        <v>6251</v>
      </c>
      <c r="C5" s="20" t="s">
        <v>14</v>
      </c>
      <c r="D5" s="19" t="s">
        <v>13</v>
      </c>
      <c r="E5" s="12">
        <v>18.16</v>
      </c>
      <c r="F5" s="21">
        <v>3130</v>
      </c>
      <c r="G5" s="17">
        <f t="shared" ref="G5:G68" si="0">E5*F5</f>
        <v>56840.800000000003</v>
      </c>
      <c r="H5" s="34"/>
      <c r="I5" s="34">
        <f>I4+G5-H5</f>
        <v>293420.79999999999</v>
      </c>
      <c r="J5" s="5"/>
    </row>
    <row r="6" spans="1:12" ht="20.25">
      <c r="A6" s="22">
        <v>43802</v>
      </c>
      <c r="B6" s="20">
        <v>6251</v>
      </c>
      <c r="C6" s="20" t="s">
        <v>52</v>
      </c>
      <c r="D6" s="19" t="s">
        <v>49</v>
      </c>
      <c r="E6" s="12">
        <v>9.33</v>
      </c>
      <c r="F6" s="21">
        <v>6300</v>
      </c>
      <c r="G6" s="17">
        <f t="shared" si="0"/>
        <v>58779</v>
      </c>
      <c r="H6" s="34"/>
      <c r="I6" s="34">
        <f t="shared" ref="I6:I69" si="1">I5+G6-H6</f>
        <v>352199.8</v>
      </c>
      <c r="J6" s="5"/>
    </row>
    <row r="7" spans="1:12" ht="20.25">
      <c r="A7" s="22">
        <v>43810</v>
      </c>
      <c r="B7" s="20">
        <v>9504</v>
      </c>
      <c r="C7" s="20" t="s">
        <v>53</v>
      </c>
      <c r="D7" s="19"/>
      <c r="E7" s="12"/>
      <c r="F7" s="21"/>
      <c r="G7" s="17">
        <f t="shared" si="0"/>
        <v>0</v>
      </c>
      <c r="H7" s="34">
        <v>40000</v>
      </c>
      <c r="I7" s="34">
        <f t="shared" si="1"/>
        <v>312199.8</v>
      </c>
      <c r="J7" s="5"/>
    </row>
    <row r="8" spans="1:12" ht="20.25">
      <c r="A8" s="22">
        <v>43811</v>
      </c>
      <c r="B8" s="20">
        <v>6416</v>
      </c>
      <c r="C8" s="20" t="s">
        <v>52</v>
      </c>
      <c r="D8" s="19" t="s">
        <v>49</v>
      </c>
      <c r="E8" s="12">
        <v>9.4250000000000007</v>
      </c>
      <c r="F8" s="21">
        <v>6250</v>
      </c>
      <c r="G8" s="17">
        <f t="shared" si="0"/>
        <v>58906.250000000007</v>
      </c>
      <c r="H8" s="34"/>
      <c r="I8" s="34">
        <f t="shared" si="1"/>
        <v>371106.05</v>
      </c>
      <c r="J8" s="5"/>
    </row>
    <row r="9" spans="1:12" ht="20.25">
      <c r="A9" s="22">
        <v>43814</v>
      </c>
      <c r="B9" s="20">
        <v>9608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321106.05</v>
      </c>
      <c r="J9" s="5"/>
    </row>
    <row r="10" spans="1:12" ht="20.25">
      <c r="A10" s="22">
        <v>43815</v>
      </c>
      <c r="B10" s="20">
        <v>6466</v>
      </c>
      <c r="C10" s="20" t="s">
        <v>14</v>
      </c>
      <c r="D10" s="19" t="s">
        <v>13</v>
      </c>
      <c r="E10" s="12">
        <v>16.66</v>
      </c>
      <c r="F10" s="21">
        <v>3360</v>
      </c>
      <c r="G10" s="17">
        <f t="shared" si="0"/>
        <v>55977.599999999999</v>
      </c>
      <c r="H10" s="34"/>
      <c r="I10" s="34">
        <f t="shared" si="1"/>
        <v>377083.64999999997</v>
      </c>
      <c r="J10" s="5"/>
    </row>
    <row r="11" spans="1:12" ht="20.25">
      <c r="A11" s="22">
        <v>43818</v>
      </c>
      <c r="B11" s="20">
        <v>9744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277083.64999999997</v>
      </c>
      <c r="J11" s="5"/>
    </row>
    <row r="12" spans="1:12" ht="20.25">
      <c r="A12" s="22">
        <v>43820</v>
      </c>
      <c r="B12" s="20">
        <v>6547</v>
      </c>
      <c r="C12" s="20" t="s">
        <v>52</v>
      </c>
      <c r="D12" s="19" t="s">
        <v>49</v>
      </c>
      <c r="E12" s="12">
        <v>9.32</v>
      </c>
      <c r="F12" s="21">
        <v>6300</v>
      </c>
      <c r="G12" s="17">
        <f t="shared" si="0"/>
        <v>58716</v>
      </c>
      <c r="H12" s="34"/>
      <c r="I12" s="34">
        <f t="shared" si="1"/>
        <v>335799.64999999997</v>
      </c>
      <c r="J12" s="5"/>
    </row>
    <row r="13" spans="1:12" ht="20.25">
      <c r="A13" s="22">
        <v>43821</v>
      </c>
      <c r="B13" s="20">
        <v>6560</v>
      </c>
      <c r="C13" s="20" t="s">
        <v>14</v>
      </c>
      <c r="D13" s="19" t="s">
        <v>13</v>
      </c>
      <c r="E13" s="12">
        <v>20.86</v>
      </c>
      <c r="F13" s="21">
        <v>3320</v>
      </c>
      <c r="G13" s="17">
        <f t="shared" si="0"/>
        <v>69255.199999999997</v>
      </c>
      <c r="H13" s="34"/>
      <c r="I13" s="34">
        <f t="shared" si="1"/>
        <v>405054.85</v>
      </c>
      <c r="J13" s="5"/>
    </row>
    <row r="14" spans="1:12" ht="20.25">
      <c r="A14" s="22">
        <v>43821</v>
      </c>
      <c r="B14" s="20">
        <v>9806</v>
      </c>
      <c r="C14" s="20" t="s">
        <v>53</v>
      </c>
      <c r="D14" s="19"/>
      <c r="E14" s="12"/>
      <c r="F14" s="21"/>
      <c r="G14" s="17">
        <f t="shared" si="0"/>
        <v>0</v>
      </c>
      <c r="H14" s="34">
        <v>50000</v>
      </c>
      <c r="I14" s="34">
        <f t="shared" si="1"/>
        <v>355054.85</v>
      </c>
      <c r="J14" s="5"/>
    </row>
    <row r="15" spans="1:12" ht="20.25">
      <c r="A15" s="22">
        <v>43823</v>
      </c>
      <c r="B15" s="20">
        <v>6620</v>
      </c>
      <c r="C15" s="20" t="s">
        <v>52</v>
      </c>
      <c r="D15" s="19" t="s">
        <v>49</v>
      </c>
      <c r="E15" s="12">
        <v>9.4450000000000003</v>
      </c>
      <c r="F15" s="21">
        <v>6300</v>
      </c>
      <c r="G15" s="17">
        <f t="shared" si="0"/>
        <v>59503.5</v>
      </c>
      <c r="H15" s="34"/>
      <c r="I15" s="34">
        <f t="shared" si="1"/>
        <v>414558.35</v>
      </c>
      <c r="J15" s="5"/>
    </row>
    <row r="16" spans="1:12" ht="20.25">
      <c r="A16" s="22">
        <v>43823</v>
      </c>
      <c r="B16" s="20">
        <v>9868</v>
      </c>
      <c r="C16" s="20" t="s">
        <v>53</v>
      </c>
      <c r="D16" s="19"/>
      <c r="E16" s="12"/>
      <c r="F16" s="21"/>
      <c r="G16" s="17">
        <f t="shared" si="0"/>
        <v>0</v>
      </c>
      <c r="H16" s="34">
        <v>60000</v>
      </c>
      <c r="I16" s="34">
        <f t="shared" si="1"/>
        <v>354558.35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354558.35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354558.35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354558.35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354558.35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354558.35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354558.35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354558.35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354558.35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354558.35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354558.35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354558.35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354558.35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354558.35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354558.35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354558.35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354558.35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354558.35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354558.35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354558.35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354558.35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354558.35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354558.35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354558.35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354558.35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354558.35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354558.35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354558.35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354558.35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354558.35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354558.35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354558.35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354558.35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354558.35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354558.35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354558.35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354558.35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354558.35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354558.35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354558.35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354558.35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354558.35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354558.35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354558.35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354558.35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354558.35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354558.35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354558.35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354558.35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354558.35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354558.35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354558.35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354558.35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354558.35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354558.35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354558.35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354558.35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354558.35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354558.35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354558.35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354558.35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354558.35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354558.35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354558.35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354558.35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354558.35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354558.35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354558.35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354558.35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354558.35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354558.35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354558.35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354558.35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354558.35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354558.35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354558.35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354558.35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354558.35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354558.35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354558.35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354558.35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354558.35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354558.35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354558.35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354558.35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354558.35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354558.35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354558.35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354558.35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354558.35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354558.35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354558.35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354558.35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354558.35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354558.35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354558.35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354558.35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354558.35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354558.35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354558.35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354558.35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354558.35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354558.35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354558.35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354558.35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354558.35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354558.35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354558.35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354558.35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354558.35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354558.35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354558.35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354558.35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354558.35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354558.35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354558.35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354558.35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354558.35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354558.35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354558.35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354558.35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354558.35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354558.35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354558.35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354558.35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354558.35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354558.35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354558.35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354558.35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354558.35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354558.35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354558.35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354558.35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354558.35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354558.35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354558.35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354558.35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354558.35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354558.35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354558.35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354558.35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354558.35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354558.35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354558.35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354558.35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354558.35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354558.35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354558.35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354558.35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354558.35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354558.35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354558.35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354558.35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354558.35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354558.35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354558.35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354558.35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354558.35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354558.35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354558.35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354558.35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354558.35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354558.35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354558.35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354558.35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354558.35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354558.35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354558.35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354558.35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354558.35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354558.35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354558.35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354558.35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354558.35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354558.35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354558.35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354558.35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354558.35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354558.35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354558.35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354558.35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354558.35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354558.35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354558.35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354558.35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354558.35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354558.35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354558.35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354558.35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354558.35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354558.35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354558.35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354558.35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354558.35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354558.35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354558.35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354558.35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354558.35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354558.35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354558.35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354558.35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354558.35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354558.35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354558.35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354558.35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354558.35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354558.35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354558.35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354558.35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354558.35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354558.35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354558.35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354558.35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354558.35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354558.35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354558.35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354558.35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354558.35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354558.35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354558.35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354558.35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354558.35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354558.35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354558.35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354558.35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354558.35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354558.35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354558.35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354558.35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354558.35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354558.35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354558.35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354558.35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354558.35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354558.35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354558.35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354558.35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354558.35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354558.35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354558.35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354558.35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354558.35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354558.35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354558.35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354558.35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354558.35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354558.35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354558.35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354558.35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354558.35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354558.35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354558.35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354558.35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354558.35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354558.35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354558.35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354558.35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354558.35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354558.35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354558.35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354558.35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354558.35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354558.35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354558.35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354558.35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354558.35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354558.35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354558.35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354558.35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354558.35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354558.35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354558.35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354558.35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354558.35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354558.35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354558.35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354558.35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354558.35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354558.35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354558.35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354558.35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354558.35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354558.35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354558.35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354558.35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354558.35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354558.35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354558.35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354558.35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354558.35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354558.35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354558.35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354558.35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354558.35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354558.35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354558.35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354558.35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354558.35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354558.35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354558.35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354558.35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354558.35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354558.35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354558.35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354558.35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354558.35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354558.35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354558.35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354558.35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354558.35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354558.35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354558.35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354558.35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354558.35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354558.35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354558.35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354558.35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354558.35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354558.35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354558.35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354558.35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354558.35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354558.35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354558.35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354558.35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354558.35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354558.35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354558.35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354558.35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354558.35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354558.35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354558.35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354558.35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354558.35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417978.35000000003</v>
      </c>
      <c r="H350" s="36"/>
      <c r="I350" s="34">
        <f t="shared" si="11"/>
        <v>772536.7</v>
      </c>
      <c r="J350" s="5"/>
    </row>
    <row r="351" spans="1:10">
      <c r="I351" s="34">
        <f t="shared" si="11"/>
        <v>772536.7</v>
      </c>
    </row>
    <row r="352" spans="1:10">
      <c r="I352" s="34">
        <f t="shared" si="11"/>
        <v>772536.7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ورقة35"/>
  <dimension ref="A1:L350"/>
  <sheetViews>
    <sheetView rightToLeft="1" workbookViewId="0">
      <selection activeCell="A17" sqref="A17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8.75" style="37" customWidth="1"/>
    <col min="10" max="10" width="16.375" style="6" customWidth="1"/>
  </cols>
  <sheetData>
    <row r="1" spans="1:12">
      <c r="A1" s="147" t="s">
        <v>450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451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84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378535.4</v>
      </c>
      <c r="J4" s="5"/>
    </row>
    <row r="5" spans="1:12" ht="20.25">
      <c r="A5" s="22">
        <v>43801</v>
      </c>
      <c r="B5" s="20">
        <v>9255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130000</v>
      </c>
      <c r="I5" s="34">
        <f>I4+G5-H5</f>
        <v>248535.40000000002</v>
      </c>
      <c r="J5" s="5"/>
    </row>
    <row r="6" spans="1:12" ht="20.25">
      <c r="A6" s="22">
        <v>43802</v>
      </c>
      <c r="B6" s="20">
        <v>6257</v>
      </c>
      <c r="C6" s="20" t="s">
        <v>14</v>
      </c>
      <c r="D6" s="19" t="s">
        <v>13</v>
      </c>
      <c r="E6" s="12">
        <v>65.48</v>
      </c>
      <c r="F6" s="21">
        <v>3020</v>
      </c>
      <c r="G6" s="17">
        <f t="shared" si="0"/>
        <v>197749.6</v>
      </c>
      <c r="H6" s="34"/>
      <c r="I6" s="34">
        <f t="shared" ref="I6:I69" si="1">I5+G6-H6</f>
        <v>446285</v>
      </c>
      <c r="J6" s="5"/>
    </row>
    <row r="7" spans="1:12" ht="20.25">
      <c r="A7" s="22">
        <v>43804</v>
      </c>
      <c r="B7" s="20">
        <v>9345</v>
      </c>
      <c r="C7" s="20" t="s">
        <v>53</v>
      </c>
      <c r="D7" s="19"/>
      <c r="E7" s="12"/>
      <c r="F7" s="21"/>
      <c r="G7" s="17">
        <f t="shared" si="0"/>
        <v>0</v>
      </c>
      <c r="H7" s="34">
        <v>75000</v>
      </c>
      <c r="I7" s="34">
        <f t="shared" si="1"/>
        <v>371285</v>
      </c>
      <c r="J7" s="5"/>
    </row>
    <row r="8" spans="1:12" ht="20.25">
      <c r="A8" s="22">
        <v>43808</v>
      </c>
      <c r="B8" s="20">
        <v>9434</v>
      </c>
      <c r="C8" s="20" t="s">
        <v>53</v>
      </c>
      <c r="D8" s="19"/>
      <c r="E8" s="12"/>
      <c r="F8" s="21"/>
      <c r="G8" s="17">
        <f t="shared" si="0"/>
        <v>0</v>
      </c>
      <c r="H8" s="34">
        <v>90000</v>
      </c>
      <c r="I8" s="34">
        <f t="shared" si="1"/>
        <v>281285</v>
      </c>
      <c r="J8" s="5"/>
    </row>
    <row r="9" spans="1:12" ht="20.25">
      <c r="A9" s="22">
        <v>43810</v>
      </c>
      <c r="B9" s="20">
        <v>9488</v>
      </c>
      <c r="C9" s="20" t="s">
        <v>53</v>
      </c>
      <c r="D9" s="19"/>
      <c r="E9" s="12"/>
      <c r="F9" s="21"/>
      <c r="G9" s="17">
        <f t="shared" si="0"/>
        <v>0</v>
      </c>
      <c r="H9" s="34">
        <v>80000</v>
      </c>
      <c r="I9" s="34">
        <f t="shared" si="1"/>
        <v>201285</v>
      </c>
      <c r="J9" s="5"/>
    </row>
    <row r="10" spans="1:12" ht="20.25">
      <c r="A10" s="22">
        <v>43815</v>
      </c>
      <c r="B10" s="20">
        <v>6452</v>
      </c>
      <c r="C10" s="20" t="s">
        <v>14</v>
      </c>
      <c r="D10" s="19" t="s">
        <v>13</v>
      </c>
      <c r="E10" s="12">
        <v>61.7</v>
      </c>
      <c r="F10" s="21">
        <v>3100</v>
      </c>
      <c r="G10" s="17">
        <f t="shared" si="0"/>
        <v>191270</v>
      </c>
      <c r="H10" s="34"/>
      <c r="I10" s="34">
        <f t="shared" si="1"/>
        <v>392555</v>
      </c>
      <c r="J10" s="5"/>
    </row>
    <row r="11" spans="1:12" ht="20.25">
      <c r="A11" s="22">
        <v>43815</v>
      </c>
      <c r="B11" s="20">
        <v>9630</v>
      </c>
      <c r="C11" s="20" t="s">
        <v>53</v>
      </c>
      <c r="D11" s="19"/>
      <c r="E11" s="12"/>
      <c r="F11" s="21"/>
      <c r="G11" s="17">
        <f t="shared" si="0"/>
        <v>0</v>
      </c>
      <c r="H11" s="34">
        <v>80000</v>
      </c>
      <c r="I11" s="34">
        <f t="shared" si="1"/>
        <v>312555</v>
      </c>
      <c r="J11" s="5"/>
    </row>
    <row r="12" spans="1:12" ht="20.25">
      <c r="A12" s="22">
        <v>43818</v>
      </c>
      <c r="B12" s="20">
        <v>6517</v>
      </c>
      <c r="C12" s="20" t="s">
        <v>14</v>
      </c>
      <c r="D12" s="19" t="s">
        <v>13</v>
      </c>
      <c r="E12" s="12">
        <v>73.86</v>
      </c>
      <c r="F12" s="21">
        <v>3130</v>
      </c>
      <c r="G12" s="17">
        <f t="shared" si="0"/>
        <v>231181.8</v>
      </c>
      <c r="H12" s="34"/>
      <c r="I12" s="34">
        <f t="shared" si="1"/>
        <v>543736.80000000005</v>
      </c>
      <c r="J12" s="5"/>
    </row>
    <row r="13" spans="1:12" ht="20.25">
      <c r="A13" s="22">
        <v>43818</v>
      </c>
      <c r="B13" s="20">
        <v>9745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443736.80000000005</v>
      </c>
      <c r="J13" s="5"/>
    </row>
    <row r="14" spans="1:12" ht="20.25">
      <c r="A14" s="22">
        <v>43822</v>
      </c>
      <c r="B14" s="20">
        <v>6579</v>
      </c>
      <c r="C14" s="20" t="s">
        <v>14</v>
      </c>
      <c r="D14" s="19" t="s">
        <v>13</v>
      </c>
      <c r="E14" s="12">
        <v>79.38</v>
      </c>
      <c r="F14" s="21">
        <v>3100</v>
      </c>
      <c r="G14" s="17">
        <f t="shared" si="0"/>
        <v>246078</v>
      </c>
      <c r="H14" s="34"/>
      <c r="I14" s="34">
        <f t="shared" si="1"/>
        <v>689814.8</v>
      </c>
      <c r="J14" s="5"/>
    </row>
    <row r="15" spans="1:12" ht="20.25">
      <c r="A15" s="22">
        <v>43822</v>
      </c>
      <c r="B15" s="20">
        <v>9824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589814.80000000005</v>
      </c>
      <c r="J15" s="5"/>
    </row>
    <row r="16" spans="1:12" ht="20.25">
      <c r="A16" s="22">
        <v>43825</v>
      </c>
      <c r="B16" s="20">
        <v>9919</v>
      </c>
      <c r="C16" s="20" t="s">
        <v>53</v>
      </c>
      <c r="D16" s="19"/>
      <c r="E16" s="12"/>
      <c r="F16" s="21"/>
      <c r="G16" s="17">
        <f t="shared" si="0"/>
        <v>0</v>
      </c>
      <c r="H16" s="34">
        <v>100000</v>
      </c>
      <c r="I16" s="34">
        <f t="shared" si="1"/>
        <v>489814.80000000005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489814.80000000005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489814.80000000005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489814.80000000005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489814.80000000005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489814.80000000005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489814.80000000005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489814.80000000005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489814.80000000005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489814.80000000005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489814.80000000005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489814.80000000005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489814.80000000005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489814.80000000005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489814.80000000005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489814.80000000005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489814.80000000005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489814.80000000005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489814.80000000005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489814.80000000005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489814.80000000005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489814.80000000005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489814.80000000005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489814.80000000005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489814.80000000005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489814.80000000005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489814.80000000005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489814.80000000005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489814.80000000005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489814.80000000005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489814.80000000005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489814.80000000005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489814.80000000005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489814.80000000005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489814.80000000005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489814.80000000005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489814.80000000005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489814.80000000005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489814.80000000005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489814.80000000005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489814.80000000005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489814.80000000005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489814.80000000005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489814.80000000005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489814.80000000005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489814.80000000005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489814.80000000005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489814.80000000005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489814.80000000005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489814.80000000005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489814.80000000005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489814.80000000005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489814.80000000005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489814.80000000005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489814.80000000005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489814.80000000005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489814.80000000005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489814.80000000005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489814.80000000005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489814.80000000005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489814.80000000005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489814.80000000005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489814.80000000005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489814.80000000005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489814.80000000005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489814.80000000005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489814.80000000005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489814.80000000005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489814.80000000005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489814.80000000005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489814.80000000005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489814.80000000005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489814.80000000005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489814.80000000005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489814.80000000005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489814.80000000005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489814.80000000005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489814.80000000005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489814.80000000005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489814.80000000005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489814.80000000005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489814.80000000005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489814.80000000005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489814.80000000005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489814.80000000005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489814.80000000005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489814.80000000005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489814.80000000005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489814.80000000005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489814.80000000005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489814.80000000005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489814.80000000005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489814.80000000005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489814.80000000005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489814.80000000005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489814.80000000005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489814.80000000005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489814.80000000005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489814.80000000005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489814.80000000005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489814.80000000005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489814.80000000005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489814.80000000005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489814.80000000005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489814.80000000005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489814.80000000005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489814.80000000005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489814.80000000005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489814.80000000005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489814.80000000005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489814.80000000005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489814.80000000005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489814.80000000005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489814.80000000005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489814.80000000005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489814.80000000005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489814.80000000005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489814.80000000005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489814.80000000005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489814.80000000005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489814.80000000005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489814.80000000005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489814.80000000005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489814.80000000005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489814.80000000005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489814.80000000005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489814.80000000005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489814.80000000005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489814.80000000005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489814.80000000005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489814.80000000005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489814.80000000005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489814.80000000005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489814.80000000005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489814.80000000005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489814.80000000005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489814.80000000005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489814.80000000005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489814.80000000005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489814.80000000005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489814.80000000005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489814.80000000005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489814.80000000005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489814.80000000005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489814.80000000005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489814.80000000005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489814.80000000005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489814.80000000005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489814.80000000005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489814.80000000005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489814.80000000005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489814.80000000005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489814.80000000005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489814.80000000005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489814.80000000005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489814.80000000005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489814.80000000005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489814.80000000005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489814.80000000005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489814.80000000005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489814.80000000005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489814.80000000005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489814.80000000005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489814.80000000005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489814.80000000005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489814.80000000005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489814.80000000005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489814.80000000005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489814.80000000005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489814.80000000005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489814.80000000005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489814.80000000005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489814.80000000005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489814.80000000005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489814.80000000005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489814.80000000005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489814.80000000005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489814.80000000005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489814.80000000005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489814.80000000005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489814.80000000005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489814.80000000005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489814.80000000005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489814.80000000005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489814.80000000005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489814.80000000005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489814.80000000005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489814.80000000005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489814.80000000005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489814.80000000005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489814.80000000005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489814.80000000005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489814.80000000005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489814.80000000005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489814.80000000005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489814.80000000005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489814.80000000005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489814.80000000005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489814.80000000005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489814.80000000005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489814.80000000005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489814.80000000005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489814.80000000005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489814.80000000005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489814.80000000005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489814.80000000005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489814.80000000005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489814.80000000005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489814.80000000005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489814.80000000005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489814.80000000005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489814.80000000005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489814.80000000005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489814.80000000005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489814.80000000005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489814.80000000005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489814.80000000005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489814.80000000005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489814.80000000005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489814.80000000005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489814.80000000005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489814.80000000005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489814.80000000005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489814.80000000005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489814.80000000005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489814.80000000005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489814.80000000005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489814.80000000005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489814.80000000005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489814.80000000005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489814.80000000005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489814.80000000005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489814.80000000005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489814.80000000005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489814.80000000005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489814.80000000005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489814.80000000005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489814.80000000005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489814.80000000005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489814.80000000005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489814.80000000005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489814.80000000005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489814.80000000005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489814.80000000005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489814.80000000005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489814.80000000005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489814.80000000005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489814.80000000005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489814.80000000005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489814.80000000005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489814.80000000005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489814.80000000005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489814.80000000005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489814.80000000005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489814.80000000005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489814.80000000005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489814.80000000005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489814.80000000005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489814.80000000005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489814.80000000005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489814.80000000005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489814.80000000005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489814.80000000005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489814.80000000005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489814.80000000005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489814.80000000005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489814.80000000005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489814.80000000005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489814.80000000005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489814.80000000005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489814.80000000005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489814.80000000005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489814.80000000005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489814.80000000005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489814.80000000005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489814.80000000005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489814.80000000005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489814.80000000005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489814.80000000005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489814.80000000005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489814.80000000005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489814.80000000005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489814.80000000005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489814.80000000005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489814.80000000005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489814.80000000005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489814.80000000005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489814.80000000005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489814.80000000005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489814.80000000005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489814.80000000005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489814.80000000005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489814.80000000005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489814.80000000005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489814.80000000005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489814.80000000005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489814.80000000005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489814.80000000005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489814.80000000005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489814.80000000005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489814.80000000005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489814.80000000005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489814.80000000005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489814.80000000005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489814.80000000005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489814.80000000005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489814.80000000005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489814.80000000005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489814.80000000005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489814.80000000005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489814.80000000005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489814.80000000005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489814.80000000005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489814.80000000005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489814.80000000005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489814.80000000005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489814.80000000005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489814.80000000005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489814.80000000005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489814.80000000005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489814.80000000005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489814.80000000005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489814.80000000005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489814.80000000005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489814.80000000005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489814.80000000005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489814.80000000005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489814.80000000005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489814.80000000005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489814.80000000005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489814.80000000005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489814.80000000005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489814.80000000005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489814.80000000005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866279.39999999991</v>
      </c>
      <c r="H350" s="36"/>
      <c r="I350" s="34">
        <f t="shared" si="11"/>
        <v>1356094.2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ورقة36"/>
  <dimension ref="A1:L352"/>
  <sheetViews>
    <sheetView rightToLeft="1" workbookViewId="0">
      <selection activeCell="A18" sqref="A1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499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500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319.89999999999998</v>
      </c>
      <c r="J4" s="5"/>
    </row>
    <row r="5" spans="1:12" ht="20.25">
      <c r="A5" s="22">
        <v>43813</v>
      </c>
      <c r="B5" s="20">
        <v>6423</v>
      </c>
      <c r="C5" s="20" t="s">
        <v>14</v>
      </c>
      <c r="D5" s="19" t="s">
        <v>13</v>
      </c>
      <c r="E5" s="12">
        <v>56.88</v>
      </c>
      <c r="F5" s="21">
        <v>3130</v>
      </c>
      <c r="G5" s="17">
        <f t="shared" ref="G5:G68" si="0">E5*F5</f>
        <v>178034.4</v>
      </c>
      <c r="H5" s="34"/>
      <c r="I5" s="34">
        <f>I4+G5-H5</f>
        <v>178354.3</v>
      </c>
      <c r="J5" s="5"/>
    </row>
    <row r="6" spans="1:12" ht="20.25">
      <c r="A6" s="22">
        <v>43815</v>
      </c>
      <c r="B6" s="20">
        <v>9617</v>
      </c>
      <c r="C6" s="20" t="s">
        <v>53</v>
      </c>
      <c r="D6" s="19"/>
      <c r="E6" s="12"/>
      <c r="F6" s="21"/>
      <c r="G6" s="17">
        <f t="shared" si="0"/>
        <v>0</v>
      </c>
      <c r="H6" s="34">
        <v>178030</v>
      </c>
      <c r="I6" s="34">
        <f t="shared" ref="I6:I69" si="1">I5+G6-H6</f>
        <v>324.29999999998836</v>
      </c>
      <c r="J6" s="5"/>
    </row>
    <row r="7" spans="1:12" ht="20.25">
      <c r="A7" s="22">
        <v>43815</v>
      </c>
      <c r="B7" s="20">
        <v>6455</v>
      </c>
      <c r="C7" s="20" t="s">
        <v>14</v>
      </c>
      <c r="D7" s="19" t="s">
        <v>13</v>
      </c>
      <c r="E7" s="12">
        <v>67.900000000000006</v>
      </c>
      <c r="F7" s="21">
        <v>3050</v>
      </c>
      <c r="G7" s="17">
        <f t="shared" si="0"/>
        <v>207095.00000000003</v>
      </c>
      <c r="H7" s="34"/>
      <c r="I7" s="34">
        <f t="shared" si="1"/>
        <v>207419.30000000002</v>
      </c>
      <c r="J7" s="5"/>
    </row>
    <row r="8" spans="1:12" ht="20.25">
      <c r="A8" s="22">
        <v>43815</v>
      </c>
      <c r="B8" s="20">
        <v>1020</v>
      </c>
      <c r="C8" s="20" t="s">
        <v>131</v>
      </c>
      <c r="D8" s="19"/>
      <c r="E8" s="12"/>
      <c r="F8" s="21"/>
      <c r="G8" s="17">
        <f t="shared" si="0"/>
        <v>0</v>
      </c>
      <c r="H8" s="34">
        <v>324.3</v>
      </c>
      <c r="I8" s="34">
        <f t="shared" si="1"/>
        <v>207095.00000000003</v>
      </c>
      <c r="J8" s="5" t="s">
        <v>131</v>
      </c>
    </row>
    <row r="9" spans="1:12" ht="20.25">
      <c r="A9" s="22">
        <v>43818</v>
      </c>
      <c r="B9" s="20">
        <v>9729</v>
      </c>
      <c r="C9" s="20" t="s">
        <v>53</v>
      </c>
      <c r="D9" s="19"/>
      <c r="E9" s="12"/>
      <c r="F9" s="21"/>
      <c r="G9" s="17">
        <f t="shared" si="0"/>
        <v>0</v>
      </c>
      <c r="H9" s="34">
        <v>207090</v>
      </c>
      <c r="I9" s="34">
        <f t="shared" si="1"/>
        <v>5.0000000000291038</v>
      </c>
      <c r="J9" s="5"/>
    </row>
    <row r="10" spans="1:12" ht="20.25">
      <c r="A10" s="22">
        <v>43818</v>
      </c>
      <c r="B10" s="20">
        <v>1021</v>
      </c>
      <c r="C10" s="20" t="s">
        <v>131</v>
      </c>
      <c r="D10" s="19"/>
      <c r="E10" s="12"/>
      <c r="F10" s="21"/>
      <c r="G10" s="17">
        <f t="shared" si="0"/>
        <v>0</v>
      </c>
      <c r="H10" s="34">
        <v>5</v>
      </c>
      <c r="I10" s="34">
        <f t="shared" si="1"/>
        <v>2.9103830456733704E-11</v>
      </c>
      <c r="J10" s="5"/>
    </row>
    <row r="11" spans="1:12" ht="20.25">
      <c r="A11" s="22">
        <v>43822</v>
      </c>
      <c r="B11" s="20">
        <v>6578</v>
      </c>
      <c r="C11" s="20" t="s">
        <v>14</v>
      </c>
      <c r="D11" s="19" t="s">
        <v>13</v>
      </c>
      <c r="E11" s="12">
        <v>59.72</v>
      </c>
      <c r="F11" s="21">
        <v>3130</v>
      </c>
      <c r="G11" s="17">
        <f t="shared" si="0"/>
        <v>186923.6</v>
      </c>
      <c r="H11" s="34"/>
      <c r="I11" s="34">
        <f t="shared" si="1"/>
        <v>186923.60000000003</v>
      </c>
      <c r="J11" s="5"/>
    </row>
    <row r="12" spans="1:12" ht="20.25">
      <c r="A12" s="22">
        <v>43822</v>
      </c>
      <c r="B12" s="20">
        <v>9832</v>
      </c>
      <c r="C12" s="20" t="s">
        <v>53</v>
      </c>
      <c r="D12" s="19"/>
      <c r="E12" s="12"/>
      <c r="F12" s="21"/>
      <c r="G12" s="17">
        <f t="shared" si="0"/>
        <v>0</v>
      </c>
      <c r="H12" s="34">
        <v>186920</v>
      </c>
      <c r="I12" s="34">
        <f t="shared" si="1"/>
        <v>3.6000000000349246</v>
      </c>
      <c r="J12" s="5"/>
    </row>
    <row r="13" spans="1:12" ht="20.25">
      <c r="A13" s="22">
        <v>43822</v>
      </c>
      <c r="B13" s="20">
        <v>1025</v>
      </c>
      <c r="C13" s="20" t="s">
        <v>131</v>
      </c>
      <c r="D13" s="19"/>
      <c r="E13" s="12"/>
      <c r="F13" s="21"/>
      <c r="G13" s="17">
        <f t="shared" si="0"/>
        <v>0</v>
      </c>
      <c r="H13" s="34">
        <v>3.6</v>
      </c>
      <c r="I13" s="34">
        <f t="shared" si="1"/>
        <v>3.4924507730238474E-11</v>
      </c>
      <c r="J13" s="5"/>
    </row>
    <row r="14" spans="1:12" ht="20.25">
      <c r="A14" s="22">
        <v>43823</v>
      </c>
      <c r="B14" s="20">
        <v>6609</v>
      </c>
      <c r="C14" s="20" t="s">
        <v>14</v>
      </c>
      <c r="D14" s="19" t="s">
        <v>13</v>
      </c>
      <c r="E14" s="12">
        <v>63.14</v>
      </c>
      <c r="F14" s="21">
        <v>3130</v>
      </c>
      <c r="G14" s="17">
        <f t="shared" si="0"/>
        <v>197628.2</v>
      </c>
      <c r="H14" s="34"/>
      <c r="I14" s="34">
        <f t="shared" si="1"/>
        <v>197628.20000000004</v>
      </c>
      <c r="J14" s="5"/>
    </row>
    <row r="15" spans="1:12" ht="20.25">
      <c r="A15" s="22">
        <v>43824</v>
      </c>
      <c r="B15" s="20">
        <v>6624</v>
      </c>
      <c r="C15" s="20" t="s">
        <v>14</v>
      </c>
      <c r="D15" s="19" t="s">
        <v>13</v>
      </c>
      <c r="E15" s="12">
        <v>73.58</v>
      </c>
      <c r="F15" s="21">
        <v>3170</v>
      </c>
      <c r="G15" s="17">
        <f t="shared" si="0"/>
        <v>233248.6</v>
      </c>
      <c r="H15" s="34"/>
      <c r="I15" s="34">
        <f t="shared" si="1"/>
        <v>430876.80000000005</v>
      </c>
      <c r="J15" s="5"/>
    </row>
    <row r="16" spans="1:12" ht="20.25">
      <c r="A16" s="22">
        <v>43825</v>
      </c>
      <c r="B16" s="20">
        <v>9923</v>
      </c>
      <c r="C16" s="20" t="s">
        <v>53</v>
      </c>
      <c r="D16" s="19"/>
      <c r="E16" s="12"/>
      <c r="F16" s="21"/>
      <c r="G16" s="17">
        <f t="shared" si="0"/>
        <v>0</v>
      </c>
      <c r="H16" s="34">
        <v>430870</v>
      </c>
      <c r="I16" s="34">
        <f t="shared" si="1"/>
        <v>6.8000000000465661</v>
      </c>
      <c r="J16" s="5"/>
    </row>
    <row r="17" spans="1:10" ht="20.25">
      <c r="A17" s="22">
        <v>43825</v>
      </c>
      <c r="B17" s="20">
        <v>1030</v>
      </c>
      <c r="C17" s="20" t="s">
        <v>131</v>
      </c>
      <c r="D17" s="19"/>
      <c r="E17" s="12"/>
      <c r="F17" s="21"/>
      <c r="G17" s="17">
        <f t="shared" si="0"/>
        <v>0</v>
      </c>
      <c r="H17" s="34">
        <v>6.8</v>
      </c>
      <c r="I17" s="34">
        <f t="shared" si="1"/>
        <v>4.6566306366457866E-11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4.6566306366457866E-11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4.6566306366457866E-11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4.6566306366457866E-11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4.6566306366457866E-11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4.6566306366457866E-11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4.6566306366457866E-11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4.6566306366457866E-11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4.6566306366457866E-11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4.6566306366457866E-11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4.6566306366457866E-11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4.6566306366457866E-11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4.6566306366457866E-11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4.6566306366457866E-11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4.6566306366457866E-11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4.6566306366457866E-11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4.6566306366457866E-11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4.6566306366457866E-11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4.6566306366457866E-11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4.6566306366457866E-11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4.6566306366457866E-11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4.6566306366457866E-11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4.6566306366457866E-11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4.6566306366457866E-11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4.6566306366457866E-11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4.6566306366457866E-11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4.6566306366457866E-11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4.6566306366457866E-11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4.6566306366457866E-11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4.6566306366457866E-11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4.6566306366457866E-11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4.6566306366457866E-11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4.6566306366457866E-11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4.6566306366457866E-11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4.6566306366457866E-11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4.6566306366457866E-11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4.6566306366457866E-11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4.6566306366457866E-11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4.6566306366457866E-11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4.6566306366457866E-11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4.6566306366457866E-11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4.6566306366457866E-11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4.6566306366457866E-11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4.6566306366457866E-11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4.6566306366457866E-11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4.6566306366457866E-11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4.6566306366457866E-11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4.6566306366457866E-11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4.6566306366457866E-11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4.6566306366457866E-11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4.6566306366457866E-11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4.6566306366457866E-11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4.6566306366457866E-11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4.6566306366457866E-11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4.6566306366457866E-11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4.6566306366457866E-11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4.6566306366457866E-11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4.6566306366457866E-11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4.6566306366457866E-11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4.6566306366457866E-11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4.6566306366457866E-11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4.6566306366457866E-11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4.6566306366457866E-11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4.6566306366457866E-11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4.6566306366457866E-11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4.6566306366457866E-11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4.6566306366457866E-11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4.6566306366457866E-11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4.6566306366457866E-11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4.6566306366457866E-11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4.6566306366457866E-11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4.6566306366457866E-11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4.6566306366457866E-11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4.6566306366457866E-11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4.6566306366457866E-11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4.6566306366457866E-11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4.6566306366457866E-11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4.6566306366457866E-11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4.6566306366457866E-11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4.6566306366457866E-11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4.6566306366457866E-11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4.6566306366457866E-11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4.6566306366457866E-11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4.6566306366457866E-11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4.6566306366457866E-11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4.6566306366457866E-11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4.6566306366457866E-11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4.6566306366457866E-11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4.6566306366457866E-11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4.6566306366457866E-11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4.6566306366457866E-11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4.6566306366457866E-11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4.6566306366457866E-11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4.6566306366457866E-11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4.6566306366457866E-11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4.6566306366457866E-11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4.6566306366457866E-11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4.6566306366457866E-11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4.6566306366457866E-11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4.6566306366457866E-11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4.6566306366457866E-11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4.6566306366457866E-11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4.6566306366457866E-11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4.6566306366457866E-11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4.6566306366457866E-11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4.6566306366457866E-11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4.6566306366457866E-11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4.6566306366457866E-11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4.6566306366457866E-11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4.6566306366457866E-11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4.6566306366457866E-11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4.6566306366457866E-11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4.6566306366457866E-11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4.6566306366457866E-11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4.6566306366457866E-11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4.6566306366457866E-11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4.6566306366457866E-11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4.6566306366457866E-11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4.6566306366457866E-11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4.6566306366457866E-11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4.6566306366457866E-11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4.6566306366457866E-11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4.6566306366457866E-11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4.6566306366457866E-11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4.6566306366457866E-11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4.6566306366457866E-11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4.6566306366457866E-11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4.6566306366457866E-11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4.6566306366457866E-11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4.6566306366457866E-11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4.6566306366457866E-11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4.6566306366457866E-11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4.6566306366457866E-11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4.6566306366457866E-11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4.6566306366457866E-11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4.6566306366457866E-11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4.6566306366457866E-11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4.6566306366457866E-11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4.6566306366457866E-11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4.6566306366457866E-11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4.6566306366457866E-11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4.6566306366457866E-11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4.6566306366457866E-11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4.6566306366457866E-11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4.6566306366457866E-11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4.6566306366457866E-11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4.6566306366457866E-11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4.6566306366457866E-11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4.6566306366457866E-11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4.6566306366457866E-11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4.6566306366457866E-11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4.6566306366457866E-11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4.6566306366457866E-11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4.6566306366457866E-11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4.6566306366457866E-11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4.6566306366457866E-11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4.6566306366457866E-11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4.6566306366457866E-11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4.6566306366457866E-11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4.6566306366457866E-11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4.6566306366457866E-11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4.6566306366457866E-11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4.6566306366457866E-11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4.6566306366457866E-11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4.6566306366457866E-11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4.6566306366457866E-11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4.6566306366457866E-11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4.6566306366457866E-11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4.6566306366457866E-11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4.6566306366457866E-11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4.6566306366457866E-11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4.6566306366457866E-11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4.6566306366457866E-11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4.6566306366457866E-11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4.6566306366457866E-11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4.6566306366457866E-11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4.6566306366457866E-11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4.6566306366457866E-11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4.6566306366457866E-11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4.6566306366457866E-11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4.6566306366457866E-11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4.6566306366457866E-11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4.6566306366457866E-11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4.6566306366457866E-11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4.6566306366457866E-11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4.6566306366457866E-11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4.6566306366457866E-11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4.6566306366457866E-11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4.6566306366457866E-11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4.6566306366457866E-11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4.6566306366457866E-11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4.6566306366457866E-11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4.6566306366457866E-11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4.6566306366457866E-11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4.6566306366457866E-11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4.6566306366457866E-11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4.6566306366457866E-11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4.6566306366457866E-11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4.6566306366457866E-11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4.6566306366457866E-11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4.6566306366457866E-11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4.6566306366457866E-11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4.6566306366457866E-11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4.6566306366457866E-11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4.6566306366457866E-11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4.6566306366457866E-11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4.6566306366457866E-11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4.6566306366457866E-11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4.6566306366457866E-11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4.6566306366457866E-11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4.6566306366457866E-11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4.6566306366457866E-11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4.6566306366457866E-11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4.6566306366457866E-11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4.6566306366457866E-11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4.6566306366457866E-11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4.6566306366457866E-11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4.6566306366457866E-11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4.6566306366457866E-11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4.6566306366457866E-11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4.6566306366457866E-11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4.6566306366457866E-11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4.6566306366457866E-11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4.6566306366457866E-11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4.6566306366457866E-11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4.6566306366457866E-11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4.6566306366457866E-11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4.6566306366457866E-11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4.6566306366457866E-11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4.6566306366457866E-11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4.6566306366457866E-11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4.6566306366457866E-11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4.6566306366457866E-11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4.6566306366457866E-11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4.6566306366457866E-11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4.6566306366457866E-11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4.6566306366457866E-11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4.6566306366457866E-11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4.6566306366457866E-11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4.6566306366457866E-11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4.6566306366457866E-11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4.6566306366457866E-11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4.6566306366457866E-11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4.6566306366457866E-11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4.6566306366457866E-11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4.6566306366457866E-11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4.6566306366457866E-11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4.6566306366457866E-11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4.6566306366457866E-11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4.6566306366457866E-11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4.6566306366457866E-11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4.6566306366457866E-11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4.6566306366457866E-11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4.6566306366457866E-11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4.6566306366457866E-11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4.6566306366457866E-11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4.6566306366457866E-11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4.6566306366457866E-11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4.6566306366457866E-11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4.6566306366457866E-11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4.6566306366457866E-11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4.6566306366457866E-11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4.6566306366457866E-11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4.6566306366457866E-11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4.6566306366457866E-11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4.6566306366457866E-11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4.6566306366457866E-11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4.6566306366457866E-11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4.6566306366457866E-11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4.6566306366457866E-11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4.6566306366457866E-11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4.6566306366457866E-11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4.6566306366457866E-11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4.6566306366457866E-11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4.6566306366457866E-11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4.6566306366457866E-11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4.6566306366457866E-11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4.6566306366457866E-11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4.6566306366457866E-11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4.6566306366457866E-11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4.6566306366457866E-11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4.6566306366457866E-11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4.6566306366457866E-11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4.6566306366457866E-11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4.6566306366457866E-11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4.6566306366457866E-11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4.6566306366457866E-11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4.6566306366457866E-11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4.6566306366457866E-11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4.6566306366457866E-11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4.6566306366457866E-11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4.6566306366457866E-11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4.6566306366457866E-11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4.6566306366457866E-11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4.6566306366457866E-11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4.6566306366457866E-11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4.6566306366457866E-11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4.6566306366457866E-11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4.6566306366457866E-11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4.6566306366457866E-11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4.6566306366457866E-11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4.6566306366457866E-11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4.6566306366457866E-11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4.6566306366457866E-11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4.6566306366457866E-11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4.6566306366457866E-11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4.6566306366457866E-11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4.6566306366457866E-11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4.6566306366457866E-11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4.6566306366457866E-11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4.6566306366457866E-11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4.6566306366457866E-11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4.6566306366457866E-11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4.6566306366457866E-11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4.6566306366457866E-11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4.6566306366457866E-11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4.6566306366457866E-11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4.6566306366457866E-11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4.6566306366457866E-11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4.6566306366457866E-11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4.6566306366457866E-11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4.6566306366457866E-11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4.6566306366457866E-11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4.6566306366457866E-11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4.6566306366457866E-11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4.6566306366457866E-11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4.6566306366457866E-11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4.6566306366457866E-11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4.6566306366457866E-11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4.6566306366457866E-11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4.6566306366457866E-11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4.6566306366457866E-11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4.6566306366457866E-11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1002929.7999999999</v>
      </c>
      <c r="H350" s="36"/>
      <c r="I350" s="34">
        <f t="shared" si="11"/>
        <v>1002929.7999999999</v>
      </c>
      <c r="J350" s="5"/>
    </row>
    <row r="351" spans="1:10">
      <c r="I351" s="34">
        <f t="shared" si="11"/>
        <v>1002929.7999999999</v>
      </c>
    </row>
    <row r="352" spans="1:10">
      <c r="I352" s="34">
        <f t="shared" si="11"/>
        <v>1002929.7999999999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ورقة37"/>
  <dimension ref="A1:L350"/>
  <sheetViews>
    <sheetView rightToLeft="1" workbookViewId="0">
      <selection activeCell="J23" sqref="J23"/>
    </sheetView>
  </sheetViews>
  <sheetFormatPr defaultRowHeight="18"/>
  <cols>
    <col min="1" max="1" width="12.375" style="8" customWidth="1"/>
    <col min="2" max="2" width="11.75" style="10" customWidth="1"/>
    <col min="3" max="3" width="14.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9.25" style="37" customWidth="1"/>
    <col min="9" max="9" width="18.875" style="37" customWidth="1"/>
    <col min="10" max="10" width="19.75" style="6" customWidth="1"/>
  </cols>
  <sheetData>
    <row r="1" spans="1:12">
      <c r="A1" s="147" t="s">
        <v>89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90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91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-212058</v>
      </c>
      <c r="J4" s="5"/>
    </row>
    <row r="5" spans="1:12" ht="20.25">
      <c r="A5" s="22">
        <v>43804</v>
      </c>
      <c r="B5" s="20">
        <v>3361</v>
      </c>
      <c r="C5" s="20" t="s">
        <v>92</v>
      </c>
      <c r="D5" s="19"/>
      <c r="E5" s="12"/>
      <c r="F5" s="21"/>
      <c r="G5" s="17">
        <f t="shared" ref="G5:G68" si="0">E5*F5</f>
        <v>0</v>
      </c>
      <c r="H5" s="34">
        <v>-212055</v>
      </c>
      <c r="I5" s="34">
        <f>I4+G5-H5</f>
        <v>-3</v>
      </c>
      <c r="J5" s="5"/>
    </row>
    <row r="6" spans="1:12" ht="20.25">
      <c r="A6" s="22">
        <v>43804</v>
      </c>
      <c r="B6" s="20">
        <v>1003</v>
      </c>
      <c r="C6" s="20" t="s">
        <v>20</v>
      </c>
      <c r="D6" s="19"/>
      <c r="E6" s="12"/>
      <c r="F6" s="21"/>
      <c r="G6" s="17">
        <f t="shared" si="0"/>
        <v>0</v>
      </c>
      <c r="H6" s="34">
        <v>-3</v>
      </c>
      <c r="I6" s="34">
        <f t="shared" ref="I6:I69" si="1">I5+G6-H6</f>
        <v>0</v>
      </c>
      <c r="J6" s="5"/>
    </row>
    <row r="7" spans="1:12" ht="20.25">
      <c r="A7" s="22">
        <v>43808</v>
      </c>
      <c r="B7" s="20">
        <v>6362</v>
      </c>
      <c r="C7" s="20" t="s">
        <v>14</v>
      </c>
      <c r="D7" s="19" t="s">
        <v>13</v>
      </c>
      <c r="E7" s="12">
        <v>59.52</v>
      </c>
      <c r="F7" s="21">
        <v>3140</v>
      </c>
      <c r="G7" s="17">
        <f t="shared" si="0"/>
        <v>186892.80000000002</v>
      </c>
      <c r="H7" s="34"/>
      <c r="I7" s="34">
        <f t="shared" si="1"/>
        <v>186892.80000000002</v>
      </c>
      <c r="J7" s="5"/>
    </row>
    <row r="8" spans="1:12" ht="20.25">
      <c r="A8" s="22">
        <v>43808</v>
      </c>
      <c r="B8" s="20">
        <v>6362</v>
      </c>
      <c r="C8" s="20" t="s">
        <v>14</v>
      </c>
      <c r="D8" s="19" t="s">
        <v>13</v>
      </c>
      <c r="E8" s="12">
        <v>68.58</v>
      </c>
      <c r="F8" s="21">
        <v>3140</v>
      </c>
      <c r="G8" s="17">
        <f t="shared" si="0"/>
        <v>215341.19999999998</v>
      </c>
      <c r="H8" s="34"/>
      <c r="I8" s="34">
        <f t="shared" si="1"/>
        <v>402234</v>
      </c>
      <c r="J8" s="5"/>
    </row>
    <row r="9" spans="1:12" ht="20.25">
      <c r="A9" s="22">
        <v>43815</v>
      </c>
      <c r="B9" s="20">
        <v>6462</v>
      </c>
      <c r="C9" s="20" t="s">
        <v>14</v>
      </c>
      <c r="D9" s="19" t="s">
        <v>13</v>
      </c>
      <c r="E9" s="12">
        <v>69.959999999999994</v>
      </c>
      <c r="F9" s="21">
        <v>2940</v>
      </c>
      <c r="G9" s="17">
        <f t="shared" si="0"/>
        <v>205682.4</v>
      </c>
      <c r="H9" s="34"/>
      <c r="I9" s="34">
        <f t="shared" si="1"/>
        <v>607916.4</v>
      </c>
      <c r="J9" s="5"/>
    </row>
    <row r="10" spans="1:12" ht="20.25">
      <c r="A10" s="22">
        <v>43815</v>
      </c>
      <c r="B10" s="20">
        <v>9619</v>
      </c>
      <c r="C10" s="20" t="s">
        <v>53</v>
      </c>
      <c r="D10" s="19"/>
      <c r="E10" s="12"/>
      <c r="F10" s="21"/>
      <c r="G10" s="17">
        <f t="shared" si="0"/>
        <v>0</v>
      </c>
      <c r="H10" s="34">
        <v>180000</v>
      </c>
      <c r="I10" s="34">
        <f t="shared" si="1"/>
        <v>427916.4</v>
      </c>
      <c r="J10" s="5" t="s">
        <v>17</v>
      </c>
    </row>
    <row r="11" spans="1:12" ht="20.25">
      <c r="A11" s="22">
        <v>43820</v>
      </c>
      <c r="B11" s="20">
        <v>6544</v>
      </c>
      <c r="C11" s="20" t="s">
        <v>14</v>
      </c>
      <c r="D11" s="19" t="s">
        <v>13</v>
      </c>
      <c r="E11" s="12">
        <v>56.02</v>
      </c>
      <c r="F11" s="21">
        <v>3070</v>
      </c>
      <c r="G11" s="17">
        <f t="shared" si="0"/>
        <v>171981.40000000002</v>
      </c>
      <c r="H11" s="34"/>
      <c r="I11" s="34">
        <f t="shared" si="1"/>
        <v>599897.80000000005</v>
      </c>
      <c r="J11" s="5"/>
    </row>
    <row r="12" spans="1:12" ht="20.25">
      <c r="A12" s="22">
        <v>43820</v>
      </c>
      <c r="B12" s="20">
        <v>6544</v>
      </c>
      <c r="C12" s="20" t="s">
        <v>14</v>
      </c>
      <c r="D12" s="19" t="s">
        <v>13</v>
      </c>
      <c r="E12" s="12">
        <v>55.05</v>
      </c>
      <c r="F12" s="21">
        <v>3070</v>
      </c>
      <c r="G12" s="17">
        <f t="shared" si="0"/>
        <v>169003.5</v>
      </c>
      <c r="H12" s="34"/>
      <c r="I12" s="34">
        <f t="shared" si="1"/>
        <v>768901.3</v>
      </c>
      <c r="J12" s="5"/>
    </row>
    <row r="13" spans="1:12" ht="20.25">
      <c r="A13" s="22">
        <v>43821</v>
      </c>
      <c r="B13" s="20">
        <v>6553</v>
      </c>
      <c r="C13" s="20" t="s">
        <v>14</v>
      </c>
      <c r="D13" s="19" t="s">
        <v>13</v>
      </c>
      <c r="E13" s="12">
        <v>54.92</v>
      </c>
      <c r="F13" s="21">
        <v>2960</v>
      </c>
      <c r="G13" s="17">
        <f t="shared" si="0"/>
        <v>162563.20000000001</v>
      </c>
      <c r="H13" s="34"/>
      <c r="I13" s="34">
        <f t="shared" si="1"/>
        <v>931464.5</v>
      </c>
      <c r="J13" s="5"/>
    </row>
    <row r="14" spans="1:12" ht="20.25">
      <c r="A14" s="22">
        <v>43821</v>
      </c>
      <c r="B14" s="20">
        <v>6553</v>
      </c>
      <c r="C14" s="20" t="s">
        <v>14</v>
      </c>
      <c r="D14" s="19" t="s">
        <v>13</v>
      </c>
      <c r="E14" s="12">
        <v>49.02</v>
      </c>
      <c r="F14" s="21">
        <v>2960</v>
      </c>
      <c r="G14" s="17">
        <f t="shared" si="0"/>
        <v>145099.20000000001</v>
      </c>
      <c r="H14" s="34"/>
      <c r="I14" s="34">
        <f t="shared" si="1"/>
        <v>1076563.7</v>
      </c>
      <c r="J14" s="5"/>
    </row>
    <row r="15" spans="1:12" ht="20.25">
      <c r="A15" s="22">
        <v>43821</v>
      </c>
      <c r="B15" s="20">
        <v>9787</v>
      </c>
      <c r="C15" s="20" t="s">
        <v>53</v>
      </c>
      <c r="D15" s="19"/>
      <c r="E15" s="12"/>
      <c r="F15" s="21"/>
      <c r="G15" s="17">
        <f t="shared" si="0"/>
        <v>0</v>
      </c>
      <c r="H15" s="34">
        <v>101908</v>
      </c>
      <c r="I15" s="34">
        <f t="shared" si="1"/>
        <v>974655.7</v>
      </c>
      <c r="J15" s="5"/>
    </row>
    <row r="16" spans="1:12" ht="20.25">
      <c r="A16" s="22">
        <v>43822</v>
      </c>
      <c r="B16" s="20">
        <v>6594</v>
      </c>
      <c r="C16" s="20" t="s">
        <v>14</v>
      </c>
      <c r="D16" s="19" t="s">
        <v>13</v>
      </c>
      <c r="E16" s="12">
        <v>63.84</v>
      </c>
      <c r="F16" s="21">
        <v>3070</v>
      </c>
      <c r="G16" s="17">
        <f t="shared" si="0"/>
        <v>195988.80000000002</v>
      </c>
      <c r="H16" s="34"/>
      <c r="I16" s="34">
        <f t="shared" si="1"/>
        <v>1170644.5</v>
      </c>
      <c r="J16" s="5"/>
    </row>
    <row r="17" spans="1:10" ht="20.25">
      <c r="A17" s="22">
        <v>43822</v>
      </c>
      <c r="B17" s="20">
        <v>6594</v>
      </c>
      <c r="C17" s="20" t="s">
        <v>14</v>
      </c>
      <c r="D17" s="19" t="s">
        <v>13</v>
      </c>
      <c r="E17" s="12">
        <v>69.319999999999993</v>
      </c>
      <c r="F17" s="21">
        <v>3070</v>
      </c>
      <c r="G17" s="17">
        <f t="shared" si="0"/>
        <v>212812.39999999997</v>
      </c>
      <c r="H17" s="34"/>
      <c r="I17" s="34">
        <f t="shared" si="1"/>
        <v>1383456.9</v>
      </c>
      <c r="J17" s="5"/>
    </row>
    <row r="18" spans="1:10" ht="20.25">
      <c r="A18" s="22">
        <v>43822</v>
      </c>
      <c r="B18" s="20">
        <v>9834</v>
      </c>
      <c r="C18" s="20" t="s">
        <v>53</v>
      </c>
      <c r="D18" s="19"/>
      <c r="E18" s="12"/>
      <c r="F18" s="21"/>
      <c r="G18" s="17">
        <f t="shared" si="0"/>
        <v>0</v>
      </c>
      <c r="H18" s="34">
        <v>150000</v>
      </c>
      <c r="I18" s="34">
        <f t="shared" si="1"/>
        <v>1233456.8999999999</v>
      </c>
      <c r="J18" s="5" t="s">
        <v>17</v>
      </c>
    </row>
    <row r="19" spans="1:10" ht="20.25">
      <c r="A19" s="22">
        <v>43823</v>
      </c>
      <c r="B19" s="20">
        <v>6618</v>
      </c>
      <c r="C19" s="20" t="s">
        <v>14</v>
      </c>
      <c r="D19" s="19" t="s">
        <v>13</v>
      </c>
      <c r="E19" s="12">
        <v>58.26</v>
      </c>
      <c r="F19" s="21">
        <v>3090</v>
      </c>
      <c r="G19" s="17">
        <f t="shared" si="0"/>
        <v>180023.4</v>
      </c>
      <c r="H19" s="34"/>
      <c r="I19" s="34">
        <f t="shared" si="1"/>
        <v>1413480.2999999998</v>
      </c>
      <c r="J19" s="5"/>
    </row>
    <row r="20" spans="1:10" ht="20.25">
      <c r="A20" s="22">
        <v>43823</v>
      </c>
      <c r="B20" s="20">
        <v>6618</v>
      </c>
      <c r="C20" s="20" t="s">
        <v>14</v>
      </c>
      <c r="D20" s="19" t="s">
        <v>13</v>
      </c>
      <c r="E20" s="12">
        <v>58.62</v>
      </c>
      <c r="F20" s="21">
        <v>3090</v>
      </c>
      <c r="G20" s="17">
        <f t="shared" si="0"/>
        <v>181135.8</v>
      </c>
      <c r="H20" s="34"/>
      <c r="I20" s="34">
        <f t="shared" si="1"/>
        <v>1594616.0999999999</v>
      </c>
      <c r="J20" s="5"/>
    </row>
    <row r="21" spans="1:10" ht="20.25">
      <c r="A21" s="22">
        <v>43823</v>
      </c>
      <c r="B21" s="20">
        <v>9860</v>
      </c>
      <c r="C21" s="20" t="s">
        <v>53</v>
      </c>
      <c r="D21" s="19"/>
      <c r="E21" s="12"/>
      <c r="F21" s="21"/>
      <c r="G21" s="17">
        <f t="shared" si="0"/>
        <v>0</v>
      </c>
      <c r="H21" s="34">
        <v>150000</v>
      </c>
      <c r="I21" s="34">
        <f t="shared" si="1"/>
        <v>1444616.0999999999</v>
      </c>
      <c r="J21" s="5"/>
    </row>
    <row r="22" spans="1:10" ht="20.25">
      <c r="A22" s="22">
        <v>43823</v>
      </c>
      <c r="B22" s="20">
        <v>9946</v>
      </c>
      <c r="C22" s="20" t="s">
        <v>53</v>
      </c>
      <c r="D22" s="19"/>
      <c r="E22" s="12"/>
      <c r="F22" s="21"/>
      <c r="G22" s="17">
        <f t="shared" si="0"/>
        <v>0</v>
      </c>
      <c r="H22" s="34">
        <v>150000</v>
      </c>
      <c r="I22" s="34">
        <f t="shared" si="1"/>
        <v>1294616.0999999999</v>
      </c>
      <c r="J22" s="5" t="s">
        <v>17</v>
      </c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1294616.0999999999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1294616.0999999999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1294616.0999999999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1294616.0999999999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1294616.0999999999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1294616.0999999999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1294616.0999999999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1294616.0999999999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1294616.0999999999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1294616.0999999999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1294616.0999999999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1294616.0999999999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1294616.0999999999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1294616.0999999999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1294616.0999999999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1294616.0999999999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1294616.0999999999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1294616.0999999999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1294616.0999999999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1294616.0999999999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1294616.0999999999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1294616.0999999999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1294616.0999999999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1294616.0999999999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1294616.0999999999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1294616.0999999999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1294616.0999999999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1294616.0999999999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1294616.0999999999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1294616.0999999999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1294616.0999999999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1294616.0999999999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1294616.0999999999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1294616.0999999999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1294616.0999999999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1294616.0999999999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1294616.0999999999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1294616.0999999999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1294616.0999999999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1294616.0999999999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1294616.0999999999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1294616.0999999999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1294616.0999999999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1294616.0999999999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1294616.0999999999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1294616.0999999999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1294616.0999999999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1294616.0999999999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1294616.0999999999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1294616.0999999999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1294616.0999999999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1294616.0999999999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1294616.0999999999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1294616.0999999999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1294616.0999999999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1294616.0999999999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1294616.0999999999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1294616.0999999999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1294616.0999999999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1294616.0999999999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1294616.0999999999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1294616.0999999999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1294616.0999999999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1294616.0999999999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1294616.0999999999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1294616.0999999999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1294616.0999999999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1294616.0999999999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1294616.0999999999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1294616.0999999999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1294616.0999999999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1294616.0999999999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1294616.0999999999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1294616.0999999999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1294616.0999999999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1294616.0999999999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1294616.0999999999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1294616.0999999999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1294616.0999999999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1294616.0999999999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1294616.0999999999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1294616.0999999999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1294616.0999999999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1294616.0999999999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1294616.0999999999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1294616.0999999999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1294616.0999999999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1294616.0999999999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1294616.0999999999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1294616.0999999999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1294616.0999999999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1294616.0999999999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1294616.0999999999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1294616.0999999999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1294616.0999999999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1294616.0999999999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1294616.0999999999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1294616.0999999999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1294616.0999999999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1294616.0999999999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1294616.0999999999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1294616.0999999999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1294616.0999999999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1294616.0999999999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1294616.0999999999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1294616.0999999999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1294616.0999999999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1294616.0999999999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1294616.0999999999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1294616.0999999999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1294616.0999999999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1294616.0999999999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1294616.0999999999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1294616.0999999999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1294616.0999999999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1294616.0999999999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1294616.0999999999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1294616.0999999999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1294616.0999999999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1294616.0999999999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1294616.0999999999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1294616.0999999999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1294616.0999999999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1294616.0999999999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1294616.0999999999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1294616.0999999999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1294616.0999999999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1294616.0999999999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1294616.0999999999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1294616.0999999999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1294616.0999999999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1294616.0999999999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1294616.0999999999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1294616.0999999999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1294616.0999999999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1294616.0999999999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1294616.0999999999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1294616.0999999999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1294616.0999999999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1294616.0999999999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1294616.0999999999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1294616.0999999999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1294616.0999999999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1294616.0999999999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1294616.0999999999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1294616.0999999999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1294616.0999999999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1294616.0999999999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1294616.0999999999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1294616.0999999999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1294616.0999999999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1294616.0999999999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1294616.0999999999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1294616.0999999999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1294616.0999999999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1294616.0999999999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1294616.0999999999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1294616.0999999999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1294616.0999999999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1294616.0999999999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1294616.0999999999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1294616.0999999999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1294616.0999999999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1294616.0999999999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1294616.0999999999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1294616.0999999999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1294616.0999999999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1294616.0999999999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1294616.0999999999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1294616.0999999999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1294616.0999999999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1294616.0999999999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1294616.0999999999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1294616.0999999999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1294616.0999999999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1294616.0999999999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1294616.0999999999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1294616.0999999999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1294616.0999999999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1294616.0999999999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1294616.0999999999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1294616.0999999999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1294616.0999999999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1294616.0999999999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1294616.0999999999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1294616.0999999999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1294616.0999999999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1294616.0999999999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1294616.0999999999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1294616.0999999999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1294616.0999999999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1294616.0999999999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1294616.0999999999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1294616.0999999999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1294616.0999999999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1294616.0999999999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1294616.0999999999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1294616.0999999999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1294616.0999999999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1294616.0999999999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1294616.0999999999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1294616.0999999999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1294616.0999999999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1294616.0999999999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1294616.0999999999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1294616.0999999999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1294616.0999999999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1294616.0999999999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1294616.0999999999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1294616.0999999999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1294616.0999999999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1294616.0999999999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1294616.0999999999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1294616.0999999999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1294616.0999999999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1294616.0999999999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1294616.0999999999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1294616.0999999999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1294616.0999999999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1294616.0999999999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1294616.0999999999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1294616.0999999999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1294616.0999999999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1294616.0999999999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1294616.0999999999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1294616.0999999999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1294616.0999999999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1294616.0999999999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1294616.0999999999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1294616.0999999999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1294616.0999999999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1294616.0999999999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1294616.0999999999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1294616.0999999999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1294616.0999999999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1294616.0999999999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1294616.0999999999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1294616.0999999999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1294616.0999999999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1294616.0999999999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1294616.0999999999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1294616.0999999999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1294616.0999999999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1294616.0999999999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1294616.0999999999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1294616.0999999999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1294616.0999999999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1294616.0999999999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1294616.0999999999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1294616.0999999999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1294616.0999999999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1294616.0999999999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1294616.0999999999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1294616.0999999999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1294616.0999999999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1294616.0999999999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1294616.0999999999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1294616.0999999999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1294616.0999999999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1294616.0999999999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1294616.0999999999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1294616.0999999999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1294616.0999999999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1294616.0999999999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1294616.0999999999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1294616.0999999999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1294616.0999999999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1294616.0999999999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1294616.0999999999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1294616.0999999999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1294616.0999999999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1294616.0999999999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1294616.0999999999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1294616.0999999999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1294616.0999999999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1294616.0999999999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1294616.0999999999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1294616.0999999999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1294616.0999999999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1294616.0999999999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1294616.0999999999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1294616.0999999999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1294616.0999999999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1294616.0999999999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1294616.0999999999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1294616.0999999999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1294616.0999999999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1294616.0999999999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1294616.0999999999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1294616.0999999999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1294616.0999999999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1294616.0999999999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1294616.0999999999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1294616.0999999999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1294616.0999999999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1294616.0999999999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1294616.0999999999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1294616.0999999999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1294616.0999999999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1294616.0999999999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1294616.0999999999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1294616.0999999999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1294616.0999999999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1294616.0999999999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1294616.0999999999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1294616.0999999999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1294616.0999999999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1294616.0999999999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1294616.0999999999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1294616.0999999999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1294616.0999999999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1294616.0999999999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1294616.0999999999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1294616.0999999999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1294616.0999999999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1294616.0999999999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1294616.0999999999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1294616.0999999999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1294616.0999999999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1294616.0999999999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1294616.0999999999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1294616.0999999999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1294616.0999999999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1294616.0999999999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1294616.0999999999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1294616.0999999999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1294616.0999999999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2026524.0999999999</v>
      </c>
      <c r="H350" s="36"/>
      <c r="I350" s="34">
        <f t="shared" si="11"/>
        <v>3321140.1999999997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ورقة38"/>
  <dimension ref="A1:L352"/>
  <sheetViews>
    <sheetView rightToLeft="1" workbookViewId="0">
      <selection activeCell="A9" sqref="A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570.6</v>
      </c>
      <c r="J4" s="5"/>
    </row>
    <row r="5" spans="1:12" ht="20.25">
      <c r="A5" s="22">
        <v>43810</v>
      </c>
      <c r="B5" s="20">
        <v>6388</v>
      </c>
      <c r="C5" s="20" t="s">
        <v>14</v>
      </c>
      <c r="D5" s="19" t="s">
        <v>13</v>
      </c>
      <c r="E5" s="12">
        <v>72.02</v>
      </c>
      <c r="F5" s="21">
        <v>3140</v>
      </c>
      <c r="G5" s="17">
        <f t="shared" ref="G5:G68" si="0">E5*F5</f>
        <v>226142.8</v>
      </c>
      <c r="H5" s="34"/>
      <c r="I5" s="34">
        <f>I4+G5-H5</f>
        <v>226713.4</v>
      </c>
      <c r="J5" s="5"/>
    </row>
    <row r="6" spans="1:12" ht="20.25">
      <c r="A6" s="22">
        <v>43811</v>
      </c>
      <c r="B6" s="20">
        <v>6389</v>
      </c>
      <c r="C6" s="20" t="s">
        <v>14</v>
      </c>
      <c r="D6" s="19" t="s">
        <v>13</v>
      </c>
      <c r="E6" s="12">
        <v>74.12</v>
      </c>
      <c r="F6" s="21">
        <v>3140</v>
      </c>
      <c r="G6" s="17">
        <f t="shared" si="0"/>
        <v>232736.80000000002</v>
      </c>
      <c r="H6" s="34"/>
      <c r="I6" s="34">
        <f t="shared" ref="I6:I69" si="1">I5+G6-H6</f>
        <v>459450.2</v>
      </c>
      <c r="J6" s="5"/>
    </row>
    <row r="7" spans="1:12" ht="20.25">
      <c r="A7" s="22">
        <v>43815</v>
      </c>
      <c r="B7" s="20">
        <v>9622</v>
      </c>
      <c r="C7" s="20" t="s">
        <v>53</v>
      </c>
      <c r="D7" s="19"/>
      <c r="E7" s="12"/>
      <c r="F7" s="21"/>
      <c r="G7" s="17">
        <f t="shared" si="0"/>
        <v>0</v>
      </c>
      <c r="H7" s="34">
        <v>250000</v>
      </c>
      <c r="I7" s="34">
        <f t="shared" si="1"/>
        <v>209450.2</v>
      </c>
      <c r="J7" s="5"/>
    </row>
    <row r="8" spans="1:12" ht="20.25">
      <c r="A8" s="22">
        <v>43816</v>
      </c>
      <c r="B8" s="20">
        <v>9661</v>
      </c>
      <c r="C8" s="20" t="s">
        <v>53</v>
      </c>
      <c r="D8" s="19"/>
      <c r="E8" s="12"/>
      <c r="F8" s="21"/>
      <c r="G8" s="17">
        <f t="shared" si="0"/>
        <v>0</v>
      </c>
      <c r="H8" s="34">
        <v>208000</v>
      </c>
      <c r="I8" s="34">
        <f t="shared" si="1"/>
        <v>1450.2000000000116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1450.2000000000116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1450.2000000000116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1450.2000000000116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1450.2000000000116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1450.2000000000116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1450.2000000000116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1450.2000000000116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1450.2000000000116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1450.2000000000116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1450.2000000000116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1450.2000000000116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1450.2000000000116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1450.2000000000116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1450.2000000000116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1450.2000000000116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1450.2000000000116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1450.2000000000116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1450.2000000000116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1450.2000000000116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1450.2000000000116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1450.2000000000116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1450.2000000000116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1450.2000000000116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1450.2000000000116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1450.2000000000116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1450.2000000000116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1450.2000000000116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1450.2000000000116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1450.2000000000116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1450.2000000000116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1450.2000000000116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1450.2000000000116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1450.2000000000116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1450.2000000000116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1450.2000000000116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1450.2000000000116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1450.2000000000116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1450.2000000000116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1450.2000000000116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1450.2000000000116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1450.2000000000116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1450.2000000000116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1450.2000000000116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1450.2000000000116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1450.2000000000116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1450.2000000000116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1450.2000000000116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1450.2000000000116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1450.2000000000116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1450.2000000000116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1450.2000000000116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1450.2000000000116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1450.2000000000116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1450.2000000000116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1450.2000000000116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1450.2000000000116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1450.2000000000116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1450.2000000000116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1450.2000000000116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1450.2000000000116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1450.2000000000116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1450.2000000000116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1450.2000000000116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1450.2000000000116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1450.2000000000116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1450.2000000000116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1450.2000000000116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1450.2000000000116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1450.2000000000116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1450.2000000000116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1450.2000000000116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1450.2000000000116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1450.2000000000116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1450.2000000000116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1450.2000000000116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1450.2000000000116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1450.2000000000116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1450.2000000000116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1450.2000000000116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1450.2000000000116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1450.2000000000116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1450.2000000000116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1450.2000000000116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1450.2000000000116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1450.2000000000116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1450.2000000000116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1450.2000000000116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1450.2000000000116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1450.2000000000116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1450.2000000000116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1450.2000000000116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1450.2000000000116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1450.2000000000116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1450.2000000000116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1450.2000000000116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1450.2000000000116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1450.2000000000116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1450.2000000000116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1450.2000000000116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1450.2000000000116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1450.2000000000116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1450.2000000000116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1450.2000000000116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1450.2000000000116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1450.2000000000116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1450.2000000000116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1450.2000000000116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1450.2000000000116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1450.2000000000116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1450.2000000000116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1450.2000000000116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1450.2000000000116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1450.2000000000116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1450.2000000000116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1450.2000000000116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1450.2000000000116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1450.2000000000116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1450.2000000000116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1450.2000000000116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1450.2000000000116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1450.2000000000116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1450.2000000000116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1450.2000000000116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1450.2000000000116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1450.2000000000116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1450.2000000000116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1450.2000000000116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1450.2000000000116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1450.2000000000116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1450.2000000000116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1450.2000000000116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1450.2000000000116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1450.2000000000116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1450.2000000000116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1450.2000000000116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1450.2000000000116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1450.2000000000116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1450.2000000000116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1450.2000000000116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1450.2000000000116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1450.2000000000116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1450.2000000000116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1450.2000000000116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1450.2000000000116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1450.2000000000116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1450.2000000000116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1450.2000000000116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1450.2000000000116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1450.2000000000116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1450.2000000000116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1450.2000000000116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1450.2000000000116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1450.2000000000116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1450.2000000000116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1450.2000000000116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1450.2000000000116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1450.2000000000116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1450.2000000000116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1450.2000000000116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1450.2000000000116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1450.2000000000116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1450.2000000000116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1450.2000000000116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1450.2000000000116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1450.2000000000116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1450.2000000000116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1450.2000000000116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1450.2000000000116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1450.2000000000116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1450.2000000000116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1450.2000000000116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1450.2000000000116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1450.2000000000116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1450.2000000000116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1450.2000000000116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1450.2000000000116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1450.2000000000116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1450.2000000000116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1450.2000000000116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1450.2000000000116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1450.2000000000116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1450.2000000000116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1450.2000000000116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1450.2000000000116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1450.2000000000116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1450.2000000000116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1450.2000000000116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1450.2000000000116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1450.2000000000116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1450.2000000000116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1450.2000000000116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1450.2000000000116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1450.2000000000116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1450.2000000000116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1450.2000000000116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1450.2000000000116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1450.2000000000116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1450.2000000000116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1450.2000000000116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1450.2000000000116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1450.2000000000116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1450.2000000000116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1450.2000000000116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1450.2000000000116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1450.2000000000116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1450.2000000000116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1450.2000000000116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1450.2000000000116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1450.2000000000116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1450.2000000000116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1450.2000000000116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1450.2000000000116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1450.2000000000116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1450.2000000000116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1450.2000000000116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1450.2000000000116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1450.2000000000116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1450.2000000000116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1450.2000000000116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1450.2000000000116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1450.2000000000116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1450.2000000000116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1450.2000000000116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1450.2000000000116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1450.2000000000116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1450.2000000000116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1450.2000000000116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1450.2000000000116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1450.2000000000116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1450.2000000000116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1450.2000000000116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1450.2000000000116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1450.2000000000116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1450.2000000000116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1450.2000000000116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1450.2000000000116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1450.2000000000116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1450.2000000000116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1450.2000000000116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1450.2000000000116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1450.2000000000116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1450.2000000000116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1450.2000000000116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1450.2000000000116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1450.2000000000116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1450.2000000000116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1450.2000000000116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1450.2000000000116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1450.2000000000116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1450.2000000000116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1450.2000000000116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1450.2000000000116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1450.2000000000116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1450.2000000000116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1450.2000000000116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1450.2000000000116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1450.2000000000116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1450.2000000000116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1450.2000000000116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1450.2000000000116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1450.2000000000116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1450.2000000000116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1450.2000000000116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1450.2000000000116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1450.2000000000116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1450.2000000000116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1450.2000000000116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1450.2000000000116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1450.2000000000116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1450.2000000000116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1450.2000000000116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1450.2000000000116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1450.2000000000116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1450.2000000000116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1450.2000000000116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1450.2000000000116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1450.2000000000116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1450.2000000000116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1450.2000000000116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1450.2000000000116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1450.2000000000116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1450.2000000000116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1450.2000000000116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1450.2000000000116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1450.2000000000116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1450.2000000000116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1450.2000000000116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1450.2000000000116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1450.2000000000116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1450.2000000000116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1450.2000000000116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1450.2000000000116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1450.2000000000116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1450.2000000000116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1450.2000000000116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1450.2000000000116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1450.2000000000116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1450.2000000000116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1450.2000000000116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1450.2000000000116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1450.2000000000116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1450.2000000000116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1450.2000000000116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1450.2000000000116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1450.2000000000116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1450.2000000000116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1450.2000000000116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1450.2000000000116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1450.2000000000116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1450.2000000000116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1450.2000000000116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1450.2000000000116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1450.2000000000116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1450.2000000000116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1450.2000000000116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1450.2000000000116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1450.2000000000116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1450.2000000000116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1450.2000000000116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1450.2000000000116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1450.2000000000116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1450.2000000000116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1450.2000000000116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1450.2000000000116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1450.2000000000116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1450.2000000000116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1450.2000000000116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1450.2000000000116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1450.2000000000116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1450.2000000000116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1450.2000000000116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1450.2000000000116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1450.2000000000116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1450.2000000000116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1450.2000000000116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1450.2000000000116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1450.2000000000116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1450.2000000000116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1450.2000000000116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1450.2000000000116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1450.2000000000116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458879.6</v>
      </c>
      <c r="H350" s="36"/>
      <c r="I350" s="34">
        <f t="shared" si="11"/>
        <v>460329.8</v>
      </c>
      <c r="J350" s="5"/>
    </row>
    <row r="351" spans="1:10">
      <c r="I351" s="34">
        <f t="shared" si="11"/>
        <v>460329.8</v>
      </c>
    </row>
    <row r="352" spans="1:10">
      <c r="I352" s="34">
        <f t="shared" si="11"/>
        <v>460329.8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ورقة39"/>
  <dimension ref="A1:L352"/>
  <sheetViews>
    <sheetView rightToLeft="1" workbookViewId="0">
      <selection activeCell="H8" sqref="H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43820</v>
      </c>
      <c r="B5" s="20">
        <v>6539</v>
      </c>
      <c r="C5" s="20" t="s">
        <v>14</v>
      </c>
      <c r="D5" s="19" t="s">
        <v>13</v>
      </c>
      <c r="E5" s="12">
        <v>64.400000000000006</v>
      </c>
      <c r="F5" s="21">
        <v>3270</v>
      </c>
      <c r="G5" s="17">
        <f t="shared" ref="G5:G68" si="0">E5*F5</f>
        <v>210588.00000000003</v>
      </c>
      <c r="H5" s="34"/>
      <c r="I5" s="34">
        <f>I4+G5-H5</f>
        <v>210588.00000000003</v>
      </c>
      <c r="J5" s="5"/>
    </row>
    <row r="6" spans="1:12" ht="20.25">
      <c r="A6" s="22">
        <v>43821</v>
      </c>
      <c r="B6" s="20">
        <v>9784</v>
      </c>
      <c r="C6" s="20" t="s">
        <v>568</v>
      </c>
      <c r="D6" s="19"/>
      <c r="E6" s="12"/>
      <c r="F6" s="21"/>
      <c r="G6" s="17">
        <f t="shared" si="0"/>
        <v>0</v>
      </c>
      <c r="H6" s="34">
        <v>210585</v>
      </c>
      <c r="I6" s="34">
        <f t="shared" ref="I6:I69" si="1">I5+G6-H6</f>
        <v>3.0000000000291038</v>
      </c>
      <c r="J6" s="5"/>
    </row>
    <row r="7" spans="1:12" ht="20.25">
      <c r="A7" s="22">
        <v>43821</v>
      </c>
      <c r="B7" s="20">
        <v>1024</v>
      </c>
      <c r="C7" s="20" t="s">
        <v>131</v>
      </c>
      <c r="D7" s="19"/>
      <c r="E7" s="12"/>
      <c r="F7" s="21"/>
      <c r="G7" s="17">
        <f t="shared" si="0"/>
        <v>0</v>
      </c>
      <c r="H7" s="34">
        <v>3</v>
      </c>
      <c r="I7" s="34">
        <f t="shared" si="1"/>
        <v>2.9103830456733704E-11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2.9103830456733704E-11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2.9103830456733704E-11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2.9103830456733704E-11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2.9103830456733704E-11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2.9103830456733704E-11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2.9103830456733704E-11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2.9103830456733704E-11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2.9103830456733704E-11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2.9103830456733704E-11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2.9103830456733704E-11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2.9103830456733704E-11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2.9103830456733704E-11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2.9103830456733704E-11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2.9103830456733704E-11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2.9103830456733704E-11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2.9103830456733704E-11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2.9103830456733704E-11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2.9103830456733704E-11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2.9103830456733704E-11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2.9103830456733704E-11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2.9103830456733704E-11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2.9103830456733704E-11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2.9103830456733704E-11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2.9103830456733704E-11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2.9103830456733704E-11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2.9103830456733704E-11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2.9103830456733704E-11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2.9103830456733704E-11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2.9103830456733704E-11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2.9103830456733704E-11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2.9103830456733704E-11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2.9103830456733704E-11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2.9103830456733704E-11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2.9103830456733704E-11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2.9103830456733704E-11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2.9103830456733704E-11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2.9103830456733704E-11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2.9103830456733704E-11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2.9103830456733704E-11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2.9103830456733704E-11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2.9103830456733704E-11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2.9103830456733704E-11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2.9103830456733704E-11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2.9103830456733704E-11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2.9103830456733704E-11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2.9103830456733704E-11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2.9103830456733704E-11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2.9103830456733704E-11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2.9103830456733704E-11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2.9103830456733704E-11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2.9103830456733704E-11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2.9103830456733704E-11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2.9103830456733704E-11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2.9103830456733704E-11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2.9103830456733704E-11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2.9103830456733704E-11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2.9103830456733704E-11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2.9103830456733704E-11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2.9103830456733704E-11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2.9103830456733704E-11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2.9103830456733704E-11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2.9103830456733704E-11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2.9103830456733704E-11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2.9103830456733704E-11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2.9103830456733704E-11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2.9103830456733704E-11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2.9103830456733704E-11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2.9103830456733704E-11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2.9103830456733704E-11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2.9103830456733704E-11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2.9103830456733704E-11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2.9103830456733704E-11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2.9103830456733704E-11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2.9103830456733704E-11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2.9103830456733704E-11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2.9103830456733704E-11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2.9103830456733704E-11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2.9103830456733704E-11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2.9103830456733704E-11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2.9103830456733704E-11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2.9103830456733704E-11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2.9103830456733704E-11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2.9103830456733704E-11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2.9103830456733704E-11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2.9103830456733704E-11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2.9103830456733704E-11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2.9103830456733704E-11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2.9103830456733704E-11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2.9103830456733704E-11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2.9103830456733704E-11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2.9103830456733704E-11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2.9103830456733704E-11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2.9103830456733704E-11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2.9103830456733704E-11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2.9103830456733704E-11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2.9103830456733704E-11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2.9103830456733704E-11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2.9103830456733704E-11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2.9103830456733704E-11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2.9103830456733704E-11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2.9103830456733704E-11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2.9103830456733704E-11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2.9103830456733704E-11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2.9103830456733704E-11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2.9103830456733704E-11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2.9103830456733704E-11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2.9103830456733704E-11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2.9103830456733704E-11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2.9103830456733704E-11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2.9103830456733704E-11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2.9103830456733704E-11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2.9103830456733704E-11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2.9103830456733704E-11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2.9103830456733704E-11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2.9103830456733704E-11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2.9103830456733704E-11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2.9103830456733704E-11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2.9103830456733704E-11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2.9103830456733704E-11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2.9103830456733704E-11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2.9103830456733704E-11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2.9103830456733704E-11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2.9103830456733704E-11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2.9103830456733704E-11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2.9103830456733704E-11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2.9103830456733704E-11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2.9103830456733704E-11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2.9103830456733704E-11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2.9103830456733704E-11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2.9103830456733704E-11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2.9103830456733704E-11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2.9103830456733704E-11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2.9103830456733704E-11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2.9103830456733704E-11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2.9103830456733704E-11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2.9103830456733704E-11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2.9103830456733704E-11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2.9103830456733704E-11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2.9103830456733704E-11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2.9103830456733704E-11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2.9103830456733704E-11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2.9103830456733704E-11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2.9103830456733704E-11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2.9103830456733704E-11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2.9103830456733704E-11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2.9103830456733704E-11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2.9103830456733704E-11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2.9103830456733704E-11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2.9103830456733704E-11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2.9103830456733704E-11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2.9103830456733704E-11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2.9103830456733704E-11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2.9103830456733704E-11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2.9103830456733704E-11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2.9103830456733704E-11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2.9103830456733704E-11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2.9103830456733704E-11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2.9103830456733704E-11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2.9103830456733704E-11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2.9103830456733704E-11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2.9103830456733704E-11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2.9103830456733704E-11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2.9103830456733704E-11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2.9103830456733704E-11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2.9103830456733704E-11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2.9103830456733704E-11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2.9103830456733704E-11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2.9103830456733704E-11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2.9103830456733704E-11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2.9103830456733704E-11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2.9103830456733704E-11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2.9103830456733704E-11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2.9103830456733704E-11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2.9103830456733704E-11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2.9103830456733704E-11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2.9103830456733704E-11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2.9103830456733704E-11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2.9103830456733704E-11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2.9103830456733704E-11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2.9103830456733704E-11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2.9103830456733704E-11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2.9103830456733704E-11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2.9103830456733704E-11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2.9103830456733704E-11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2.9103830456733704E-11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2.9103830456733704E-11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2.9103830456733704E-11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2.9103830456733704E-11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2.9103830456733704E-11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2.9103830456733704E-11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2.9103830456733704E-11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2.9103830456733704E-11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2.9103830456733704E-11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2.9103830456733704E-11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2.9103830456733704E-11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2.9103830456733704E-11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2.9103830456733704E-11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2.9103830456733704E-11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2.9103830456733704E-11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2.9103830456733704E-11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2.9103830456733704E-11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2.9103830456733704E-11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2.9103830456733704E-11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2.9103830456733704E-11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2.9103830456733704E-11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2.9103830456733704E-11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2.9103830456733704E-11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2.9103830456733704E-11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2.9103830456733704E-11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2.9103830456733704E-11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2.9103830456733704E-11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2.9103830456733704E-11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2.9103830456733704E-11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2.9103830456733704E-11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2.9103830456733704E-11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2.9103830456733704E-11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2.9103830456733704E-11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2.9103830456733704E-11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2.9103830456733704E-11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2.9103830456733704E-11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2.9103830456733704E-11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2.9103830456733704E-11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2.9103830456733704E-11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2.9103830456733704E-11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2.9103830456733704E-11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2.9103830456733704E-11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2.9103830456733704E-11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2.9103830456733704E-11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2.9103830456733704E-11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2.9103830456733704E-11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2.9103830456733704E-11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2.9103830456733704E-11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2.9103830456733704E-11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2.9103830456733704E-11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2.9103830456733704E-11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2.9103830456733704E-11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2.9103830456733704E-11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2.9103830456733704E-11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2.9103830456733704E-11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2.9103830456733704E-11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2.9103830456733704E-11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2.9103830456733704E-11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2.9103830456733704E-11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2.9103830456733704E-11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2.9103830456733704E-11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2.9103830456733704E-11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2.9103830456733704E-11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2.9103830456733704E-11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2.9103830456733704E-11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2.9103830456733704E-11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2.9103830456733704E-11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2.9103830456733704E-11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2.9103830456733704E-11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2.9103830456733704E-11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2.9103830456733704E-11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2.9103830456733704E-11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2.9103830456733704E-11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2.9103830456733704E-11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2.9103830456733704E-11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2.9103830456733704E-11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2.9103830456733704E-11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2.9103830456733704E-11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2.9103830456733704E-11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2.9103830456733704E-11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2.9103830456733704E-11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2.9103830456733704E-11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2.9103830456733704E-11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2.9103830456733704E-11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2.9103830456733704E-11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2.9103830456733704E-11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2.9103830456733704E-11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2.9103830456733704E-11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2.9103830456733704E-11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2.9103830456733704E-11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2.9103830456733704E-11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2.9103830456733704E-11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2.9103830456733704E-11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2.9103830456733704E-11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2.9103830456733704E-11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2.9103830456733704E-11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2.9103830456733704E-11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2.9103830456733704E-11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2.9103830456733704E-11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2.9103830456733704E-11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2.9103830456733704E-11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2.9103830456733704E-11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2.9103830456733704E-11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2.9103830456733704E-11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2.9103830456733704E-11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2.9103830456733704E-11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2.9103830456733704E-11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2.9103830456733704E-11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2.9103830456733704E-11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2.9103830456733704E-11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2.9103830456733704E-11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2.9103830456733704E-11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2.9103830456733704E-11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2.9103830456733704E-11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2.9103830456733704E-11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2.9103830456733704E-11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2.9103830456733704E-11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2.9103830456733704E-11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2.9103830456733704E-11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2.9103830456733704E-11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2.9103830456733704E-11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2.9103830456733704E-11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2.9103830456733704E-11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2.9103830456733704E-11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2.9103830456733704E-11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2.9103830456733704E-11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2.9103830456733704E-11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2.9103830456733704E-11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2.9103830456733704E-11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2.9103830456733704E-11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2.9103830456733704E-11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2.9103830456733704E-11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2.9103830456733704E-11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2.9103830456733704E-11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2.9103830456733704E-11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2.9103830456733704E-11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2.9103830456733704E-11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2.9103830456733704E-11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2.9103830456733704E-11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2.9103830456733704E-11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2.9103830456733704E-11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2.9103830456733704E-11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2.9103830456733704E-11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2.9103830456733704E-11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2.9103830456733704E-11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2.9103830456733704E-11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2.9103830456733704E-11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2.9103830456733704E-11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2.9103830456733704E-11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2.9103830456733704E-11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2.9103830456733704E-11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2.9103830456733704E-11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2.9103830456733704E-11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2.9103830456733704E-11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2.9103830456733704E-11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2.9103830456733704E-11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2.9103830456733704E-11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2.9103830456733704E-11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210588.00000000003</v>
      </c>
      <c r="H350" s="36"/>
      <c r="I350" s="34">
        <f t="shared" si="11"/>
        <v>210588.00000000006</v>
      </c>
      <c r="J350" s="5"/>
    </row>
    <row r="351" spans="1:10">
      <c r="I351" s="34">
        <f t="shared" si="11"/>
        <v>210588.00000000006</v>
      </c>
    </row>
    <row r="352" spans="1:10">
      <c r="I352" s="34">
        <f t="shared" si="11"/>
        <v>210588.00000000006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L350"/>
  <sheetViews>
    <sheetView rightToLeft="1" workbookViewId="0">
      <selection activeCell="A15" sqref="A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0.125" style="37" customWidth="1"/>
    <col min="10" max="10" width="22.25" style="6" customWidth="1"/>
  </cols>
  <sheetData>
    <row r="1" spans="1:12">
      <c r="A1" s="147" t="s">
        <v>66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1935239</v>
      </c>
      <c r="J4" s="5"/>
    </row>
    <row r="5" spans="1:12" ht="20.25">
      <c r="A5" s="22">
        <v>43800</v>
      </c>
      <c r="B5" s="20">
        <v>6213</v>
      </c>
      <c r="C5" s="20" t="s">
        <v>14</v>
      </c>
      <c r="D5" s="19" t="s">
        <v>13</v>
      </c>
      <c r="E5" s="12">
        <v>59.94</v>
      </c>
      <c r="F5" s="21">
        <v>3280</v>
      </c>
      <c r="G5" s="17">
        <f t="shared" ref="G5:G68" si="0">E5*F5</f>
        <v>196603.19999999998</v>
      </c>
      <c r="H5" s="34"/>
      <c r="I5" s="34">
        <f>I4+G5-H5</f>
        <v>2131842.2000000002</v>
      </c>
      <c r="J5" s="5"/>
    </row>
    <row r="6" spans="1:12" ht="20.25">
      <c r="A6" s="22">
        <v>43804</v>
      </c>
      <c r="B6" s="20">
        <v>6296</v>
      </c>
      <c r="C6" s="20" t="s">
        <v>52</v>
      </c>
      <c r="D6" s="19" t="s">
        <v>49</v>
      </c>
      <c r="E6" s="12">
        <v>24.13</v>
      </c>
      <c r="F6" s="21">
        <v>6400</v>
      </c>
      <c r="G6" s="17">
        <f t="shared" si="0"/>
        <v>154432</v>
      </c>
      <c r="H6" s="34"/>
      <c r="I6" s="34">
        <f t="shared" ref="I6:I69" si="1">I5+G6-H6</f>
        <v>2286274.2000000002</v>
      </c>
      <c r="J6" s="5"/>
    </row>
    <row r="7" spans="1:12" ht="20.25">
      <c r="A7" s="22">
        <v>43806</v>
      </c>
      <c r="B7" s="20">
        <v>9378</v>
      </c>
      <c r="C7" s="20" t="s">
        <v>53</v>
      </c>
      <c r="D7" s="19"/>
      <c r="E7" s="12"/>
      <c r="F7" s="21"/>
      <c r="G7" s="17">
        <f t="shared" si="0"/>
        <v>0</v>
      </c>
      <c r="H7" s="34">
        <v>162790</v>
      </c>
      <c r="I7" s="34">
        <f t="shared" si="1"/>
        <v>2123484.2000000002</v>
      </c>
      <c r="J7" s="5" t="s">
        <v>131</v>
      </c>
    </row>
    <row r="8" spans="1:12" ht="20.25">
      <c r="A8" s="22">
        <v>43806</v>
      </c>
      <c r="B8" s="20">
        <v>3381</v>
      </c>
      <c r="C8" s="20" t="s">
        <v>92</v>
      </c>
      <c r="D8" s="19"/>
      <c r="E8" s="12"/>
      <c r="F8" s="21"/>
      <c r="G8" s="17">
        <v>14520</v>
      </c>
      <c r="H8" s="34"/>
      <c r="I8" s="34">
        <f t="shared" si="1"/>
        <v>2138004.2000000002</v>
      </c>
      <c r="J8" s="5"/>
    </row>
    <row r="9" spans="1:12" ht="20.25">
      <c r="A9" s="22">
        <v>43808</v>
      </c>
      <c r="B9" s="20">
        <v>9435</v>
      </c>
      <c r="C9" s="20" t="s">
        <v>53</v>
      </c>
      <c r="D9" s="19"/>
      <c r="E9" s="12"/>
      <c r="F9" s="21"/>
      <c r="G9" s="17">
        <f t="shared" si="0"/>
        <v>0</v>
      </c>
      <c r="H9" s="34">
        <v>70000</v>
      </c>
      <c r="I9" s="34">
        <f t="shared" si="1"/>
        <v>2068004.2000000002</v>
      </c>
      <c r="J9" s="5"/>
    </row>
    <row r="10" spans="1:12" ht="20.25">
      <c r="A10" s="22">
        <v>43817</v>
      </c>
      <c r="B10" s="20">
        <v>9692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2018004.2000000002</v>
      </c>
      <c r="J10" s="5"/>
    </row>
    <row r="11" spans="1:12" ht="20.25">
      <c r="A11" s="22">
        <v>43818</v>
      </c>
      <c r="B11" s="20">
        <v>6521</v>
      </c>
      <c r="C11" s="20" t="s">
        <v>14</v>
      </c>
      <c r="D11" s="19" t="s">
        <v>13</v>
      </c>
      <c r="E11" s="12">
        <v>70.94</v>
      </c>
      <c r="F11" s="21">
        <v>3370</v>
      </c>
      <c r="G11" s="17">
        <f t="shared" si="0"/>
        <v>239067.8</v>
      </c>
      <c r="H11" s="34"/>
      <c r="I11" s="34">
        <f t="shared" si="1"/>
        <v>2257072</v>
      </c>
      <c r="J11" s="5"/>
    </row>
    <row r="12" spans="1:12" ht="20.25">
      <c r="A12" s="22">
        <v>43824</v>
      </c>
      <c r="B12" s="20">
        <v>6641</v>
      </c>
      <c r="C12" s="20" t="s">
        <v>52</v>
      </c>
      <c r="D12" s="19" t="s">
        <v>49</v>
      </c>
      <c r="E12" s="12">
        <v>26.56</v>
      </c>
      <c r="F12" s="21">
        <v>6520</v>
      </c>
      <c r="G12" s="17">
        <f t="shared" si="0"/>
        <v>173171.19999999998</v>
      </c>
      <c r="H12" s="34"/>
      <c r="I12" s="34">
        <f t="shared" si="1"/>
        <v>2430243.2000000002</v>
      </c>
      <c r="J12" s="5"/>
    </row>
    <row r="13" spans="1:12" ht="20.25">
      <c r="A13" s="22">
        <v>43827</v>
      </c>
      <c r="B13" s="20">
        <v>9958</v>
      </c>
      <c r="C13" s="20" t="s">
        <v>53</v>
      </c>
      <c r="D13" s="19"/>
      <c r="E13" s="12"/>
      <c r="F13" s="21"/>
      <c r="G13" s="17">
        <f t="shared" si="0"/>
        <v>0</v>
      </c>
      <c r="H13" s="34">
        <v>50000</v>
      </c>
      <c r="I13" s="34">
        <f t="shared" si="1"/>
        <v>2380243.2000000002</v>
      </c>
      <c r="J13" s="5"/>
    </row>
    <row r="14" spans="1:12" ht="20.25">
      <c r="A14" s="22">
        <v>43827</v>
      </c>
      <c r="B14" s="20">
        <v>1031</v>
      </c>
      <c r="C14" s="20" t="s">
        <v>131</v>
      </c>
      <c r="D14" s="19"/>
      <c r="E14" s="12"/>
      <c r="F14" s="21"/>
      <c r="G14" s="17">
        <f t="shared" si="0"/>
        <v>0</v>
      </c>
      <c r="H14" s="34">
        <v>3.2</v>
      </c>
      <c r="I14" s="34">
        <f t="shared" si="1"/>
        <v>2380240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2380240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2380240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2380240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2380240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2380240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2380240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2380240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2380240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2380240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2380240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2380240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2380240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2380240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2380240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2380240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2380240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2380240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2380240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2380240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2380240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2380240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2380240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2380240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2380240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2380240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2380240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2380240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2380240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2380240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2380240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2380240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2380240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2380240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2380240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2380240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2380240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2380240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2380240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2380240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2380240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2380240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2380240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2380240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2380240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2380240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2380240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2380240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2380240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2380240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2380240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2380240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2380240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2380240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2380240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2380240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2380240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2380240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2380240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2380240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2380240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2380240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2380240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2380240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2380240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2380240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2380240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2380240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2380240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2380240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2380240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2380240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2380240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2380240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2380240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2380240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2380240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2380240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2380240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2380240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2380240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2380240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2380240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2380240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2380240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2380240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2380240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2380240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2380240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2380240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2380240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2380240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2380240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2380240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2380240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2380240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2380240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2380240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2380240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2380240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2380240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2380240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2380240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2380240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2380240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2380240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2380240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2380240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2380240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2380240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2380240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2380240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2380240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2380240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2380240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2380240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2380240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2380240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2380240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2380240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2380240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2380240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2380240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2380240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2380240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2380240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2380240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2380240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2380240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2380240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2380240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2380240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2380240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2380240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2380240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2380240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2380240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2380240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2380240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2380240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2380240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2380240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2380240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2380240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2380240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2380240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2380240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2380240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2380240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2380240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2380240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2380240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2380240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2380240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2380240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2380240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2380240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2380240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2380240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2380240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2380240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2380240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2380240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2380240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2380240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2380240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2380240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2380240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2380240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2380240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2380240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2380240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2380240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2380240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2380240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2380240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2380240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2380240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2380240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2380240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2380240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2380240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2380240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2380240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2380240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2380240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2380240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2380240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2380240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2380240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2380240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2380240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2380240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2380240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2380240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2380240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2380240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2380240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2380240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2380240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2380240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2380240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2380240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2380240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2380240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2380240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2380240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2380240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2380240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2380240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2380240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2380240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2380240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2380240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2380240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2380240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2380240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2380240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2380240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2380240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2380240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2380240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2380240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2380240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2380240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2380240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2380240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2380240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2380240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2380240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2380240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2380240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2380240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2380240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2380240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2380240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2380240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2380240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2380240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2380240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2380240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2380240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2380240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2380240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2380240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2380240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2380240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2380240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2380240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2380240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2380240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2380240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2380240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2380240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2380240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2380240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2380240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2380240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2380240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2380240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2380240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2380240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2380240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2380240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2380240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2380240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2380240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2380240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2380240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2380240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2380240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2380240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2380240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2380240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2380240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2380240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2380240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2380240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2380240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2380240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2380240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2380240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2380240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2380240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2380240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2380240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2380240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2380240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2380240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2380240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2380240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2380240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2380240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2380240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2380240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2380240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2380240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2380240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2380240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2380240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2380240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2380240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2380240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2380240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2380240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2380240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2380240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2380240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2380240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2380240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2380240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2380240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2380240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2380240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2380240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2380240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2380240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2380240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2380240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2380240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2380240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2380240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2380240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2380240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2380240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2380240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2380240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2380240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2380240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2380240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2380240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2380240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2380240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2380240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2380240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2380240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777794.2</v>
      </c>
      <c r="H350" s="36"/>
      <c r="I350" s="34">
        <f t="shared" si="11"/>
        <v>3158034.2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ورقة40"/>
  <dimension ref="A1:L352"/>
  <sheetViews>
    <sheetView rightToLeft="1" workbookViewId="0">
      <selection activeCell="A8" sqref="A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6029614.4000000004</v>
      </c>
      <c r="J4" s="5"/>
    </row>
    <row r="5" spans="1:12" ht="20.25">
      <c r="A5" s="22">
        <v>43800</v>
      </c>
      <c r="B5" s="20"/>
      <c r="C5" s="20"/>
      <c r="D5" s="19"/>
      <c r="E5" s="12"/>
      <c r="F5" s="21"/>
      <c r="G5" s="17">
        <f t="shared" ref="G5:G68" si="0">E5*F5</f>
        <v>0</v>
      </c>
      <c r="H5" s="34">
        <v>7192</v>
      </c>
      <c r="I5" s="34">
        <f>I4+G5-H5</f>
        <v>6022422.4000000004</v>
      </c>
      <c r="J5" s="5"/>
    </row>
    <row r="6" spans="1:12" ht="20.25">
      <c r="A6" s="22">
        <v>43810</v>
      </c>
      <c r="B6" s="20">
        <v>9506</v>
      </c>
      <c r="C6" s="20" t="s">
        <v>53</v>
      </c>
      <c r="D6" s="19"/>
      <c r="E6" s="12"/>
      <c r="F6" s="21"/>
      <c r="G6" s="17">
        <f t="shared" si="0"/>
        <v>0</v>
      </c>
      <c r="H6" s="34">
        <v>1560730</v>
      </c>
      <c r="I6" s="34">
        <f t="shared" ref="I6:I69" si="1">I5+G6-H6</f>
        <v>4461692.4000000004</v>
      </c>
      <c r="J6" s="5"/>
    </row>
    <row r="7" spans="1:12" ht="20.25">
      <c r="A7" s="22">
        <v>43816</v>
      </c>
      <c r="B7" s="20">
        <v>9672</v>
      </c>
      <c r="C7" s="20" t="s">
        <v>53</v>
      </c>
      <c r="D7" s="19"/>
      <c r="E7" s="12"/>
      <c r="F7" s="21"/>
      <c r="G7" s="17">
        <f t="shared" si="0"/>
        <v>0</v>
      </c>
      <c r="H7" s="34">
        <v>3554181</v>
      </c>
      <c r="I7" s="34">
        <f t="shared" si="1"/>
        <v>907511.40000000037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907511.40000000037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907511.40000000037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907511.40000000037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907511.40000000037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907511.40000000037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907511.40000000037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907511.40000000037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907511.40000000037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907511.40000000037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907511.40000000037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907511.40000000037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907511.40000000037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907511.40000000037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907511.40000000037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907511.40000000037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907511.40000000037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907511.40000000037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907511.40000000037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907511.40000000037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907511.40000000037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907511.40000000037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907511.40000000037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907511.40000000037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907511.40000000037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907511.40000000037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907511.40000000037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907511.40000000037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907511.40000000037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907511.40000000037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907511.40000000037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907511.40000000037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907511.40000000037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907511.40000000037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907511.40000000037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907511.40000000037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907511.40000000037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907511.40000000037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907511.40000000037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907511.40000000037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907511.40000000037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907511.40000000037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907511.40000000037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907511.40000000037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907511.40000000037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907511.40000000037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907511.40000000037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907511.40000000037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907511.40000000037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907511.40000000037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907511.40000000037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907511.40000000037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907511.40000000037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907511.40000000037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907511.40000000037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907511.40000000037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907511.40000000037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907511.40000000037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907511.40000000037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907511.40000000037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907511.40000000037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907511.40000000037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907511.40000000037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907511.40000000037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907511.40000000037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907511.40000000037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907511.40000000037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907511.40000000037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907511.40000000037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907511.40000000037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907511.40000000037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907511.40000000037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907511.40000000037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907511.40000000037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907511.40000000037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907511.40000000037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907511.40000000037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907511.40000000037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907511.40000000037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907511.40000000037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907511.40000000037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907511.40000000037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907511.40000000037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907511.40000000037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907511.40000000037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907511.40000000037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907511.40000000037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907511.40000000037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907511.40000000037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907511.40000000037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907511.40000000037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907511.40000000037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907511.40000000037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907511.40000000037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907511.40000000037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907511.40000000037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907511.40000000037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907511.40000000037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907511.40000000037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907511.40000000037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907511.40000000037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907511.40000000037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907511.40000000037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907511.40000000037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907511.40000000037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907511.40000000037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907511.40000000037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907511.40000000037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907511.40000000037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907511.40000000037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907511.40000000037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907511.40000000037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907511.40000000037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907511.40000000037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907511.40000000037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907511.40000000037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907511.40000000037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907511.40000000037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907511.40000000037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907511.40000000037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907511.40000000037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907511.40000000037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907511.40000000037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907511.40000000037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907511.40000000037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907511.40000000037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907511.40000000037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907511.40000000037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907511.40000000037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907511.40000000037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907511.40000000037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907511.40000000037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907511.40000000037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907511.40000000037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907511.40000000037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907511.40000000037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907511.40000000037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907511.40000000037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907511.40000000037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907511.40000000037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907511.40000000037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907511.40000000037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907511.40000000037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907511.40000000037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907511.40000000037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907511.40000000037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907511.40000000037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907511.40000000037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907511.40000000037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907511.40000000037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907511.40000000037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907511.40000000037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907511.40000000037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907511.40000000037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907511.40000000037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907511.40000000037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907511.40000000037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907511.40000000037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907511.40000000037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907511.40000000037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907511.40000000037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907511.40000000037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907511.40000000037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907511.40000000037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907511.40000000037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907511.40000000037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907511.40000000037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907511.40000000037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907511.40000000037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907511.40000000037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907511.40000000037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907511.40000000037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907511.40000000037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907511.40000000037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907511.40000000037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907511.40000000037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907511.40000000037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907511.40000000037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907511.40000000037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907511.40000000037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907511.40000000037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907511.40000000037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907511.40000000037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907511.40000000037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907511.40000000037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907511.40000000037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907511.40000000037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907511.40000000037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907511.40000000037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907511.40000000037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907511.40000000037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907511.40000000037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907511.40000000037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907511.40000000037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907511.40000000037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907511.40000000037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907511.40000000037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907511.40000000037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907511.40000000037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907511.40000000037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907511.40000000037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907511.40000000037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907511.40000000037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907511.40000000037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907511.40000000037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907511.40000000037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907511.40000000037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907511.40000000037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907511.40000000037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907511.40000000037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907511.40000000037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907511.40000000037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907511.40000000037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907511.40000000037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907511.40000000037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907511.40000000037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907511.40000000037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907511.40000000037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907511.40000000037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907511.40000000037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907511.40000000037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907511.40000000037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907511.40000000037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907511.40000000037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907511.40000000037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907511.40000000037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907511.40000000037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907511.40000000037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907511.40000000037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907511.40000000037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907511.40000000037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907511.40000000037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907511.40000000037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907511.40000000037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907511.40000000037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907511.40000000037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907511.40000000037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907511.40000000037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907511.40000000037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907511.40000000037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907511.40000000037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907511.40000000037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907511.40000000037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907511.40000000037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907511.40000000037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907511.40000000037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907511.40000000037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907511.40000000037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907511.40000000037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907511.40000000037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907511.40000000037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907511.40000000037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907511.40000000037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907511.40000000037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907511.40000000037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907511.40000000037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907511.40000000037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907511.40000000037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907511.40000000037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907511.40000000037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907511.40000000037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907511.40000000037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907511.40000000037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907511.40000000037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907511.40000000037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907511.40000000037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907511.40000000037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907511.40000000037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907511.40000000037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907511.40000000037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907511.40000000037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907511.40000000037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907511.40000000037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907511.40000000037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907511.40000000037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907511.40000000037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907511.40000000037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907511.40000000037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907511.40000000037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907511.40000000037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907511.40000000037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907511.40000000037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907511.40000000037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907511.40000000037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907511.40000000037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907511.40000000037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907511.40000000037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907511.40000000037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907511.40000000037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907511.40000000037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907511.40000000037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907511.40000000037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907511.40000000037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907511.40000000037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907511.40000000037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907511.40000000037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907511.40000000037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907511.40000000037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907511.40000000037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907511.40000000037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907511.40000000037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907511.40000000037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907511.40000000037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907511.40000000037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907511.40000000037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907511.40000000037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907511.40000000037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907511.40000000037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907511.40000000037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907511.40000000037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907511.40000000037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907511.40000000037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907511.40000000037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907511.40000000037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907511.40000000037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907511.40000000037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907511.40000000037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907511.40000000037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907511.40000000037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907511.40000000037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907511.40000000037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907511.40000000037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907511.40000000037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907511.40000000037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907511.40000000037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907511.40000000037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907511.40000000037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907511.40000000037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907511.40000000037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907511.40000000037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907511.40000000037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907511.40000000037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907511.40000000037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907511.40000000037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907511.40000000037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907511.40000000037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907511.40000000037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907511.40000000037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907511.40000000037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907511.40000000037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907511.40000000037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907511.40000000037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907511.40000000037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907511.40000000037</v>
      </c>
      <c r="J350" s="5"/>
    </row>
    <row r="351" spans="1:10">
      <c r="I351" s="34">
        <f t="shared" si="11"/>
        <v>907511.40000000037</v>
      </c>
    </row>
    <row r="352" spans="1:10">
      <c r="I352" s="34">
        <f t="shared" si="11"/>
        <v>907511.40000000037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ورقة41"/>
  <dimension ref="A1:N350"/>
  <sheetViews>
    <sheetView rightToLeft="1" topLeftCell="A94" workbookViewId="0">
      <selection activeCell="A103" sqref="A103"/>
    </sheetView>
  </sheetViews>
  <sheetFormatPr defaultRowHeight="18"/>
  <cols>
    <col min="1" max="1" width="12.375" style="8" customWidth="1"/>
    <col min="2" max="2" width="16.3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9" style="37" customWidth="1"/>
    <col min="9" max="9" width="12.25" hidden="1" customWidth="1"/>
    <col min="10" max="10" width="11" hidden="1" customWidth="1"/>
    <col min="11" max="11" width="21.875" style="37" customWidth="1"/>
    <col min="12" max="12" width="37.375" style="6" customWidth="1"/>
  </cols>
  <sheetData>
    <row r="1" spans="1:14">
      <c r="A1" s="147" t="s">
        <v>42</v>
      </c>
      <c r="B1" s="147"/>
      <c r="C1" s="25"/>
      <c r="D1" s="25"/>
      <c r="E1" s="25"/>
      <c r="F1" s="25"/>
      <c r="G1" s="25"/>
      <c r="H1" s="38"/>
      <c r="I1" s="25"/>
      <c r="J1" s="32"/>
      <c r="K1" s="38"/>
      <c r="L1" s="25"/>
      <c r="M1" s="25"/>
      <c r="N1" s="25"/>
    </row>
    <row r="2" spans="1:14">
      <c r="A2" s="150" t="s">
        <v>43</v>
      </c>
      <c r="B2" s="150"/>
      <c r="C2" s="26"/>
      <c r="D2" s="26"/>
      <c r="E2" s="26"/>
      <c r="F2" s="26"/>
      <c r="G2" s="26"/>
      <c r="H2" s="39"/>
      <c r="I2" s="26"/>
      <c r="J2" s="33"/>
      <c r="K2" s="39"/>
      <c r="L2" s="26"/>
      <c r="M2" s="26"/>
      <c r="N2" s="26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43801</v>
      </c>
      <c r="B4" s="20"/>
      <c r="C4" s="20"/>
      <c r="D4" s="19"/>
      <c r="E4" s="12"/>
      <c r="F4" s="21"/>
      <c r="G4" s="17"/>
      <c r="H4" s="34"/>
      <c r="I4" s="1"/>
      <c r="J4" s="1"/>
      <c r="K4" s="34">
        <v>2016923.5</v>
      </c>
      <c r="L4" s="5"/>
    </row>
    <row r="5" spans="1:14" ht="20.25">
      <c r="A5" s="22">
        <v>43801</v>
      </c>
      <c r="B5" s="20"/>
      <c r="C5" s="20" t="s">
        <v>14</v>
      </c>
      <c r="D5" s="19" t="s">
        <v>13</v>
      </c>
      <c r="E5" s="12">
        <v>63.52</v>
      </c>
      <c r="F5" s="21">
        <v>3040</v>
      </c>
      <c r="G5" s="17">
        <f t="shared" ref="G5:G68" si="0">E5*F5</f>
        <v>193100.80000000002</v>
      </c>
      <c r="H5" s="34"/>
      <c r="I5" s="1"/>
      <c r="J5" s="1"/>
      <c r="K5" s="34">
        <f t="shared" ref="K5:K68" si="1">G5-H5-I5+J5+K4</f>
        <v>2210024.2999999998</v>
      </c>
      <c r="L5" s="5"/>
    </row>
    <row r="6" spans="1:14" ht="20.25">
      <c r="A6" s="22">
        <v>43801</v>
      </c>
      <c r="B6" s="20"/>
      <c r="C6" s="20" t="s">
        <v>14</v>
      </c>
      <c r="D6" s="19" t="s">
        <v>13</v>
      </c>
      <c r="E6" s="12">
        <v>64.92</v>
      </c>
      <c r="F6" s="21">
        <v>3040</v>
      </c>
      <c r="G6" s="17">
        <f t="shared" si="0"/>
        <v>197356.80000000002</v>
      </c>
      <c r="H6" s="34"/>
      <c r="I6" s="1"/>
      <c r="J6" s="1"/>
      <c r="K6" s="34">
        <f t="shared" si="1"/>
        <v>2407381.0999999996</v>
      </c>
      <c r="L6" s="5"/>
    </row>
    <row r="7" spans="1:14" ht="20.25">
      <c r="A7" s="22">
        <v>43801</v>
      </c>
      <c r="B7" s="20"/>
      <c r="C7" s="20" t="s">
        <v>14</v>
      </c>
      <c r="D7" s="19" t="s">
        <v>13</v>
      </c>
      <c r="E7" s="12">
        <v>66.14</v>
      </c>
      <c r="F7" s="21">
        <v>3035</v>
      </c>
      <c r="G7" s="17">
        <f t="shared" si="0"/>
        <v>200734.9</v>
      </c>
      <c r="H7" s="34"/>
      <c r="I7" s="1"/>
      <c r="J7" s="1"/>
      <c r="K7" s="34">
        <f t="shared" si="1"/>
        <v>2608115.9999999995</v>
      </c>
      <c r="L7" s="5"/>
    </row>
    <row r="8" spans="1:14" ht="20.25">
      <c r="A8" s="22">
        <v>43801</v>
      </c>
      <c r="B8" s="20"/>
      <c r="C8" s="20" t="s">
        <v>14</v>
      </c>
      <c r="D8" s="19" t="s">
        <v>13</v>
      </c>
      <c r="E8" s="12">
        <v>75.53</v>
      </c>
      <c r="F8" s="21">
        <v>3035</v>
      </c>
      <c r="G8" s="17">
        <f t="shared" si="0"/>
        <v>229233.55000000002</v>
      </c>
      <c r="H8" s="34">
        <v>0</v>
      </c>
      <c r="I8" s="1"/>
      <c r="J8" s="1"/>
      <c r="K8" s="34">
        <f t="shared" si="1"/>
        <v>2837349.5499999993</v>
      </c>
      <c r="L8" s="5"/>
    </row>
    <row r="9" spans="1:14" ht="20.25">
      <c r="A9" s="22">
        <v>43801</v>
      </c>
      <c r="B9" s="20"/>
      <c r="C9" s="20" t="s">
        <v>14</v>
      </c>
      <c r="D9" s="19" t="s">
        <v>13</v>
      </c>
      <c r="E9" s="12">
        <v>70.33</v>
      </c>
      <c r="F9" s="21">
        <v>3040</v>
      </c>
      <c r="G9" s="17">
        <f t="shared" si="0"/>
        <v>213803.19999999998</v>
      </c>
      <c r="H9" s="34"/>
      <c r="I9" s="1"/>
      <c r="J9" s="1"/>
      <c r="K9" s="34">
        <f t="shared" si="1"/>
        <v>3051152.7499999995</v>
      </c>
      <c r="L9" s="5"/>
    </row>
    <row r="10" spans="1:14" ht="20.25">
      <c r="A10" s="22">
        <v>43801</v>
      </c>
      <c r="B10" s="20"/>
      <c r="C10" s="20" t="s">
        <v>14</v>
      </c>
      <c r="D10" s="19" t="s">
        <v>13</v>
      </c>
      <c r="E10" s="12">
        <v>64.52</v>
      </c>
      <c r="F10" s="21">
        <v>3035</v>
      </c>
      <c r="G10" s="17">
        <f t="shared" si="0"/>
        <v>195818.19999999998</v>
      </c>
      <c r="H10" s="34"/>
      <c r="I10" s="1"/>
      <c r="J10" s="1"/>
      <c r="K10" s="34">
        <f t="shared" si="1"/>
        <v>3246970.9499999997</v>
      </c>
      <c r="L10" s="5"/>
    </row>
    <row r="11" spans="1:14" ht="20.25">
      <c r="A11" s="22">
        <v>43801</v>
      </c>
      <c r="B11" s="20"/>
      <c r="C11" s="20" t="s">
        <v>131</v>
      </c>
      <c r="D11" s="19"/>
      <c r="E11" s="12"/>
      <c r="F11" s="21"/>
      <c r="G11" s="17"/>
      <c r="H11" s="34">
        <v>1155.2</v>
      </c>
      <c r="I11" s="1"/>
      <c r="J11" s="1"/>
      <c r="K11" s="34">
        <f t="shared" si="1"/>
        <v>3245815.7499999995</v>
      </c>
      <c r="L11" s="5"/>
    </row>
    <row r="12" spans="1:14" ht="20.25">
      <c r="A12" s="22">
        <v>43801</v>
      </c>
      <c r="B12" s="20"/>
      <c r="C12" s="20"/>
      <c r="D12" s="19"/>
      <c r="E12" s="12"/>
      <c r="F12" s="21"/>
      <c r="G12" s="17"/>
      <c r="H12" s="34"/>
      <c r="I12" s="1"/>
      <c r="J12" s="1"/>
      <c r="K12" s="34">
        <f t="shared" si="1"/>
        <v>3245815.7499999995</v>
      </c>
      <c r="L12" s="5"/>
    </row>
    <row r="13" spans="1:14" ht="20.25">
      <c r="A13" s="22">
        <v>43802</v>
      </c>
      <c r="B13" s="20">
        <v>6246</v>
      </c>
      <c r="C13" s="20" t="s">
        <v>14</v>
      </c>
      <c r="D13" s="19" t="s">
        <v>13</v>
      </c>
      <c r="E13" s="12">
        <v>54.34</v>
      </c>
      <c r="F13" s="21">
        <v>3035</v>
      </c>
      <c r="G13" s="17">
        <f t="shared" si="0"/>
        <v>164921.90000000002</v>
      </c>
      <c r="H13" s="34"/>
      <c r="I13" s="1"/>
      <c r="J13" s="1"/>
      <c r="K13" s="34">
        <f t="shared" si="1"/>
        <v>3410737.6499999994</v>
      </c>
      <c r="L13" s="5"/>
    </row>
    <row r="14" spans="1:14" ht="20.25">
      <c r="A14" s="22">
        <v>43802</v>
      </c>
      <c r="B14" s="20">
        <v>6246</v>
      </c>
      <c r="C14" s="20" t="s">
        <v>14</v>
      </c>
      <c r="D14" s="19" t="s">
        <v>13</v>
      </c>
      <c r="E14" s="12">
        <v>53</v>
      </c>
      <c r="F14" s="21">
        <v>3035</v>
      </c>
      <c r="G14" s="17">
        <f t="shared" si="0"/>
        <v>160855</v>
      </c>
      <c r="H14" s="34"/>
      <c r="I14" s="1"/>
      <c r="J14" s="1"/>
      <c r="K14" s="34">
        <f t="shared" si="1"/>
        <v>3571592.6499999994</v>
      </c>
      <c r="L14" s="5"/>
    </row>
    <row r="15" spans="1:14" ht="20.25">
      <c r="A15" s="22">
        <v>43802</v>
      </c>
      <c r="B15" s="20">
        <v>6246</v>
      </c>
      <c r="C15" s="20" t="s">
        <v>14</v>
      </c>
      <c r="D15" s="19" t="s">
        <v>13</v>
      </c>
      <c r="E15" s="12">
        <v>70.56</v>
      </c>
      <c r="F15" s="21">
        <v>3035</v>
      </c>
      <c r="G15" s="17">
        <f t="shared" si="0"/>
        <v>214149.6</v>
      </c>
      <c r="H15" s="34"/>
      <c r="I15" s="1"/>
      <c r="J15" s="1"/>
      <c r="K15" s="34">
        <f t="shared" si="1"/>
        <v>3785742.2499999995</v>
      </c>
      <c r="L15" s="5"/>
    </row>
    <row r="16" spans="1:14" ht="20.25">
      <c r="A16" s="22">
        <v>43802</v>
      </c>
      <c r="B16" s="20">
        <v>6246</v>
      </c>
      <c r="C16" s="20" t="s">
        <v>14</v>
      </c>
      <c r="D16" s="19" t="s">
        <v>13</v>
      </c>
      <c r="E16" s="12">
        <v>58.18</v>
      </c>
      <c r="F16" s="21">
        <v>3035</v>
      </c>
      <c r="G16" s="17">
        <f t="shared" si="0"/>
        <v>176576.3</v>
      </c>
      <c r="H16" s="34"/>
      <c r="I16" s="1"/>
      <c r="J16" s="1"/>
      <c r="K16" s="34">
        <f t="shared" si="1"/>
        <v>3962318.5499999993</v>
      </c>
      <c r="L16" s="5"/>
    </row>
    <row r="17" spans="1:12" ht="20.25">
      <c r="A17" s="22">
        <v>43802</v>
      </c>
      <c r="B17" s="20">
        <v>6246</v>
      </c>
      <c r="C17" s="20" t="s">
        <v>14</v>
      </c>
      <c r="D17" s="19" t="s">
        <v>13</v>
      </c>
      <c r="E17" s="12">
        <v>57.14</v>
      </c>
      <c r="F17" s="21">
        <v>3035</v>
      </c>
      <c r="G17" s="17">
        <f t="shared" si="0"/>
        <v>173419.9</v>
      </c>
      <c r="H17" s="34"/>
      <c r="I17" s="1"/>
      <c r="J17" s="1"/>
      <c r="K17" s="34">
        <f t="shared" si="1"/>
        <v>4135738.4499999993</v>
      </c>
      <c r="L17" s="5"/>
    </row>
    <row r="18" spans="1:12" ht="20.25">
      <c r="A18" s="22">
        <v>43802</v>
      </c>
      <c r="B18" s="20">
        <v>6246</v>
      </c>
      <c r="C18" s="20" t="s">
        <v>14</v>
      </c>
      <c r="D18" s="19" t="s">
        <v>13</v>
      </c>
      <c r="E18" s="12">
        <v>69.86</v>
      </c>
      <c r="F18" s="21">
        <v>3035</v>
      </c>
      <c r="G18" s="17">
        <f t="shared" si="0"/>
        <v>212025.1</v>
      </c>
      <c r="H18" s="34"/>
      <c r="I18" s="1"/>
      <c r="J18" s="1"/>
      <c r="K18" s="34">
        <f t="shared" si="1"/>
        <v>4347763.5499999989</v>
      </c>
      <c r="L18" s="27"/>
    </row>
    <row r="19" spans="1:12" ht="20.25">
      <c r="A19" s="22">
        <v>43802</v>
      </c>
      <c r="B19" s="20">
        <v>6246</v>
      </c>
      <c r="C19" s="20" t="s">
        <v>14</v>
      </c>
      <c r="D19" s="19" t="s">
        <v>13</v>
      </c>
      <c r="E19" s="12">
        <v>66.760000000000005</v>
      </c>
      <c r="F19" s="21">
        <v>3035</v>
      </c>
      <c r="G19" s="17">
        <f t="shared" si="0"/>
        <v>202616.6</v>
      </c>
      <c r="H19" s="34"/>
      <c r="I19" s="1"/>
      <c r="J19" s="1"/>
      <c r="K19" s="34">
        <f t="shared" si="1"/>
        <v>4550380.1499999985</v>
      </c>
      <c r="L19" s="28"/>
    </row>
    <row r="20" spans="1:12" ht="20.25">
      <c r="A20" s="22">
        <v>43802</v>
      </c>
      <c r="B20" s="20">
        <v>6246</v>
      </c>
      <c r="C20" s="20" t="s">
        <v>14</v>
      </c>
      <c r="D20" s="19" t="s">
        <v>13</v>
      </c>
      <c r="E20" s="12">
        <v>73.2</v>
      </c>
      <c r="F20" s="21">
        <v>3035</v>
      </c>
      <c r="G20" s="17">
        <f t="shared" si="0"/>
        <v>222162</v>
      </c>
      <c r="H20" s="34"/>
      <c r="I20" s="1"/>
      <c r="J20" s="1"/>
      <c r="K20" s="34">
        <f t="shared" si="1"/>
        <v>4772542.1499999985</v>
      </c>
      <c r="L20" s="5"/>
    </row>
    <row r="21" spans="1:12" ht="20.25">
      <c r="A21" s="22">
        <v>43802</v>
      </c>
      <c r="B21" s="20">
        <v>6246</v>
      </c>
      <c r="C21" s="20" t="s">
        <v>14</v>
      </c>
      <c r="D21" s="19" t="s">
        <v>13</v>
      </c>
      <c r="E21" s="12">
        <v>62.4</v>
      </c>
      <c r="F21" s="21">
        <v>3035</v>
      </c>
      <c r="G21" s="17">
        <f t="shared" si="0"/>
        <v>189384</v>
      </c>
      <c r="H21" s="34"/>
      <c r="I21" s="1"/>
      <c r="J21" s="1"/>
      <c r="K21" s="34">
        <f t="shared" si="1"/>
        <v>4961926.1499999985</v>
      </c>
      <c r="L21" s="5"/>
    </row>
    <row r="22" spans="1:12" ht="20.25">
      <c r="A22" s="22">
        <v>43802</v>
      </c>
      <c r="B22" s="20">
        <v>6246</v>
      </c>
      <c r="C22" s="20" t="s">
        <v>14</v>
      </c>
      <c r="D22" s="19" t="s">
        <v>13</v>
      </c>
      <c r="E22" s="12">
        <v>73.44</v>
      </c>
      <c r="F22" s="21">
        <v>3035</v>
      </c>
      <c r="G22" s="17">
        <f t="shared" si="0"/>
        <v>222890.4</v>
      </c>
      <c r="H22" s="34"/>
      <c r="I22" s="1"/>
      <c r="J22" s="1"/>
      <c r="K22" s="34">
        <f t="shared" si="1"/>
        <v>5184816.5499999989</v>
      </c>
      <c r="L22" s="5"/>
    </row>
    <row r="23" spans="1:12" ht="20.25">
      <c r="A23" s="22">
        <v>43802</v>
      </c>
      <c r="B23" s="20">
        <v>6246</v>
      </c>
      <c r="C23" s="20" t="s">
        <v>14</v>
      </c>
      <c r="D23" s="19" t="s">
        <v>13</v>
      </c>
      <c r="E23" s="12">
        <v>58.77</v>
      </c>
      <c r="F23" s="21">
        <v>3035</v>
      </c>
      <c r="G23" s="17">
        <f t="shared" si="0"/>
        <v>178366.95</v>
      </c>
      <c r="H23" s="34"/>
      <c r="I23" s="1"/>
      <c r="J23" s="1"/>
      <c r="K23" s="34">
        <f t="shared" si="1"/>
        <v>5363183.4999999991</v>
      </c>
      <c r="L23" s="5"/>
    </row>
    <row r="24" spans="1:12" ht="20.25">
      <c r="A24" s="22">
        <v>43802</v>
      </c>
      <c r="B24" s="20">
        <v>6246</v>
      </c>
      <c r="C24" s="20" t="s">
        <v>14</v>
      </c>
      <c r="D24" s="19" t="s">
        <v>13</v>
      </c>
      <c r="E24" s="12">
        <v>68.44</v>
      </c>
      <c r="F24" s="21">
        <v>3035</v>
      </c>
      <c r="G24" s="17">
        <f t="shared" si="0"/>
        <v>207715.4</v>
      </c>
      <c r="H24" s="34"/>
      <c r="I24" s="1"/>
      <c r="J24" s="1"/>
      <c r="K24" s="34">
        <f t="shared" si="1"/>
        <v>5570898.8999999994</v>
      </c>
      <c r="L24" s="5"/>
    </row>
    <row r="25" spans="1:12" ht="20.25">
      <c r="A25" s="22">
        <v>43802</v>
      </c>
      <c r="B25" s="20">
        <v>6246</v>
      </c>
      <c r="C25" s="20" t="s">
        <v>14</v>
      </c>
      <c r="D25" s="19" t="s">
        <v>13</v>
      </c>
      <c r="E25" s="12">
        <v>61.36</v>
      </c>
      <c r="F25" s="21">
        <v>3035</v>
      </c>
      <c r="G25" s="17">
        <f t="shared" si="0"/>
        <v>186227.6</v>
      </c>
      <c r="H25" s="34"/>
      <c r="I25" s="1"/>
      <c r="J25" s="1"/>
      <c r="K25" s="34">
        <f t="shared" si="1"/>
        <v>5757126.4999999991</v>
      </c>
      <c r="L25" s="5"/>
    </row>
    <row r="26" spans="1:12" ht="20.25">
      <c r="A26" s="22">
        <v>43802</v>
      </c>
      <c r="B26" s="20">
        <v>6246</v>
      </c>
      <c r="C26" s="20" t="s">
        <v>14</v>
      </c>
      <c r="D26" s="19" t="s">
        <v>13</v>
      </c>
      <c r="E26" s="12">
        <v>69.87</v>
      </c>
      <c r="F26" s="21">
        <v>3035</v>
      </c>
      <c r="G26" s="17">
        <f>E26*F26</f>
        <v>212055.45</v>
      </c>
      <c r="H26" s="34"/>
      <c r="I26" s="1"/>
      <c r="J26" s="1"/>
      <c r="K26" s="34">
        <f t="shared" si="1"/>
        <v>5969181.9499999993</v>
      </c>
      <c r="L26" s="5"/>
    </row>
    <row r="27" spans="1:12" ht="20.25">
      <c r="A27" s="22">
        <v>43802</v>
      </c>
      <c r="B27" s="20">
        <v>6246</v>
      </c>
      <c r="C27" s="20" t="s">
        <v>14</v>
      </c>
      <c r="D27" s="19" t="s">
        <v>13</v>
      </c>
      <c r="E27" s="12"/>
      <c r="F27" s="21"/>
      <c r="G27" s="17"/>
      <c r="H27" s="34"/>
      <c r="I27" s="1"/>
      <c r="J27" s="1"/>
      <c r="K27" s="34">
        <f t="shared" si="1"/>
        <v>5969181.9499999993</v>
      </c>
      <c r="L27" s="5"/>
    </row>
    <row r="28" spans="1:12" ht="20.25">
      <c r="A28" s="22">
        <v>43802</v>
      </c>
      <c r="B28" s="20">
        <v>6246</v>
      </c>
      <c r="C28" s="20" t="s">
        <v>14</v>
      </c>
      <c r="D28" s="19" t="s">
        <v>13</v>
      </c>
      <c r="E28" s="12">
        <v>62.96</v>
      </c>
      <c r="F28" s="21">
        <v>3035</v>
      </c>
      <c r="G28" s="17">
        <f t="shared" si="0"/>
        <v>191083.6</v>
      </c>
      <c r="H28" s="34"/>
      <c r="I28" s="1"/>
      <c r="J28" s="1"/>
      <c r="K28" s="34">
        <f t="shared" si="1"/>
        <v>6160265.5499999989</v>
      </c>
      <c r="L28" s="5"/>
    </row>
    <row r="29" spans="1:12" ht="20.25">
      <c r="A29" s="22">
        <v>43803</v>
      </c>
      <c r="B29" s="20">
        <v>6275</v>
      </c>
      <c r="C29" s="20" t="s">
        <v>14</v>
      </c>
      <c r="D29" s="19" t="s">
        <v>13</v>
      </c>
      <c r="E29" s="12">
        <v>66.040000000000006</v>
      </c>
      <c r="F29" s="21">
        <v>3035</v>
      </c>
      <c r="G29" s="17">
        <f t="shared" si="0"/>
        <v>200431.40000000002</v>
      </c>
      <c r="H29" s="34"/>
      <c r="I29" s="1"/>
      <c r="J29" s="1"/>
      <c r="K29" s="34">
        <f t="shared" si="1"/>
        <v>6360696.9499999993</v>
      </c>
      <c r="L29" s="5"/>
    </row>
    <row r="30" spans="1:12" ht="20.25">
      <c r="A30" s="22">
        <v>43803</v>
      </c>
      <c r="B30" s="20">
        <v>6275</v>
      </c>
      <c r="C30" s="20" t="s">
        <v>14</v>
      </c>
      <c r="D30" s="19" t="s">
        <v>13</v>
      </c>
      <c r="E30" s="12">
        <v>69.900000000000006</v>
      </c>
      <c r="F30" s="21">
        <v>3035</v>
      </c>
      <c r="G30" s="17">
        <f t="shared" si="0"/>
        <v>212146.50000000003</v>
      </c>
      <c r="H30" s="34"/>
      <c r="I30" s="1"/>
      <c r="J30" s="1"/>
      <c r="K30" s="34">
        <f t="shared" si="1"/>
        <v>6572843.4499999993</v>
      </c>
      <c r="L30" s="5"/>
    </row>
    <row r="31" spans="1:12" ht="20.25">
      <c r="A31" s="22">
        <v>43803</v>
      </c>
      <c r="B31" s="20">
        <v>6275</v>
      </c>
      <c r="C31" s="20" t="s">
        <v>14</v>
      </c>
      <c r="D31" s="19" t="s">
        <v>13</v>
      </c>
      <c r="E31" s="12">
        <v>74.44</v>
      </c>
      <c r="F31" s="21">
        <v>3035</v>
      </c>
      <c r="G31" s="17">
        <f t="shared" si="0"/>
        <v>225925.4</v>
      </c>
      <c r="H31" s="34"/>
      <c r="I31" s="1"/>
      <c r="J31" s="1"/>
      <c r="K31" s="34">
        <f t="shared" si="1"/>
        <v>6798768.8499999996</v>
      </c>
      <c r="L31" s="5"/>
    </row>
    <row r="32" spans="1:12" ht="20.25">
      <c r="A32" s="22">
        <v>43803</v>
      </c>
      <c r="B32" s="20">
        <v>6275</v>
      </c>
      <c r="C32" s="20" t="s">
        <v>14</v>
      </c>
      <c r="D32" s="19" t="s">
        <v>13</v>
      </c>
      <c r="E32" s="12">
        <v>59.06</v>
      </c>
      <c r="F32" s="21">
        <v>3035</v>
      </c>
      <c r="G32" s="17">
        <f t="shared" si="0"/>
        <v>179247.1</v>
      </c>
      <c r="H32" s="34"/>
      <c r="I32" s="1"/>
      <c r="J32" s="1"/>
      <c r="K32" s="34">
        <f t="shared" si="1"/>
        <v>6978015.9499999993</v>
      </c>
      <c r="L32" s="5"/>
    </row>
    <row r="33" spans="1:12" ht="20.25">
      <c r="A33" s="22">
        <v>43803</v>
      </c>
      <c r="B33" s="20">
        <v>6275</v>
      </c>
      <c r="C33" s="20" t="s">
        <v>14</v>
      </c>
      <c r="D33" s="19" t="s">
        <v>13</v>
      </c>
      <c r="E33" s="12">
        <v>58.46</v>
      </c>
      <c r="F33" s="21">
        <v>3035</v>
      </c>
      <c r="G33" s="17">
        <f t="shared" si="0"/>
        <v>177426.1</v>
      </c>
      <c r="H33" s="34"/>
      <c r="I33" s="1"/>
      <c r="J33" s="1"/>
      <c r="K33" s="34">
        <f t="shared" si="1"/>
        <v>7155442.0499999989</v>
      </c>
      <c r="L33" s="5"/>
    </row>
    <row r="34" spans="1:12" ht="20.25">
      <c r="A34" s="22">
        <v>43803</v>
      </c>
      <c r="B34" s="20">
        <v>6275</v>
      </c>
      <c r="C34" s="20" t="s">
        <v>14</v>
      </c>
      <c r="D34" s="19" t="s">
        <v>13</v>
      </c>
      <c r="E34" s="12">
        <v>56.54</v>
      </c>
      <c r="F34" s="21">
        <v>3040</v>
      </c>
      <c r="G34" s="17">
        <f t="shared" si="0"/>
        <v>171881.60000000001</v>
      </c>
      <c r="H34" s="34"/>
      <c r="I34" s="1"/>
      <c r="J34" s="1"/>
      <c r="K34" s="34">
        <f t="shared" si="1"/>
        <v>7327323.6499999985</v>
      </c>
      <c r="L34" s="5"/>
    </row>
    <row r="35" spans="1:12" ht="20.25">
      <c r="A35" s="22">
        <v>43803</v>
      </c>
      <c r="B35" s="20">
        <v>6275</v>
      </c>
      <c r="C35" s="20" t="s">
        <v>14</v>
      </c>
      <c r="D35" s="19" t="s">
        <v>13</v>
      </c>
      <c r="E35" s="12">
        <v>63.26</v>
      </c>
      <c r="F35" s="21">
        <v>3040</v>
      </c>
      <c r="G35" s="17">
        <f t="shared" si="0"/>
        <v>192310.39999999999</v>
      </c>
      <c r="H35" s="34"/>
      <c r="I35" s="1"/>
      <c r="J35" s="1"/>
      <c r="K35" s="34">
        <f t="shared" si="1"/>
        <v>7519634.0499999989</v>
      </c>
      <c r="L35" s="5"/>
    </row>
    <row r="36" spans="1:12" ht="20.25">
      <c r="A36" s="22">
        <v>43803</v>
      </c>
      <c r="B36" s="20">
        <v>6275</v>
      </c>
      <c r="C36" s="20" t="s">
        <v>14</v>
      </c>
      <c r="D36" s="19" t="s">
        <v>13</v>
      </c>
      <c r="E36" s="12">
        <v>58.84</v>
      </c>
      <c r="F36" s="21">
        <v>3040</v>
      </c>
      <c r="G36" s="17">
        <f t="shared" si="0"/>
        <v>178873.60000000001</v>
      </c>
      <c r="H36" s="34"/>
      <c r="I36" s="1"/>
      <c r="J36" s="1"/>
      <c r="K36" s="34">
        <f t="shared" si="1"/>
        <v>7698507.6499999985</v>
      </c>
      <c r="L36" s="5"/>
    </row>
    <row r="37" spans="1:12" ht="20.25">
      <c r="A37" s="22">
        <v>43803</v>
      </c>
      <c r="B37" s="20">
        <v>6275</v>
      </c>
      <c r="C37" s="20" t="s">
        <v>14</v>
      </c>
      <c r="D37" s="19" t="s">
        <v>13</v>
      </c>
      <c r="E37" s="12">
        <v>60.2</v>
      </c>
      <c r="F37" s="21">
        <v>3040</v>
      </c>
      <c r="G37" s="17">
        <f t="shared" si="0"/>
        <v>183008</v>
      </c>
      <c r="H37" s="34"/>
      <c r="I37" s="1"/>
      <c r="J37" s="1"/>
      <c r="K37" s="34">
        <f t="shared" si="1"/>
        <v>7881515.6499999985</v>
      </c>
      <c r="L37" s="5"/>
    </row>
    <row r="38" spans="1:12" ht="20.25">
      <c r="A38" s="22">
        <v>43803</v>
      </c>
      <c r="B38" s="20">
        <v>6275</v>
      </c>
      <c r="C38" s="20" t="s">
        <v>14</v>
      </c>
      <c r="D38" s="19" t="s">
        <v>13</v>
      </c>
      <c r="E38" s="12">
        <v>55.12</v>
      </c>
      <c r="F38" s="21">
        <v>3040</v>
      </c>
      <c r="G38" s="17">
        <f t="shared" si="0"/>
        <v>167564.79999999999</v>
      </c>
      <c r="H38" s="34"/>
      <c r="I38" s="1"/>
      <c r="J38" s="1"/>
      <c r="K38" s="34">
        <f t="shared" si="1"/>
        <v>8049080.4499999983</v>
      </c>
      <c r="L38" s="5"/>
    </row>
    <row r="39" spans="1:12" ht="20.25">
      <c r="A39" s="22">
        <v>43803</v>
      </c>
      <c r="B39" s="20">
        <v>6275</v>
      </c>
      <c r="C39" s="20" t="s">
        <v>14</v>
      </c>
      <c r="D39" s="19" t="s">
        <v>13</v>
      </c>
      <c r="E39" s="12">
        <v>58.46</v>
      </c>
      <c r="F39" s="21">
        <v>3040</v>
      </c>
      <c r="G39" s="17">
        <f t="shared" si="0"/>
        <v>177718.39999999999</v>
      </c>
      <c r="H39" s="34"/>
      <c r="I39" s="1"/>
      <c r="J39" s="1"/>
      <c r="K39" s="34">
        <f t="shared" si="1"/>
        <v>8226798.8499999987</v>
      </c>
      <c r="L39" s="5"/>
    </row>
    <row r="40" spans="1:12" ht="20.25">
      <c r="A40" s="22">
        <v>43803</v>
      </c>
      <c r="B40" s="20">
        <v>6275</v>
      </c>
      <c r="C40" s="20" t="s">
        <v>14</v>
      </c>
      <c r="D40" s="19" t="s">
        <v>13</v>
      </c>
      <c r="E40" s="12">
        <v>60</v>
      </c>
      <c r="F40" s="21">
        <v>3040</v>
      </c>
      <c r="G40" s="17">
        <f t="shared" si="0"/>
        <v>182400</v>
      </c>
      <c r="H40" s="34"/>
      <c r="I40" s="1"/>
      <c r="J40" s="1"/>
      <c r="K40" s="34">
        <f t="shared" si="1"/>
        <v>8409198.8499999978</v>
      </c>
      <c r="L40" s="5"/>
    </row>
    <row r="41" spans="1:12" ht="20.25">
      <c r="A41" s="22">
        <v>43803</v>
      </c>
      <c r="B41" s="20">
        <v>6275</v>
      </c>
      <c r="C41" s="20" t="s">
        <v>14</v>
      </c>
      <c r="D41" s="19" t="s">
        <v>13</v>
      </c>
      <c r="E41" s="12">
        <v>55.86</v>
      </c>
      <c r="F41" s="21">
        <v>3040</v>
      </c>
      <c r="G41" s="17">
        <f t="shared" si="0"/>
        <v>169814.39999999999</v>
      </c>
      <c r="H41" s="34"/>
      <c r="I41" s="1"/>
      <c r="J41" s="1"/>
      <c r="K41" s="34">
        <f t="shared" si="1"/>
        <v>8579013.2499999981</v>
      </c>
      <c r="L41" s="5"/>
    </row>
    <row r="42" spans="1:12" ht="20.25">
      <c r="A42" s="22">
        <v>43803</v>
      </c>
      <c r="B42" s="20">
        <v>6275</v>
      </c>
      <c r="C42" s="20" t="s">
        <v>14</v>
      </c>
      <c r="D42" s="19" t="s">
        <v>13</v>
      </c>
      <c r="E42" s="12">
        <v>62.84</v>
      </c>
      <c r="F42" s="21">
        <v>3040</v>
      </c>
      <c r="G42" s="17">
        <f t="shared" si="0"/>
        <v>191033.60000000001</v>
      </c>
      <c r="H42" s="34"/>
      <c r="I42" s="1"/>
      <c r="J42" s="1"/>
      <c r="K42" s="34">
        <f t="shared" si="1"/>
        <v>8770046.8499999978</v>
      </c>
      <c r="L42" s="5"/>
    </row>
    <row r="43" spans="1:12" ht="20.25">
      <c r="A43" s="22">
        <v>43803</v>
      </c>
      <c r="B43" s="20">
        <v>6275</v>
      </c>
      <c r="C43" s="20" t="s">
        <v>14</v>
      </c>
      <c r="D43" s="19" t="s">
        <v>13</v>
      </c>
      <c r="E43" s="12">
        <v>57.7</v>
      </c>
      <c r="F43" s="21">
        <v>3040</v>
      </c>
      <c r="G43" s="17">
        <f t="shared" si="0"/>
        <v>175408</v>
      </c>
      <c r="H43" s="34"/>
      <c r="I43" s="1"/>
      <c r="J43" s="1"/>
      <c r="K43" s="34">
        <f t="shared" si="1"/>
        <v>8945454.8499999978</v>
      </c>
      <c r="L43" s="5"/>
    </row>
    <row r="44" spans="1:12" ht="20.25">
      <c r="A44" s="22">
        <v>43803</v>
      </c>
      <c r="B44" s="20">
        <v>6275</v>
      </c>
      <c r="C44" s="20" t="s">
        <v>14</v>
      </c>
      <c r="D44" s="19" t="s">
        <v>13</v>
      </c>
      <c r="E44" s="12">
        <v>53.2</v>
      </c>
      <c r="F44" s="21">
        <v>3040</v>
      </c>
      <c r="G44" s="17">
        <f t="shared" si="0"/>
        <v>161728</v>
      </c>
      <c r="H44" s="34"/>
      <c r="I44" s="1"/>
      <c r="J44" s="1"/>
      <c r="K44" s="34">
        <f t="shared" si="1"/>
        <v>9107182.8499999978</v>
      </c>
      <c r="L44" s="5"/>
    </row>
    <row r="45" spans="1:12" ht="20.25">
      <c r="A45" s="22">
        <v>43803</v>
      </c>
      <c r="B45" s="20">
        <v>6275</v>
      </c>
      <c r="C45" s="20" t="s">
        <v>14</v>
      </c>
      <c r="D45" s="19" t="s">
        <v>13</v>
      </c>
      <c r="E45" s="12">
        <v>53.82</v>
      </c>
      <c r="F45" s="21">
        <v>3040</v>
      </c>
      <c r="G45" s="17">
        <f t="shared" si="0"/>
        <v>163612.79999999999</v>
      </c>
      <c r="H45" s="34"/>
      <c r="I45" s="1"/>
      <c r="J45" s="1"/>
      <c r="K45" s="34">
        <f t="shared" si="1"/>
        <v>9270795.6499999985</v>
      </c>
      <c r="L45" s="5"/>
    </row>
    <row r="46" spans="1:12" ht="20.25">
      <c r="A46" s="22">
        <v>43803</v>
      </c>
      <c r="B46" s="20">
        <v>6275</v>
      </c>
      <c r="C46" s="20" t="s">
        <v>14</v>
      </c>
      <c r="D46" s="19" t="s">
        <v>13</v>
      </c>
      <c r="E46" s="12">
        <v>72.88</v>
      </c>
      <c r="F46" s="21">
        <v>3040</v>
      </c>
      <c r="G46" s="17">
        <f t="shared" si="0"/>
        <v>221555.19999999998</v>
      </c>
      <c r="H46" s="34"/>
      <c r="I46" s="1"/>
      <c r="J46" s="1"/>
      <c r="K46" s="34">
        <f t="shared" si="1"/>
        <v>9492350.8499999978</v>
      </c>
      <c r="L46" s="5"/>
    </row>
    <row r="47" spans="1:12" ht="20.25">
      <c r="A47" s="22">
        <v>43803</v>
      </c>
      <c r="B47" s="20">
        <v>6275</v>
      </c>
      <c r="C47" s="20" t="s">
        <v>14</v>
      </c>
      <c r="D47" s="19" t="s">
        <v>13</v>
      </c>
      <c r="E47" s="12">
        <v>61.16</v>
      </c>
      <c r="F47" s="21">
        <v>3040</v>
      </c>
      <c r="G47" s="17">
        <f t="shared" si="0"/>
        <v>185926.39999999999</v>
      </c>
      <c r="H47" s="34"/>
      <c r="I47" s="1"/>
      <c r="J47" s="1"/>
      <c r="K47" s="34">
        <f t="shared" si="1"/>
        <v>9678277.2499999981</v>
      </c>
      <c r="L47" s="5"/>
    </row>
    <row r="48" spans="1:12" ht="20.25">
      <c r="A48" s="22">
        <v>43803</v>
      </c>
      <c r="B48" s="20">
        <v>6275</v>
      </c>
      <c r="C48" s="20" t="s">
        <v>14</v>
      </c>
      <c r="D48" s="19" t="s">
        <v>13</v>
      </c>
      <c r="E48" s="12">
        <v>71.06</v>
      </c>
      <c r="F48" s="21">
        <v>3040</v>
      </c>
      <c r="G48" s="17">
        <f t="shared" si="0"/>
        <v>216022.39999999999</v>
      </c>
      <c r="H48" s="34"/>
      <c r="I48" s="1"/>
      <c r="J48" s="1"/>
      <c r="K48" s="34">
        <f t="shared" si="1"/>
        <v>9894299.6499999985</v>
      </c>
      <c r="L48" s="5"/>
    </row>
    <row r="49" spans="1:12" ht="20.25">
      <c r="A49" s="22">
        <v>43804</v>
      </c>
      <c r="B49" s="20">
        <v>6294</v>
      </c>
      <c r="C49" s="20" t="s">
        <v>14</v>
      </c>
      <c r="D49" s="19" t="s">
        <v>13</v>
      </c>
      <c r="E49" s="12">
        <v>68.760000000000005</v>
      </c>
      <c r="F49" s="21">
        <v>3040</v>
      </c>
      <c r="G49" s="17">
        <f t="shared" si="0"/>
        <v>209030.40000000002</v>
      </c>
      <c r="H49" s="34"/>
      <c r="I49" s="1"/>
      <c r="J49" s="1"/>
      <c r="K49" s="34">
        <f t="shared" si="1"/>
        <v>10103330.049999999</v>
      </c>
      <c r="L49" s="5"/>
    </row>
    <row r="50" spans="1:12" ht="20.25">
      <c r="A50" s="22">
        <v>43804</v>
      </c>
      <c r="B50" s="20">
        <v>6294</v>
      </c>
      <c r="C50" s="20" t="s">
        <v>14</v>
      </c>
      <c r="D50" s="19" t="s">
        <v>13</v>
      </c>
      <c r="E50" s="12">
        <v>59.54</v>
      </c>
      <c r="F50" s="21">
        <v>3030</v>
      </c>
      <c r="G50" s="17">
        <f t="shared" si="0"/>
        <v>180406.2</v>
      </c>
      <c r="H50" s="34"/>
      <c r="I50" s="1"/>
      <c r="J50" s="1"/>
      <c r="K50" s="34">
        <f t="shared" si="1"/>
        <v>10283736.249999998</v>
      </c>
      <c r="L50" s="5"/>
    </row>
    <row r="51" spans="1:12" ht="20.25">
      <c r="A51" s="22">
        <v>43804</v>
      </c>
      <c r="B51" s="20">
        <v>6294</v>
      </c>
      <c r="C51" s="20" t="s">
        <v>14</v>
      </c>
      <c r="D51" s="19" t="s">
        <v>13</v>
      </c>
      <c r="E51" s="12">
        <v>55.16</v>
      </c>
      <c r="F51" s="21">
        <v>3030</v>
      </c>
      <c r="G51" s="17">
        <f t="shared" si="0"/>
        <v>167134.79999999999</v>
      </c>
      <c r="H51" s="34"/>
      <c r="I51" s="1"/>
      <c r="J51" s="1"/>
      <c r="K51" s="34">
        <f t="shared" si="1"/>
        <v>10450871.049999999</v>
      </c>
      <c r="L51" s="5"/>
    </row>
    <row r="52" spans="1:12" ht="20.25">
      <c r="A52" s="22">
        <v>43804</v>
      </c>
      <c r="B52" s="20">
        <v>6294</v>
      </c>
      <c r="C52" s="20" t="s">
        <v>14</v>
      </c>
      <c r="D52" s="19" t="s">
        <v>13</v>
      </c>
      <c r="E52" s="12">
        <v>56.42</v>
      </c>
      <c r="F52" s="21">
        <v>3030</v>
      </c>
      <c r="G52" s="17">
        <f t="shared" si="0"/>
        <v>170952.6</v>
      </c>
      <c r="H52" s="34"/>
      <c r="I52" s="1"/>
      <c r="J52" s="1"/>
      <c r="K52" s="34">
        <f t="shared" si="1"/>
        <v>10621823.649999999</v>
      </c>
      <c r="L52" s="5"/>
    </row>
    <row r="53" spans="1:12" ht="20.25">
      <c r="A53" s="22">
        <v>43804</v>
      </c>
      <c r="B53" s="20">
        <v>6294</v>
      </c>
      <c r="C53" s="20" t="s">
        <v>14</v>
      </c>
      <c r="D53" s="19" t="s">
        <v>13</v>
      </c>
      <c r="E53" s="12">
        <v>57.06</v>
      </c>
      <c r="F53" s="21">
        <v>3030</v>
      </c>
      <c r="G53" s="17">
        <f t="shared" si="0"/>
        <v>172891.80000000002</v>
      </c>
      <c r="H53" s="34"/>
      <c r="I53" s="1"/>
      <c r="J53" s="1"/>
      <c r="K53" s="34">
        <f t="shared" si="1"/>
        <v>10794715.449999999</v>
      </c>
      <c r="L53" s="5"/>
    </row>
    <row r="54" spans="1:12" ht="20.25">
      <c r="A54" s="22">
        <v>43804</v>
      </c>
      <c r="B54" s="20">
        <v>6294</v>
      </c>
      <c r="C54" s="20" t="s">
        <v>14</v>
      </c>
      <c r="D54" s="19" t="s">
        <v>13</v>
      </c>
      <c r="E54" s="12">
        <v>58.28</v>
      </c>
      <c r="F54" s="21">
        <v>3030</v>
      </c>
      <c r="G54" s="17">
        <f t="shared" si="0"/>
        <v>176588.4</v>
      </c>
      <c r="H54" s="34"/>
      <c r="I54" s="1"/>
      <c r="J54" s="1"/>
      <c r="K54" s="34">
        <f t="shared" si="1"/>
        <v>10971303.85</v>
      </c>
      <c r="L54" s="5"/>
    </row>
    <row r="55" spans="1:12" ht="20.25">
      <c r="A55" s="22">
        <v>43804</v>
      </c>
      <c r="B55" s="20">
        <v>6294</v>
      </c>
      <c r="C55" s="20" t="s">
        <v>14</v>
      </c>
      <c r="D55" s="19" t="s">
        <v>13</v>
      </c>
      <c r="E55" s="12">
        <v>66.040000000000006</v>
      </c>
      <c r="F55" s="21">
        <v>3030</v>
      </c>
      <c r="G55" s="17">
        <f t="shared" si="0"/>
        <v>200101.2</v>
      </c>
      <c r="H55" s="34"/>
      <c r="I55" s="1"/>
      <c r="J55" s="1"/>
      <c r="K55" s="34">
        <f t="shared" si="1"/>
        <v>11171405.049999999</v>
      </c>
      <c r="L55" s="5"/>
    </row>
    <row r="56" spans="1:12" ht="20.25">
      <c r="A56" s="22">
        <v>43806</v>
      </c>
      <c r="B56" s="20">
        <v>6315</v>
      </c>
      <c r="C56" s="20" t="s">
        <v>14</v>
      </c>
      <c r="D56" s="19" t="s">
        <v>13</v>
      </c>
      <c r="E56" s="12">
        <v>67.44</v>
      </c>
      <c r="F56" s="21">
        <v>3030</v>
      </c>
      <c r="G56" s="17">
        <f t="shared" si="0"/>
        <v>204343.19999999998</v>
      </c>
      <c r="H56" s="34"/>
      <c r="I56" s="1"/>
      <c r="J56" s="1"/>
      <c r="K56" s="34">
        <f t="shared" si="1"/>
        <v>11375748.249999998</v>
      </c>
      <c r="L56" s="5"/>
    </row>
    <row r="57" spans="1:12" ht="20.25">
      <c r="A57" s="22">
        <v>43806</v>
      </c>
      <c r="B57" s="20">
        <v>6315</v>
      </c>
      <c r="C57" s="20" t="s">
        <v>14</v>
      </c>
      <c r="D57" s="19" t="s">
        <v>13</v>
      </c>
      <c r="E57" s="12">
        <v>56.68</v>
      </c>
      <c r="F57" s="21">
        <v>3030</v>
      </c>
      <c r="G57" s="17">
        <f t="shared" si="0"/>
        <v>171740.4</v>
      </c>
      <c r="H57" s="34"/>
      <c r="I57" s="1"/>
      <c r="J57" s="1"/>
      <c r="K57" s="34">
        <f t="shared" si="1"/>
        <v>11547488.649999999</v>
      </c>
      <c r="L57" s="5"/>
    </row>
    <row r="58" spans="1:12" ht="20.25">
      <c r="A58" s="22">
        <v>43806</v>
      </c>
      <c r="B58" s="20">
        <v>6315</v>
      </c>
      <c r="C58" s="20" t="s">
        <v>14</v>
      </c>
      <c r="D58" s="19" t="s">
        <v>13</v>
      </c>
      <c r="E58" s="12">
        <v>59.76</v>
      </c>
      <c r="F58" s="21">
        <v>3030</v>
      </c>
      <c r="G58" s="17">
        <f t="shared" si="0"/>
        <v>181072.8</v>
      </c>
      <c r="H58" s="34"/>
      <c r="I58" s="1"/>
      <c r="J58" s="1"/>
      <c r="K58" s="34">
        <f t="shared" si="1"/>
        <v>11728561.449999999</v>
      </c>
      <c r="L58" s="5"/>
    </row>
    <row r="59" spans="1:12" ht="20.25">
      <c r="A59" s="22">
        <v>43806</v>
      </c>
      <c r="B59" s="20">
        <v>6315</v>
      </c>
      <c r="C59" s="20" t="s">
        <v>14</v>
      </c>
      <c r="D59" s="19" t="s">
        <v>13</v>
      </c>
      <c r="E59" s="12">
        <v>59.48</v>
      </c>
      <c r="F59" s="21">
        <v>3030</v>
      </c>
      <c r="G59" s="17">
        <f t="shared" si="0"/>
        <v>180224.4</v>
      </c>
      <c r="H59" s="34"/>
      <c r="I59" s="1"/>
      <c r="J59" s="1"/>
      <c r="K59" s="34">
        <f t="shared" si="1"/>
        <v>11908785.85</v>
      </c>
      <c r="L59" s="5"/>
    </row>
    <row r="60" spans="1:12" ht="20.25">
      <c r="A60" s="22">
        <v>43806</v>
      </c>
      <c r="B60" s="20">
        <v>6315</v>
      </c>
      <c r="C60" s="20" t="s">
        <v>14</v>
      </c>
      <c r="D60" s="19" t="s">
        <v>13</v>
      </c>
      <c r="E60" s="12">
        <v>71.94</v>
      </c>
      <c r="F60" s="21">
        <v>3030</v>
      </c>
      <c r="G60" s="17">
        <f t="shared" si="0"/>
        <v>217978.19999999998</v>
      </c>
      <c r="H60" s="34"/>
      <c r="I60" s="1"/>
      <c r="J60" s="1"/>
      <c r="K60" s="34">
        <f t="shared" si="1"/>
        <v>12126764.049999999</v>
      </c>
      <c r="L60" s="5"/>
    </row>
    <row r="61" spans="1:12" ht="20.25">
      <c r="A61" s="22">
        <v>43806</v>
      </c>
      <c r="B61" s="20">
        <v>6315</v>
      </c>
      <c r="C61" s="20" t="s">
        <v>14</v>
      </c>
      <c r="D61" s="19" t="s">
        <v>13</v>
      </c>
      <c r="E61" s="12">
        <v>66.42</v>
      </c>
      <c r="F61" s="21">
        <v>3030</v>
      </c>
      <c r="G61" s="17">
        <f t="shared" si="0"/>
        <v>201252.6</v>
      </c>
      <c r="H61" s="34"/>
      <c r="I61" s="1"/>
      <c r="J61" s="1"/>
      <c r="K61" s="34">
        <f t="shared" si="1"/>
        <v>12328016.649999999</v>
      </c>
      <c r="L61" s="5"/>
    </row>
    <row r="62" spans="1:12" ht="20.25">
      <c r="A62" s="22">
        <v>43806</v>
      </c>
      <c r="B62" s="20">
        <v>6315</v>
      </c>
      <c r="C62" s="20" t="s">
        <v>14</v>
      </c>
      <c r="D62" s="19" t="s">
        <v>13</v>
      </c>
      <c r="E62" s="12">
        <v>54.82</v>
      </c>
      <c r="F62" s="21">
        <v>3030</v>
      </c>
      <c r="G62" s="17">
        <f t="shared" si="0"/>
        <v>166104.6</v>
      </c>
      <c r="H62" s="34"/>
      <c r="I62" s="1"/>
      <c r="J62" s="1"/>
      <c r="K62" s="34">
        <f t="shared" si="1"/>
        <v>12494121.249999998</v>
      </c>
      <c r="L62" s="5"/>
    </row>
    <row r="63" spans="1:12" ht="20.25">
      <c r="A63" s="22">
        <v>43806</v>
      </c>
      <c r="B63" s="20">
        <v>6315</v>
      </c>
      <c r="C63" s="20" t="s">
        <v>14</v>
      </c>
      <c r="D63" s="19" t="s">
        <v>13</v>
      </c>
      <c r="E63" s="12">
        <v>62.88</v>
      </c>
      <c r="F63" s="21">
        <v>3030</v>
      </c>
      <c r="G63" s="17">
        <f t="shared" si="0"/>
        <v>190526.4</v>
      </c>
      <c r="H63" s="34"/>
      <c r="I63" s="1"/>
      <c r="J63" s="1"/>
      <c r="K63" s="34">
        <f t="shared" si="1"/>
        <v>12684647.649999999</v>
      </c>
      <c r="L63" s="5"/>
    </row>
    <row r="64" spans="1:12" ht="20.25">
      <c r="A64" s="22">
        <v>43806</v>
      </c>
      <c r="B64" s="20">
        <v>1005</v>
      </c>
      <c r="C64" s="20" t="s">
        <v>131</v>
      </c>
      <c r="D64" s="19"/>
      <c r="E64" s="12"/>
      <c r="F64" s="21"/>
      <c r="G64" s="17">
        <f t="shared" si="0"/>
        <v>0</v>
      </c>
      <c r="H64" s="34">
        <v>184.5</v>
      </c>
      <c r="I64" s="1"/>
      <c r="J64" s="1"/>
      <c r="K64" s="34">
        <f t="shared" si="1"/>
        <v>12684463.149999999</v>
      </c>
      <c r="L64" s="28" t="s">
        <v>140</v>
      </c>
    </row>
    <row r="65" spans="1:12" ht="20.25">
      <c r="A65" s="22">
        <v>43807</v>
      </c>
      <c r="B65" s="20">
        <v>6324</v>
      </c>
      <c r="C65" s="20" t="s">
        <v>14</v>
      </c>
      <c r="D65" s="19" t="s">
        <v>13</v>
      </c>
      <c r="E65" s="12">
        <v>64.92</v>
      </c>
      <c r="F65" s="21">
        <v>3030</v>
      </c>
      <c r="G65" s="17">
        <f t="shared" si="0"/>
        <v>196707.6</v>
      </c>
      <c r="H65" s="34"/>
      <c r="I65" s="1"/>
      <c r="J65" s="1"/>
      <c r="K65" s="34">
        <f t="shared" si="1"/>
        <v>12881170.749999998</v>
      </c>
      <c r="L65" s="5"/>
    </row>
    <row r="66" spans="1:12" ht="20.25">
      <c r="A66" s="22">
        <v>43807</v>
      </c>
      <c r="B66" s="20">
        <v>6324</v>
      </c>
      <c r="C66" s="20" t="s">
        <v>14</v>
      </c>
      <c r="D66" s="19" t="s">
        <v>13</v>
      </c>
      <c r="E66" s="12">
        <v>65.760000000000005</v>
      </c>
      <c r="F66" s="21">
        <v>3030</v>
      </c>
      <c r="G66" s="17">
        <f t="shared" si="0"/>
        <v>199252.80000000002</v>
      </c>
      <c r="H66" s="34"/>
      <c r="I66" s="1"/>
      <c r="J66" s="1"/>
      <c r="K66" s="34">
        <f t="shared" si="1"/>
        <v>13080423.549999999</v>
      </c>
      <c r="L66" s="5"/>
    </row>
    <row r="67" spans="1:12" ht="20.25">
      <c r="A67" s="22">
        <v>43807</v>
      </c>
      <c r="B67" s="20"/>
      <c r="C67" s="20" t="s">
        <v>131</v>
      </c>
      <c r="D67" s="19"/>
      <c r="E67" s="12"/>
      <c r="F67" s="21"/>
      <c r="G67" s="17">
        <f t="shared" si="0"/>
        <v>0</v>
      </c>
      <c r="H67" s="34">
        <v>4431</v>
      </c>
      <c r="I67" s="1"/>
      <c r="J67" s="1"/>
      <c r="K67" s="34">
        <f t="shared" si="1"/>
        <v>13075992.549999999</v>
      </c>
      <c r="L67" s="28" t="s">
        <v>188</v>
      </c>
    </row>
    <row r="68" spans="1:12" ht="20.25">
      <c r="A68" s="22">
        <v>43807</v>
      </c>
      <c r="B68" s="20"/>
      <c r="C68" s="20" t="s">
        <v>131</v>
      </c>
      <c r="D68" s="19"/>
      <c r="E68" s="12"/>
      <c r="F68" s="21"/>
      <c r="G68" s="17">
        <f t="shared" si="0"/>
        <v>0</v>
      </c>
      <c r="H68" s="34">
        <v>878</v>
      </c>
      <c r="I68" s="1"/>
      <c r="J68" s="1"/>
      <c r="K68" s="34">
        <f t="shared" si="1"/>
        <v>13075114.549999999</v>
      </c>
      <c r="L68" s="28" t="s">
        <v>175</v>
      </c>
    </row>
    <row r="69" spans="1:12" ht="20.25">
      <c r="A69" s="22">
        <v>43807</v>
      </c>
      <c r="B69" s="20"/>
      <c r="C69" s="20" t="s">
        <v>131</v>
      </c>
      <c r="D69" s="19"/>
      <c r="E69" s="12"/>
      <c r="F69" s="21"/>
      <c r="G69" s="17">
        <f t="shared" ref="G69:G132" si="2">E69*F69</f>
        <v>0</v>
      </c>
      <c r="H69" s="34">
        <v>1757</v>
      </c>
      <c r="I69" s="1"/>
      <c r="J69" s="1"/>
      <c r="K69" s="34">
        <f t="shared" ref="K69:K132" si="3">G69-H69-I69+J69+K68</f>
        <v>13073357.549999999</v>
      </c>
      <c r="L69" s="28" t="s">
        <v>176</v>
      </c>
    </row>
    <row r="70" spans="1:12" ht="20.25">
      <c r="A70" s="22">
        <v>43807</v>
      </c>
      <c r="B70" s="20"/>
      <c r="C70" s="20" t="s">
        <v>131</v>
      </c>
      <c r="D70" s="19"/>
      <c r="E70" s="12"/>
      <c r="F70" s="21"/>
      <c r="G70" s="17">
        <f t="shared" si="2"/>
        <v>0</v>
      </c>
      <c r="H70" s="34">
        <v>668</v>
      </c>
      <c r="I70" s="1"/>
      <c r="J70" s="1"/>
      <c r="K70" s="34">
        <f t="shared" si="3"/>
        <v>13072689.549999999</v>
      </c>
      <c r="L70" s="28" t="s">
        <v>177</v>
      </c>
    </row>
    <row r="71" spans="1:12" ht="20.25">
      <c r="A71" s="22">
        <v>43807</v>
      </c>
      <c r="B71" s="20"/>
      <c r="C71" s="20" t="s">
        <v>131</v>
      </c>
      <c r="D71" s="19"/>
      <c r="E71" s="12"/>
      <c r="F71" s="21"/>
      <c r="G71" s="17">
        <v>62.4</v>
      </c>
      <c r="H71" s="34"/>
      <c r="I71" s="1"/>
      <c r="J71" s="1"/>
      <c r="K71" s="34">
        <f t="shared" si="3"/>
        <v>13072751.949999999</v>
      </c>
      <c r="L71" s="28" t="s">
        <v>189</v>
      </c>
    </row>
    <row r="72" spans="1:12" ht="20.25">
      <c r="A72" s="22">
        <v>43807</v>
      </c>
      <c r="B72" s="20">
        <v>9395</v>
      </c>
      <c r="C72" s="20" t="s">
        <v>53</v>
      </c>
      <c r="D72" s="19"/>
      <c r="E72" s="12"/>
      <c r="F72" s="21"/>
      <c r="G72" s="17">
        <f t="shared" si="2"/>
        <v>0</v>
      </c>
      <c r="H72" s="34">
        <v>2396263</v>
      </c>
      <c r="I72" s="1"/>
      <c r="J72" s="1"/>
      <c r="K72" s="34">
        <f t="shared" si="3"/>
        <v>10676488.949999999</v>
      </c>
      <c r="L72" s="5"/>
    </row>
    <row r="73" spans="1:12" ht="20.25">
      <c r="A73" s="22">
        <v>43811</v>
      </c>
      <c r="B73" s="20">
        <v>9556</v>
      </c>
      <c r="C73" s="20" t="s">
        <v>53</v>
      </c>
      <c r="D73" s="19"/>
      <c r="E73" s="12"/>
      <c r="F73" s="21"/>
      <c r="G73" s="17">
        <f t="shared" si="2"/>
        <v>0</v>
      </c>
      <c r="H73" s="34">
        <v>2000000</v>
      </c>
      <c r="I73" s="1"/>
      <c r="J73" s="1"/>
      <c r="K73" s="34">
        <f t="shared" si="3"/>
        <v>8676488.9499999993</v>
      </c>
      <c r="L73" s="5"/>
    </row>
    <row r="74" spans="1:12" ht="20.25">
      <c r="A74" s="22">
        <v>43814</v>
      </c>
      <c r="B74" s="20">
        <v>6440</v>
      </c>
      <c r="C74" s="20" t="s">
        <v>14</v>
      </c>
      <c r="D74" s="19" t="s">
        <v>13</v>
      </c>
      <c r="E74" s="12">
        <v>61.72</v>
      </c>
      <c r="F74" s="21">
        <v>3120</v>
      </c>
      <c r="G74" s="17">
        <f t="shared" si="2"/>
        <v>192566.39999999999</v>
      </c>
      <c r="H74" s="34"/>
      <c r="I74" s="1"/>
      <c r="J74" s="1"/>
      <c r="K74" s="34">
        <f t="shared" si="3"/>
        <v>8869055.3499999996</v>
      </c>
      <c r="L74" s="5"/>
    </row>
    <row r="75" spans="1:12" ht="20.25">
      <c r="A75" s="22">
        <v>43814</v>
      </c>
      <c r="B75" s="20">
        <v>6440</v>
      </c>
      <c r="C75" s="20" t="s">
        <v>14</v>
      </c>
      <c r="D75" s="19" t="s">
        <v>13</v>
      </c>
      <c r="E75" s="12">
        <v>71.88</v>
      </c>
      <c r="F75" s="21">
        <v>3120</v>
      </c>
      <c r="G75" s="17">
        <f t="shared" si="2"/>
        <v>224265.59999999998</v>
      </c>
      <c r="H75" s="34"/>
      <c r="I75" s="1"/>
      <c r="J75" s="1"/>
      <c r="K75" s="34">
        <f t="shared" si="3"/>
        <v>9093320.9499999993</v>
      </c>
      <c r="L75" s="5"/>
    </row>
    <row r="76" spans="1:12" ht="20.25">
      <c r="A76" s="22">
        <v>43814</v>
      </c>
      <c r="B76" s="20">
        <v>6440</v>
      </c>
      <c r="C76" s="20" t="s">
        <v>14</v>
      </c>
      <c r="D76" s="19" t="s">
        <v>13</v>
      </c>
      <c r="E76" s="12">
        <v>69.180000000000007</v>
      </c>
      <c r="F76" s="21">
        <v>3120</v>
      </c>
      <c r="G76" s="17">
        <f t="shared" si="2"/>
        <v>215841.60000000003</v>
      </c>
      <c r="H76" s="34"/>
      <c r="I76" s="1"/>
      <c r="J76" s="1"/>
      <c r="K76" s="34">
        <f t="shared" si="3"/>
        <v>9309162.5499999989</v>
      </c>
      <c r="L76" s="5"/>
    </row>
    <row r="77" spans="1:12" ht="20.25">
      <c r="A77" s="22">
        <v>43814</v>
      </c>
      <c r="B77" s="20">
        <v>6440</v>
      </c>
      <c r="C77" s="20" t="s">
        <v>14</v>
      </c>
      <c r="D77" s="19" t="s">
        <v>13</v>
      </c>
      <c r="E77" s="12">
        <v>63.94</v>
      </c>
      <c r="F77" s="21">
        <v>3120</v>
      </c>
      <c r="G77" s="17">
        <f t="shared" si="2"/>
        <v>199492.8</v>
      </c>
      <c r="H77" s="34"/>
      <c r="I77" s="1"/>
      <c r="J77" s="1"/>
      <c r="K77" s="34">
        <f t="shared" si="3"/>
        <v>9508655.3499999996</v>
      </c>
      <c r="L77" s="5"/>
    </row>
    <row r="78" spans="1:12" ht="20.25">
      <c r="A78" s="22">
        <v>43814</v>
      </c>
      <c r="B78" s="20">
        <v>6440</v>
      </c>
      <c r="C78" s="20" t="s">
        <v>14</v>
      </c>
      <c r="D78" s="19" t="s">
        <v>13</v>
      </c>
      <c r="E78" s="12">
        <v>64.27</v>
      </c>
      <c r="F78" s="21">
        <v>3120</v>
      </c>
      <c r="G78" s="17">
        <f t="shared" si="2"/>
        <v>200522.4</v>
      </c>
      <c r="H78" s="34"/>
      <c r="I78" s="1"/>
      <c r="J78" s="1"/>
      <c r="K78" s="34">
        <f t="shared" si="3"/>
        <v>9709177.75</v>
      </c>
      <c r="L78" s="5"/>
    </row>
    <row r="79" spans="1:12" ht="20.25">
      <c r="A79" s="22">
        <v>43814</v>
      </c>
      <c r="B79" s="20">
        <v>6440</v>
      </c>
      <c r="C79" s="20" t="s">
        <v>14</v>
      </c>
      <c r="D79" s="19" t="s">
        <v>13</v>
      </c>
      <c r="E79" s="12">
        <v>71.209999999999994</v>
      </c>
      <c r="F79" s="21">
        <v>3120</v>
      </c>
      <c r="G79" s="17">
        <f t="shared" si="2"/>
        <v>222175.19999999998</v>
      </c>
      <c r="H79" s="34"/>
      <c r="I79" s="1"/>
      <c r="J79" s="1"/>
      <c r="K79" s="34">
        <f t="shared" si="3"/>
        <v>9931352.9499999993</v>
      </c>
      <c r="L79" s="5"/>
    </row>
    <row r="80" spans="1:12" ht="20.25">
      <c r="A80" s="22">
        <v>43815</v>
      </c>
      <c r="B80" s="20">
        <v>6454</v>
      </c>
      <c r="C80" s="20" t="s">
        <v>14</v>
      </c>
      <c r="D80" s="19" t="s">
        <v>13</v>
      </c>
      <c r="E80" s="12">
        <v>75.28</v>
      </c>
      <c r="F80" s="21">
        <v>3120</v>
      </c>
      <c r="G80" s="17">
        <f t="shared" si="2"/>
        <v>234873.60000000001</v>
      </c>
      <c r="H80" s="34"/>
      <c r="I80" s="1"/>
      <c r="J80" s="1"/>
      <c r="K80" s="34">
        <f t="shared" si="3"/>
        <v>10166226.549999999</v>
      </c>
      <c r="L80" s="5"/>
    </row>
    <row r="81" spans="1:12" ht="20.25">
      <c r="A81" s="22">
        <v>43815</v>
      </c>
      <c r="B81" s="20">
        <v>6454</v>
      </c>
      <c r="C81" s="20" t="s">
        <v>14</v>
      </c>
      <c r="D81" s="19" t="s">
        <v>13</v>
      </c>
      <c r="E81" s="12">
        <v>69.38</v>
      </c>
      <c r="F81" s="21">
        <v>3120</v>
      </c>
      <c r="G81" s="17">
        <f t="shared" si="2"/>
        <v>216465.59999999998</v>
      </c>
      <c r="H81" s="34"/>
      <c r="I81" s="1"/>
      <c r="J81" s="1"/>
      <c r="K81" s="34">
        <f t="shared" si="3"/>
        <v>10382692.149999999</v>
      </c>
      <c r="L81" s="5"/>
    </row>
    <row r="82" spans="1:12" ht="20.25">
      <c r="A82" s="22">
        <v>43815</v>
      </c>
      <c r="B82" s="20">
        <v>9610</v>
      </c>
      <c r="C82" s="20" t="s">
        <v>53</v>
      </c>
      <c r="D82" s="19"/>
      <c r="E82" s="12"/>
      <c r="F82" s="21"/>
      <c r="G82" s="17">
        <f t="shared" si="2"/>
        <v>0</v>
      </c>
      <c r="H82" s="34">
        <v>2000000</v>
      </c>
      <c r="I82" s="1"/>
      <c r="J82" s="1"/>
      <c r="K82" s="34">
        <f t="shared" si="3"/>
        <v>8382692.1499999985</v>
      </c>
      <c r="L82" s="5"/>
    </row>
    <row r="83" spans="1:12" ht="20.25">
      <c r="A83" s="22">
        <v>43816</v>
      </c>
      <c r="B83" s="20">
        <v>6479</v>
      </c>
      <c r="C83" s="20" t="s">
        <v>14</v>
      </c>
      <c r="D83" s="19"/>
      <c r="E83" s="12">
        <v>65.7</v>
      </c>
      <c r="F83" s="21">
        <v>3120</v>
      </c>
      <c r="G83" s="17">
        <f t="shared" si="2"/>
        <v>204984</v>
      </c>
      <c r="H83" s="34"/>
      <c r="I83" s="1"/>
      <c r="J83" s="1"/>
      <c r="K83" s="34">
        <f t="shared" si="3"/>
        <v>8587676.1499999985</v>
      </c>
      <c r="L83" s="5"/>
    </row>
    <row r="84" spans="1:12" ht="20.25">
      <c r="A84" s="22">
        <v>43816</v>
      </c>
      <c r="B84" s="20">
        <v>6479</v>
      </c>
      <c r="C84" s="20" t="s">
        <v>14</v>
      </c>
      <c r="D84" s="19"/>
      <c r="E84" s="12">
        <v>70.12</v>
      </c>
      <c r="F84" s="21">
        <v>3120</v>
      </c>
      <c r="G84" s="17">
        <f t="shared" si="2"/>
        <v>218774.40000000002</v>
      </c>
      <c r="H84" s="34"/>
      <c r="I84" s="1"/>
      <c r="J84" s="1"/>
      <c r="K84" s="34">
        <f t="shared" si="3"/>
        <v>8806450.5499999989</v>
      </c>
      <c r="L84" s="5"/>
    </row>
    <row r="85" spans="1:12" ht="20.25">
      <c r="A85" s="22">
        <v>43816</v>
      </c>
      <c r="B85" s="20">
        <v>6479</v>
      </c>
      <c r="C85" s="20" t="s">
        <v>14</v>
      </c>
      <c r="D85" s="19"/>
      <c r="E85" s="12">
        <v>71.760000000000005</v>
      </c>
      <c r="F85" s="21">
        <v>3120</v>
      </c>
      <c r="G85" s="17">
        <f t="shared" si="2"/>
        <v>223891.20000000001</v>
      </c>
      <c r="H85" s="34"/>
      <c r="I85" s="1"/>
      <c r="J85" s="1"/>
      <c r="K85" s="34">
        <f t="shared" si="3"/>
        <v>9030341.7499999981</v>
      </c>
      <c r="L85" s="5"/>
    </row>
    <row r="86" spans="1:12" ht="20.25">
      <c r="A86" s="22">
        <v>43816</v>
      </c>
      <c r="B86" s="20">
        <v>6479</v>
      </c>
      <c r="C86" s="20" t="s">
        <v>14</v>
      </c>
      <c r="D86" s="19"/>
      <c r="E86" s="12">
        <v>71.02</v>
      </c>
      <c r="F86" s="21">
        <v>3120</v>
      </c>
      <c r="G86" s="17">
        <f t="shared" si="2"/>
        <v>221582.4</v>
      </c>
      <c r="H86" s="34"/>
      <c r="I86" s="1"/>
      <c r="J86" s="1"/>
      <c r="K86" s="34">
        <f t="shared" si="3"/>
        <v>9251924.1499999985</v>
      </c>
      <c r="L86" s="5"/>
    </row>
    <row r="87" spans="1:12" ht="20.25">
      <c r="A87" s="22">
        <v>43816</v>
      </c>
      <c r="B87" s="20">
        <v>9673</v>
      </c>
      <c r="C87" s="20" t="s">
        <v>53</v>
      </c>
      <c r="D87" s="19"/>
      <c r="E87" s="12"/>
      <c r="F87" s="21"/>
      <c r="G87" s="17">
        <f t="shared" si="2"/>
        <v>0</v>
      </c>
      <c r="H87" s="34">
        <v>2000000</v>
      </c>
      <c r="I87" s="1"/>
      <c r="J87" s="1"/>
      <c r="K87" s="34">
        <f t="shared" si="3"/>
        <v>7251924.1499999985</v>
      </c>
      <c r="L87" s="5"/>
    </row>
    <row r="88" spans="1:12" ht="20.25">
      <c r="A88" s="22">
        <v>43817</v>
      </c>
      <c r="B88" s="20">
        <v>6495</v>
      </c>
      <c r="C88" s="20" t="s">
        <v>14</v>
      </c>
      <c r="D88" s="19" t="s">
        <v>13</v>
      </c>
      <c r="E88" s="12">
        <v>77.94</v>
      </c>
      <c r="F88" s="21">
        <v>3120</v>
      </c>
      <c r="G88" s="17">
        <f t="shared" si="2"/>
        <v>243172.8</v>
      </c>
      <c r="H88" s="34"/>
      <c r="I88" s="1"/>
      <c r="J88" s="1"/>
      <c r="K88" s="34">
        <f t="shared" si="3"/>
        <v>7495096.9499999983</v>
      </c>
      <c r="L88" s="5"/>
    </row>
    <row r="89" spans="1:12" ht="20.25">
      <c r="A89" s="22">
        <v>43817</v>
      </c>
      <c r="B89" s="20">
        <v>6495</v>
      </c>
      <c r="C89" s="20" t="s">
        <v>14</v>
      </c>
      <c r="D89" s="19" t="s">
        <v>13</v>
      </c>
      <c r="E89" s="12">
        <v>82.32</v>
      </c>
      <c r="F89" s="21">
        <v>3120</v>
      </c>
      <c r="G89" s="17">
        <f t="shared" si="2"/>
        <v>256838.39999999997</v>
      </c>
      <c r="H89" s="34"/>
      <c r="I89" s="1"/>
      <c r="J89" s="1"/>
      <c r="K89" s="34">
        <f t="shared" si="3"/>
        <v>7751935.3499999987</v>
      </c>
      <c r="L89" s="5"/>
    </row>
    <row r="90" spans="1:12" ht="20.25">
      <c r="A90" s="22">
        <v>43817</v>
      </c>
      <c r="B90" s="20">
        <v>6495</v>
      </c>
      <c r="C90" s="20" t="s">
        <v>14</v>
      </c>
      <c r="D90" s="19" t="s">
        <v>13</v>
      </c>
      <c r="E90" s="12">
        <v>62.8</v>
      </c>
      <c r="F90" s="21">
        <v>3220</v>
      </c>
      <c r="G90" s="17">
        <f t="shared" si="2"/>
        <v>202216</v>
      </c>
      <c r="H90" s="34"/>
      <c r="I90" s="1"/>
      <c r="J90" s="1"/>
      <c r="K90" s="34">
        <f t="shared" si="3"/>
        <v>7954151.3499999987</v>
      </c>
      <c r="L90" s="5"/>
    </row>
    <row r="91" spans="1:12" ht="20.25">
      <c r="A91" s="22">
        <v>43817</v>
      </c>
      <c r="B91" s="20">
        <v>6495</v>
      </c>
      <c r="C91" s="20" t="s">
        <v>14</v>
      </c>
      <c r="D91" s="19" t="s">
        <v>13</v>
      </c>
      <c r="E91" s="12">
        <v>67.599999999999994</v>
      </c>
      <c r="F91" s="21">
        <v>3220</v>
      </c>
      <c r="G91" s="17">
        <f t="shared" si="2"/>
        <v>217671.99999999997</v>
      </c>
      <c r="H91" s="34"/>
      <c r="I91" s="1"/>
      <c r="J91" s="1"/>
      <c r="K91" s="34">
        <f t="shared" si="3"/>
        <v>8171823.3499999987</v>
      </c>
      <c r="L91" s="5"/>
    </row>
    <row r="92" spans="1:12" ht="20.25">
      <c r="A92" s="22">
        <v>43817</v>
      </c>
      <c r="B92" s="20">
        <v>6495</v>
      </c>
      <c r="C92" s="20" t="s">
        <v>14</v>
      </c>
      <c r="D92" s="19" t="s">
        <v>13</v>
      </c>
      <c r="E92" s="12">
        <v>66.77</v>
      </c>
      <c r="F92" s="21">
        <v>3220</v>
      </c>
      <c r="G92" s="17">
        <f t="shared" si="2"/>
        <v>214999.4</v>
      </c>
      <c r="H92" s="34"/>
      <c r="I92" s="1"/>
      <c r="J92" s="1"/>
      <c r="K92" s="34">
        <f t="shared" si="3"/>
        <v>8386822.7499999991</v>
      </c>
      <c r="L92" s="5"/>
    </row>
    <row r="93" spans="1:12" ht="20.25">
      <c r="A93" s="22">
        <v>43817</v>
      </c>
      <c r="B93" s="20">
        <v>6495</v>
      </c>
      <c r="C93" s="20" t="s">
        <v>14</v>
      </c>
      <c r="D93" s="19" t="s">
        <v>13</v>
      </c>
      <c r="E93" s="12">
        <v>65.12</v>
      </c>
      <c r="F93" s="21">
        <v>3220</v>
      </c>
      <c r="G93" s="17">
        <f t="shared" si="2"/>
        <v>209686.40000000002</v>
      </c>
      <c r="H93" s="34"/>
      <c r="I93" s="1"/>
      <c r="J93" s="1"/>
      <c r="K93" s="34">
        <f t="shared" si="3"/>
        <v>8596509.1499999985</v>
      </c>
      <c r="L93" s="5"/>
    </row>
    <row r="94" spans="1:12" ht="20.25">
      <c r="A94" s="22">
        <v>43817</v>
      </c>
      <c r="B94" s="20">
        <v>6495</v>
      </c>
      <c r="C94" s="20" t="s">
        <v>14</v>
      </c>
      <c r="D94" s="19" t="s">
        <v>13</v>
      </c>
      <c r="E94" s="12">
        <v>59.35</v>
      </c>
      <c r="F94" s="21">
        <v>3220</v>
      </c>
      <c r="G94" s="17">
        <f t="shared" si="2"/>
        <v>191107</v>
      </c>
      <c r="H94" s="34"/>
      <c r="I94" s="1"/>
      <c r="J94" s="1"/>
      <c r="K94" s="34">
        <f t="shared" si="3"/>
        <v>8787616.1499999985</v>
      </c>
      <c r="L94" s="5"/>
    </row>
    <row r="95" spans="1:12" ht="20.25">
      <c r="A95" s="22">
        <v>43817</v>
      </c>
      <c r="B95" s="20">
        <v>6495</v>
      </c>
      <c r="C95" s="20" t="s">
        <v>14</v>
      </c>
      <c r="D95" s="19" t="s">
        <v>13</v>
      </c>
      <c r="E95" s="12">
        <v>64.77</v>
      </c>
      <c r="F95" s="21">
        <v>3220</v>
      </c>
      <c r="G95" s="17">
        <f t="shared" si="2"/>
        <v>208559.4</v>
      </c>
      <c r="H95" s="34"/>
      <c r="I95" s="1"/>
      <c r="J95" s="1"/>
      <c r="K95" s="34">
        <f t="shared" si="3"/>
        <v>8996175.5499999989</v>
      </c>
      <c r="L95" s="5"/>
    </row>
    <row r="96" spans="1:12" ht="20.25">
      <c r="A96" s="22">
        <v>43817</v>
      </c>
      <c r="B96" s="20">
        <v>6495</v>
      </c>
      <c r="C96" s="20" t="s">
        <v>14</v>
      </c>
      <c r="D96" s="19" t="s">
        <v>13</v>
      </c>
      <c r="E96" s="12">
        <v>71.7</v>
      </c>
      <c r="F96" s="21">
        <v>3220</v>
      </c>
      <c r="G96" s="17">
        <f t="shared" si="2"/>
        <v>230874</v>
      </c>
      <c r="H96" s="34"/>
      <c r="I96" s="1"/>
      <c r="J96" s="1"/>
      <c r="K96" s="34">
        <f t="shared" si="3"/>
        <v>9227049.5499999989</v>
      </c>
      <c r="L96" s="5"/>
    </row>
    <row r="97" spans="1:12" ht="20.25">
      <c r="A97" s="22">
        <v>43818</v>
      </c>
      <c r="B97" s="20">
        <v>6516</v>
      </c>
      <c r="C97" s="20" t="s">
        <v>14</v>
      </c>
      <c r="D97" s="19" t="s">
        <v>13</v>
      </c>
      <c r="E97" s="12">
        <v>70.78</v>
      </c>
      <c r="F97" s="21">
        <v>3220</v>
      </c>
      <c r="G97" s="17">
        <f t="shared" si="2"/>
        <v>227911.6</v>
      </c>
      <c r="H97" s="34"/>
      <c r="I97" s="1"/>
      <c r="J97" s="1"/>
      <c r="K97" s="34">
        <f t="shared" si="3"/>
        <v>9454961.1499999985</v>
      </c>
      <c r="L97" s="5"/>
    </row>
    <row r="98" spans="1:12" ht="20.25">
      <c r="A98" s="22">
        <v>43820</v>
      </c>
      <c r="B98" s="20">
        <v>1023</v>
      </c>
      <c r="C98" s="20"/>
      <c r="D98" s="19"/>
      <c r="E98" s="12"/>
      <c r="F98" s="21"/>
      <c r="G98" s="17">
        <f t="shared" si="2"/>
        <v>0</v>
      </c>
      <c r="H98" s="34">
        <v>6760</v>
      </c>
      <c r="I98" s="1"/>
      <c r="J98" s="1"/>
      <c r="K98" s="34">
        <f t="shared" si="3"/>
        <v>9448201.1499999985</v>
      </c>
      <c r="L98" s="5" t="s">
        <v>542</v>
      </c>
    </row>
    <row r="99" spans="1:12" ht="20.25">
      <c r="A99" s="22">
        <v>43820</v>
      </c>
      <c r="B99" s="20">
        <v>1023</v>
      </c>
      <c r="C99" s="20"/>
      <c r="D99" s="19"/>
      <c r="E99" s="12"/>
      <c r="F99" s="21"/>
      <c r="G99" s="17">
        <f t="shared" si="2"/>
        <v>0</v>
      </c>
      <c r="H99" s="34">
        <v>3744</v>
      </c>
      <c r="I99" s="1"/>
      <c r="J99" s="1"/>
      <c r="K99" s="34">
        <f t="shared" si="3"/>
        <v>9444457.1499999985</v>
      </c>
      <c r="L99" s="5" t="s">
        <v>541</v>
      </c>
    </row>
    <row r="100" spans="1:12" ht="20.25">
      <c r="A100" s="22">
        <v>43820</v>
      </c>
      <c r="B100" s="20">
        <v>1023</v>
      </c>
      <c r="C100" s="20"/>
      <c r="D100" s="19"/>
      <c r="E100" s="12"/>
      <c r="F100" s="21"/>
      <c r="G100" s="17">
        <f t="shared" si="2"/>
        <v>0</v>
      </c>
      <c r="H100" s="34">
        <v>2125</v>
      </c>
      <c r="I100" s="1"/>
      <c r="J100" s="1"/>
      <c r="K100" s="34">
        <f t="shared" si="3"/>
        <v>9442332.1499999985</v>
      </c>
      <c r="L100" s="5" t="s">
        <v>540</v>
      </c>
    </row>
    <row r="101" spans="1:12" ht="20.25">
      <c r="A101" s="22">
        <v>43823</v>
      </c>
      <c r="B101" s="20">
        <v>6647</v>
      </c>
      <c r="C101" s="20" t="s">
        <v>14</v>
      </c>
      <c r="D101" s="19" t="s">
        <v>13</v>
      </c>
      <c r="E101" s="12">
        <v>51.58</v>
      </c>
      <c r="F101" s="21">
        <v>3180</v>
      </c>
      <c r="G101" s="17">
        <f t="shared" si="2"/>
        <v>164024.4</v>
      </c>
      <c r="H101" s="34"/>
      <c r="I101" s="1"/>
      <c r="J101" s="1"/>
      <c r="K101" s="34">
        <f t="shared" si="3"/>
        <v>9606356.5499999989</v>
      </c>
      <c r="L101" s="5"/>
    </row>
    <row r="102" spans="1:12" ht="20.25">
      <c r="A102" s="22">
        <v>43825</v>
      </c>
      <c r="B102" s="20">
        <v>9917</v>
      </c>
      <c r="C102" s="20" t="s">
        <v>53</v>
      </c>
      <c r="D102" s="19"/>
      <c r="E102" s="12"/>
      <c r="F102" s="21"/>
      <c r="G102" s="17">
        <f t="shared" si="2"/>
        <v>0</v>
      </c>
      <c r="H102" s="34">
        <v>4000000</v>
      </c>
      <c r="I102" s="1"/>
      <c r="J102" s="1"/>
      <c r="K102" s="34">
        <f t="shared" si="3"/>
        <v>5606356.5499999989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5606356.5499999989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5606356.5499999989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5606356.5499999989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5606356.5499999989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5606356.5499999989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5606356.5499999989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5606356.5499999989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5606356.5499999989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5606356.5499999989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5606356.5499999989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5606356.5499999989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5606356.5499999989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5606356.5499999989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5606356.5499999989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5606356.5499999989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5606356.5499999989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5606356.5499999989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5606356.5499999989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5606356.5499999989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5606356.5499999989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5606356.5499999989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5606356.5499999989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5606356.5499999989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5606356.5499999989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5606356.5499999989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5606356.5499999989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5606356.5499999989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5606356.5499999989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5606356.5499999989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5606356.5499999989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5606356.5499999989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5606356.5499999989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5606356.5499999989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5606356.5499999989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5606356.5499999989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5606356.5499999989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5606356.5499999989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5606356.5499999989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5606356.5499999989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5606356.5499999989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5606356.5499999989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5606356.5499999989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5606356.5499999989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5606356.5499999989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5606356.5499999989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5606356.5499999989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5606356.5499999989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5606356.5499999989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5606356.5499999989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5606356.5499999989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5606356.5499999989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5606356.5499999989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5606356.5499999989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5606356.5499999989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5606356.5499999989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5606356.5499999989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5606356.5499999989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5606356.5499999989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5606356.5499999989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5606356.5499999989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5606356.5499999989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5606356.5499999989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5606356.5499999989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5606356.5499999989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5606356.5499999989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5606356.5499999989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5606356.5499999989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5606356.5499999989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5606356.5499999989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5606356.5499999989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5606356.5499999989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5606356.5499999989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5606356.5499999989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5606356.5499999989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5606356.5499999989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5606356.5499999989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5606356.5499999989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5606356.5499999989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5606356.5499999989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5606356.5499999989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5606356.5499999989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5606356.5499999989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5606356.5499999989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5606356.5499999989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5606356.5499999989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5606356.5499999989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5606356.5499999989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5606356.5499999989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5606356.5499999989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5606356.5499999989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5606356.5499999989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5606356.5499999989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5606356.5499999989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5606356.5499999989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5606356.5499999989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5606356.5499999989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5606356.5499999989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5606356.5499999989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5606356.5499999989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5606356.5499999989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5606356.5499999989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5606356.5499999989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5606356.5499999989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5606356.5499999989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5606356.5499999989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5606356.5499999989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5606356.5499999989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5606356.5499999989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5606356.5499999989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5606356.5499999989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5606356.5499999989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5606356.5499999989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5606356.5499999989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5606356.5499999989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5606356.5499999989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5606356.5499999989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5606356.5499999989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5606356.5499999989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5606356.5499999989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5606356.5499999989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5606356.5499999989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5606356.5499999989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5606356.5499999989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5606356.5499999989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5606356.5499999989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5606356.5499999989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5606356.5499999989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5606356.5499999989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5606356.5499999989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5606356.5499999989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5606356.5499999989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5606356.5499999989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5606356.5499999989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5606356.5499999989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5606356.5499999989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5606356.5499999989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5606356.5499999989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5606356.5499999989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5606356.5499999989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5606356.5499999989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5606356.5499999989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5606356.5499999989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5606356.5499999989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5606356.5499999989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5606356.5499999989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5606356.5499999989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5606356.5499999989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5606356.5499999989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5606356.5499999989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5606356.5499999989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5606356.5499999989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5606356.5499999989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5606356.5499999989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5606356.5499999989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5606356.5499999989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5606356.5499999989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5606356.5499999989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5606356.5499999989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5606356.5499999989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5606356.5499999989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5606356.5499999989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5606356.5499999989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5606356.5499999989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5606356.5499999989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5606356.5499999989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5606356.5499999989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5606356.5499999989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5606356.5499999989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5606356.5499999989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5606356.5499999989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5606356.5499999989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5606356.5499999989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5606356.5499999989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5606356.5499999989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5606356.5499999989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5606356.5499999989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5606356.5499999989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5606356.5499999989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5606356.5499999989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5606356.5499999989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5606356.5499999989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5606356.5499999989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5606356.5499999989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5606356.5499999989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5606356.5499999989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5606356.5499999989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5606356.5499999989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5606356.5499999989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5606356.5499999989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5606356.5499999989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5606356.5499999989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5606356.5499999989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5606356.5499999989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5606356.5499999989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5606356.5499999989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5606356.5499999989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5606356.5499999989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5606356.5499999989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5606356.5499999989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5606356.5499999989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5606356.5499999989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5606356.5499999989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5606356.5499999989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5606356.5499999989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5606356.5499999989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5606356.5499999989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5606356.5499999989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5606356.5499999989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5606356.5499999989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5606356.5499999989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5606356.5499999989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5606356.5499999989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5606356.5499999989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5606356.5499999989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5606356.5499999989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5606356.5499999989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5606356.5499999989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5606356.5499999989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5606356.5499999989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5606356.5499999989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5606356.5499999989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5606356.5499999989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5606356.5499999989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5606356.5499999989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5606356.5499999989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5606356.5499999989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5606356.5499999989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5606356.5499999989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5606356.5499999989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5606356.5499999989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5606356.5499999989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5606356.5499999989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5606356.5499999989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5606356.5499999989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5606356.5499999989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5606356.5499999989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5606356.5499999989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5606356.5499999989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5606356.5499999989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5606356.5499999989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5606356.5499999989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5606356.5499999989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5606356.5499999989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5606356.5499999989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5606356.5499999989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5606356.5499999989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5606356.5499999989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16007398.750000004</v>
      </c>
      <c r="H350" s="36"/>
      <c r="I350" s="3"/>
      <c r="J350" s="3"/>
      <c r="K350" s="36">
        <f>SUM(K4:K349)</f>
        <v>2200439019.5499902</v>
      </c>
      <c r="L350" s="5"/>
    </row>
  </sheetData>
  <mergeCells count="2">
    <mergeCell ref="A1:B1"/>
    <mergeCell ref="A2:B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ورقة42"/>
  <dimension ref="A1:N350"/>
  <sheetViews>
    <sheetView rightToLeft="1" topLeftCell="A67" workbookViewId="0">
      <selection activeCell="H67" sqref="H1:H104857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.25" hidden="1" customWidth="1"/>
    <col min="10" max="10" width="11" hidden="1" customWidth="1"/>
    <col min="11" max="11" width="21.875" style="37" customWidth="1"/>
    <col min="12" max="12" width="41.375" style="6" customWidth="1"/>
  </cols>
  <sheetData>
    <row r="1" spans="1:14">
      <c r="A1" s="147" t="s">
        <v>37</v>
      </c>
      <c r="B1" s="147"/>
      <c r="C1" s="25"/>
      <c r="D1" s="25"/>
      <c r="E1" s="25"/>
      <c r="F1" s="25"/>
      <c r="G1" s="25"/>
      <c r="H1" s="38"/>
      <c r="I1" s="25"/>
      <c r="J1" s="25"/>
      <c r="K1" s="38"/>
      <c r="L1" s="68"/>
      <c r="M1" s="25"/>
      <c r="N1" s="25"/>
    </row>
    <row r="2" spans="1:14">
      <c r="A2" s="150" t="s">
        <v>38</v>
      </c>
      <c r="B2" s="150"/>
      <c r="C2" s="26"/>
      <c r="D2" s="26"/>
      <c r="E2" s="26"/>
      <c r="F2" s="26"/>
      <c r="G2" s="26"/>
      <c r="H2" s="39"/>
      <c r="I2" s="26"/>
      <c r="J2" s="26"/>
      <c r="K2" s="39"/>
      <c r="L2" s="69"/>
      <c r="M2" s="26"/>
      <c r="N2" s="26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27" t="s">
        <v>11</v>
      </c>
    </row>
    <row r="4" spans="1:14" ht="20.25">
      <c r="A4" s="22">
        <v>43801</v>
      </c>
      <c r="B4" s="20"/>
      <c r="C4" s="20"/>
      <c r="D4" s="19"/>
      <c r="E4" s="12"/>
      <c r="F4" s="21"/>
      <c r="G4" s="17"/>
      <c r="H4" s="34"/>
      <c r="I4" s="1"/>
      <c r="J4" s="1"/>
      <c r="K4" s="34">
        <v>2237462.1</v>
      </c>
      <c r="L4" s="27"/>
    </row>
    <row r="5" spans="1:14" ht="20.25">
      <c r="A5" s="22">
        <v>43801</v>
      </c>
      <c r="B5" s="20">
        <v>6238</v>
      </c>
      <c r="C5" s="20" t="s">
        <v>14</v>
      </c>
      <c r="D5" s="19" t="s">
        <v>13</v>
      </c>
      <c r="E5" s="12">
        <v>57.3</v>
      </c>
      <c r="F5" s="21">
        <v>3000</v>
      </c>
      <c r="G5" s="17">
        <f t="shared" ref="G5:G68" si="0">E5*F5</f>
        <v>171900</v>
      </c>
      <c r="H5" s="34"/>
      <c r="I5" s="1"/>
      <c r="J5" s="1"/>
      <c r="K5" s="34">
        <f t="shared" ref="K5:K68" si="1">G5-H5-I5+J5+K4</f>
        <v>2409362.1</v>
      </c>
      <c r="L5" s="27"/>
    </row>
    <row r="6" spans="1:14" ht="20.25">
      <c r="A6" s="22">
        <v>43801</v>
      </c>
      <c r="B6" s="20">
        <v>6238</v>
      </c>
      <c r="C6" s="20" t="s">
        <v>14</v>
      </c>
      <c r="D6" s="19" t="s">
        <v>13</v>
      </c>
      <c r="E6" s="12">
        <v>66.040000000000006</v>
      </c>
      <c r="F6" s="21">
        <v>3000</v>
      </c>
      <c r="G6" s="17">
        <f t="shared" si="0"/>
        <v>198120.00000000003</v>
      </c>
      <c r="H6" s="34"/>
      <c r="I6" s="1"/>
      <c r="J6" s="1"/>
      <c r="K6" s="34">
        <f t="shared" si="1"/>
        <v>2607482.1</v>
      </c>
      <c r="L6" s="27"/>
    </row>
    <row r="7" spans="1:14" ht="20.25">
      <c r="A7" s="22">
        <v>43801</v>
      </c>
      <c r="B7" s="20">
        <v>6238</v>
      </c>
      <c r="C7" s="20" t="s">
        <v>14</v>
      </c>
      <c r="D7" s="19" t="s">
        <v>13</v>
      </c>
      <c r="E7" s="12">
        <v>64.260000000000005</v>
      </c>
      <c r="F7" s="21">
        <v>3000</v>
      </c>
      <c r="G7" s="17">
        <f t="shared" si="0"/>
        <v>192780.00000000003</v>
      </c>
      <c r="H7" s="34"/>
      <c r="I7" s="1"/>
      <c r="J7" s="1"/>
      <c r="K7" s="34">
        <f t="shared" si="1"/>
        <v>2800262.1</v>
      </c>
      <c r="L7" s="27"/>
    </row>
    <row r="8" spans="1:14" ht="20.25">
      <c r="A8" s="22">
        <v>43801</v>
      </c>
      <c r="B8" s="20">
        <v>6238</v>
      </c>
      <c r="C8" s="20" t="s">
        <v>14</v>
      </c>
      <c r="D8" s="19" t="s">
        <v>13</v>
      </c>
      <c r="E8" s="12">
        <v>55.78</v>
      </c>
      <c r="F8" s="21">
        <v>3000</v>
      </c>
      <c r="G8" s="17">
        <f t="shared" si="0"/>
        <v>167340</v>
      </c>
      <c r="H8" s="34">
        <v>0</v>
      </c>
      <c r="I8" s="1"/>
      <c r="J8" s="1"/>
      <c r="K8" s="34">
        <f t="shared" si="1"/>
        <v>2967602.1</v>
      </c>
      <c r="L8" s="27"/>
    </row>
    <row r="9" spans="1:14" ht="20.25">
      <c r="A9" s="22">
        <v>43801</v>
      </c>
      <c r="B9" s="20">
        <v>6238</v>
      </c>
      <c r="C9" s="20" t="s">
        <v>14</v>
      </c>
      <c r="D9" s="19" t="s">
        <v>13</v>
      </c>
      <c r="E9" s="12">
        <v>58.45</v>
      </c>
      <c r="F9" s="21">
        <v>3000</v>
      </c>
      <c r="G9" s="17">
        <f t="shared" si="0"/>
        <v>175350</v>
      </c>
      <c r="H9" s="34"/>
      <c r="I9" s="1"/>
      <c r="J9" s="1"/>
      <c r="K9" s="34">
        <f t="shared" si="1"/>
        <v>3142952.1</v>
      </c>
      <c r="L9" s="27"/>
    </row>
    <row r="10" spans="1:14" ht="20.25">
      <c r="A10" s="22">
        <v>43801</v>
      </c>
      <c r="B10" s="20">
        <v>6238</v>
      </c>
      <c r="C10" s="20" t="s">
        <v>14</v>
      </c>
      <c r="D10" s="19" t="s">
        <v>13</v>
      </c>
      <c r="E10" s="12">
        <v>46.87</v>
      </c>
      <c r="F10" s="21">
        <v>3000</v>
      </c>
      <c r="G10" s="17">
        <f t="shared" si="0"/>
        <v>140610</v>
      </c>
      <c r="H10" s="34"/>
      <c r="I10" s="1"/>
      <c r="J10" s="1"/>
      <c r="K10" s="34">
        <f t="shared" si="1"/>
        <v>3283562.1</v>
      </c>
      <c r="L10" s="27"/>
    </row>
    <row r="11" spans="1:14" ht="20.25">
      <c r="A11" s="22">
        <v>43801</v>
      </c>
      <c r="B11" s="20">
        <v>6238</v>
      </c>
      <c r="C11" s="20" t="s">
        <v>14</v>
      </c>
      <c r="D11" s="19" t="s">
        <v>13</v>
      </c>
      <c r="E11" s="12">
        <v>66.05</v>
      </c>
      <c r="F11" s="21">
        <v>3000</v>
      </c>
      <c r="G11" s="17">
        <f t="shared" si="0"/>
        <v>198150</v>
      </c>
      <c r="H11" s="34"/>
      <c r="I11" s="1"/>
      <c r="J11" s="1"/>
      <c r="K11" s="34">
        <f t="shared" si="1"/>
        <v>3481712.1</v>
      </c>
      <c r="L11" s="27"/>
    </row>
    <row r="12" spans="1:14" ht="20.25">
      <c r="A12" s="22">
        <v>43801</v>
      </c>
      <c r="B12" s="20">
        <v>6238</v>
      </c>
      <c r="C12" s="20" t="s">
        <v>14</v>
      </c>
      <c r="D12" s="19" t="s">
        <v>13</v>
      </c>
      <c r="E12" s="12">
        <v>57.75</v>
      </c>
      <c r="F12" s="21">
        <v>3000</v>
      </c>
      <c r="G12" s="17">
        <f>E12*F12</f>
        <v>173250</v>
      </c>
      <c r="H12" s="34"/>
      <c r="I12" s="1"/>
      <c r="J12" s="1"/>
      <c r="K12" s="34">
        <f t="shared" si="1"/>
        <v>3654962.1</v>
      </c>
      <c r="L12" s="27"/>
    </row>
    <row r="13" spans="1:14" ht="20.25">
      <c r="A13" s="22">
        <v>43801</v>
      </c>
      <c r="B13" s="20">
        <v>6238</v>
      </c>
      <c r="C13" s="20" t="s">
        <v>14</v>
      </c>
      <c r="D13" s="19" t="s">
        <v>13</v>
      </c>
      <c r="E13" s="12">
        <v>60.58</v>
      </c>
      <c r="F13" s="21">
        <v>3000</v>
      </c>
      <c r="G13" s="17">
        <f t="shared" si="0"/>
        <v>181740</v>
      </c>
      <c r="H13" s="34"/>
      <c r="I13" s="1"/>
      <c r="J13" s="1"/>
      <c r="K13" s="34">
        <f t="shared" si="1"/>
        <v>3836702.1</v>
      </c>
      <c r="L13" s="27"/>
    </row>
    <row r="14" spans="1:14" ht="20.25">
      <c r="A14" s="22">
        <v>43801</v>
      </c>
      <c r="B14" s="20">
        <v>6238</v>
      </c>
      <c r="C14" s="20" t="s">
        <v>14</v>
      </c>
      <c r="D14" s="19" t="s">
        <v>13</v>
      </c>
      <c r="E14" s="12">
        <v>55.14</v>
      </c>
      <c r="F14" s="21">
        <v>3000</v>
      </c>
      <c r="G14" s="17">
        <f t="shared" si="0"/>
        <v>165420</v>
      </c>
      <c r="H14" s="34"/>
      <c r="I14" s="1"/>
      <c r="J14" s="1"/>
      <c r="K14" s="34">
        <f t="shared" si="1"/>
        <v>4002122.1</v>
      </c>
      <c r="L14" s="27"/>
    </row>
    <row r="15" spans="1:14" ht="20.25">
      <c r="A15" s="22">
        <v>43802</v>
      </c>
      <c r="B15" s="20"/>
      <c r="C15" s="20"/>
      <c r="D15" s="19"/>
      <c r="E15" s="12">
        <v>58.51</v>
      </c>
      <c r="F15" s="21">
        <v>5</v>
      </c>
      <c r="G15" s="17">
        <f t="shared" si="0"/>
        <v>292.55</v>
      </c>
      <c r="H15" s="34"/>
      <c r="I15" s="1"/>
      <c r="J15" s="1"/>
      <c r="K15" s="34">
        <f t="shared" si="1"/>
        <v>4002414.65</v>
      </c>
      <c r="L15" s="27" t="s">
        <v>39</v>
      </c>
    </row>
    <row r="16" spans="1:14" ht="20.25">
      <c r="A16" s="22">
        <v>43802</v>
      </c>
      <c r="B16" s="20"/>
      <c r="C16" s="20"/>
      <c r="D16" s="19"/>
      <c r="E16" s="12">
        <v>129.4</v>
      </c>
      <c r="F16" s="21">
        <v>40</v>
      </c>
      <c r="G16" s="17">
        <f t="shared" si="0"/>
        <v>5176</v>
      </c>
      <c r="H16" s="34"/>
      <c r="I16" s="1"/>
      <c r="J16" s="1"/>
      <c r="K16" s="34">
        <f t="shared" si="1"/>
        <v>4007590.65</v>
      </c>
      <c r="L16" s="27"/>
    </row>
    <row r="17" spans="1:12" ht="20.25">
      <c r="A17" s="22">
        <v>43802</v>
      </c>
      <c r="B17" s="20"/>
      <c r="C17" s="20"/>
      <c r="D17" s="19"/>
      <c r="E17" s="12"/>
      <c r="F17" s="21"/>
      <c r="G17" s="17">
        <f t="shared" si="0"/>
        <v>0</v>
      </c>
      <c r="H17" s="34">
        <v>971.45</v>
      </c>
      <c r="I17" s="1"/>
      <c r="J17" s="1"/>
      <c r="K17" s="34">
        <f t="shared" si="1"/>
        <v>4006619.1999999997</v>
      </c>
      <c r="L17" s="27" t="s">
        <v>39</v>
      </c>
    </row>
    <row r="18" spans="1:12" ht="20.25">
      <c r="A18" s="22">
        <v>43802</v>
      </c>
      <c r="B18" s="20"/>
      <c r="C18" s="20"/>
      <c r="D18" s="19"/>
      <c r="E18" s="12"/>
      <c r="F18" s="21"/>
      <c r="G18" s="17">
        <f t="shared" si="0"/>
        <v>0</v>
      </c>
      <c r="H18" s="34">
        <v>7359.87</v>
      </c>
      <c r="I18" s="1"/>
      <c r="J18" s="1"/>
      <c r="K18" s="34">
        <f t="shared" si="1"/>
        <v>3999259.3299999996</v>
      </c>
      <c r="L18" s="27" t="s">
        <v>40</v>
      </c>
    </row>
    <row r="19" spans="1:12" ht="20.25">
      <c r="A19" s="22">
        <v>43802</v>
      </c>
      <c r="B19" s="20"/>
      <c r="C19" s="20"/>
      <c r="D19" s="19"/>
      <c r="E19" s="12"/>
      <c r="F19" s="21"/>
      <c r="G19" s="17">
        <f t="shared" si="0"/>
        <v>0</v>
      </c>
      <c r="H19" s="34">
        <v>1535.2</v>
      </c>
      <c r="I19" s="1"/>
      <c r="J19" s="1"/>
      <c r="K19" s="34">
        <f t="shared" si="1"/>
        <v>3997724.1299999994</v>
      </c>
      <c r="L19" s="27" t="s">
        <v>41</v>
      </c>
    </row>
    <row r="20" spans="1:12" ht="20.25">
      <c r="A20" s="22">
        <v>43803</v>
      </c>
      <c r="B20" s="20">
        <v>6276</v>
      </c>
      <c r="C20" s="20" t="s">
        <v>14</v>
      </c>
      <c r="D20" s="19" t="s">
        <v>13</v>
      </c>
      <c r="E20" s="12">
        <v>53.08</v>
      </c>
      <c r="F20" s="21">
        <v>3000</v>
      </c>
      <c r="G20" s="17">
        <f t="shared" si="0"/>
        <v>159240</v>
      </c>
      <c r="H20" s="34"/>
      <c r="I20" s="1"/>
      <c r="J20" s="1"/>
      <c r="K20" s="34">
        <f t="shared" si="1"/>
        <v>4156964.1299999994</v>
      </c>
      <c r="L20" s="27"/>
    </row>
    <row r="21" spans="1:12" ht="20.25">
      <c r="A21" s="22">
        <v>43803</v>
      </c>
      <c r="B21" s="20">
        <v>6276</v>
      </c>
      <c r="C21" s="20" t="s">
        <v>14</v>
      </c>
      <c r="D21" s="19" t="s">
        <v>13</v>
      </c>
      <c r="E21" s="12">
        <v>50.9</v>
      </c>
      <c r="F21" s="21">
        <v>3000</v>
      </c>
      <c r="G21" s="17">
        <f t="shared" si="0"/>
        <v>152700</v>
      </c>
      <c r="H21" s="34"/>
      <c r="I21" s="1"/>
      <c r="J21" s="1"/>
      <c r="K21" s="34">
        <f t="shared" si="1"/>
        <v>4309664.129999999</v>
      </c>
      <c r="L21" s="27"/>
    </row>
    <row r="22" spans="1:12" ht="20.25">
      <c r="A22" s="22">
        <v>43803</v>
      </c>
      <c r="B22" s="20">
        <v>6276</v>
      </c>
      <c r="C22" s="20" t="s">
        <v>14</v>
      </c>
      <c r="D22" s="19" t="s">
        <v>13</v>
      </c>
      <c r="E22" s="12">
        <v>54.16</v>
      </c>
      <c r="F22" s="21">
        <v>3000</v>
      </c>
      <c r="G22" s="17">
        <f t="shared" si="0"/>
        <v>162480</v>
      </c>
      <c r="H22" s="34"/>
      <c r="I22" s="1"/>
      <c r="J22" s="1"/>
      <c r="K22" s="34">
        <f t="shared" si="1"/>
        <v>4472144.129999999</v>
      </c>
      <c r="L22" s="27"/>
    </row>
    <row r="23" spans="1:12" ht="20.25">
      <c r="A23" s="22">
        <v>43803</v>
      </c>
      <c r="B23" s="20">
        <v>6276</v>
      </c>
      <c r="C23" s="20" t="s">
        <v>14</v>
      </c>
      <c r="D23" s="19" t="s">
        <v>13</v>
      </c>
      <c r="E23" s="12">
        <v>62.15</v>
      </c>
      <c r="F23" s="21">
        <v>3000</v>
      </c>
      <c r="G23" s="17">
        <f t="shared" si="0"/>
        <v>186450</v>
      </c>
      <c r="H23" s="34"/>
      <c r="I23" s="1"/>
      <c r="J23" s="1"/>
      <c r="K23" s="34">
        <f t="shared" si="1"/>
        <v>4658594.129999999</v>
      </c>
      <c r="L23" s="27"/>
    </row>
    <row r="24" spans="1:12" ht="20.25">
      <c r="A24" s="22">
        <v>43803</v>
      </c>
      <c r="B24" s="20">
        <v>6276</v>
      </c>
      <c r="C24" s="20" t="s">
        <v>14</v>
      </c>
      <c r="D24" s="19" t="s">
        <v>13</v>
      </c>
      <c r="E24" s="12">
        <v>58.39</v>
      </c>
      <c r="F24" s="21">
        <v>3000</v>
      </c>
      <c r="G24" s="17">
        <f t="shared" si="0"/>
        <v>175170</v>
      </c>
      <c r="H24" s="34"/>
      <c r="I24" s="1"/>
      <c r="J24" s="1"/>
      <c r="K24" s="34">
        <f t="shared" si="1"/>
        <v>4833764.129999999</v>
      </c>
      <c r="L24" s="27"/>
    </row>
    <row r="25" spans="1:12" ht="20.25">
      <c r="A25" s="22">
        <v>43803</v>
      </c>
      <c r="B25" s="20">
        <v>6276</v>
      </c>
      <c r="C25" s="20" t="s">
        <v>14</v>
      </c>
      <c r="D25" s="19" t="s">
        <v>13</v>
      </c>
      <c r="E25" s="12">
        <v>58.77</v>
      </c>
      <c r="F25" s="21">
        <v>3000</v>
      </c>
      <c r="G25" s="17">
        <f t="shared" si="0"/>
        <v>176310</v>
      </c>
      <c r="H25" s="34"/>
      <c r="I25" s="1"/>
      <c r="J25" s="1"/>
      <c r="K25" s="34">
        <f t="shared" si="1"/>
        <v>5010074.129999999</v>
      </c>
      <c r="L25" s="27"/>
    </row>
    <row r="26" spans="1:12" ht="20.25">
      <c r="A26" s="22">
        <v>43803</v>
      </c>
      <c r="B26" s="20">
        <v>6276</v>
      </c>
      <c r="C26" s="20" t="s">
        <v>14</v>
      </c>
      <c r="D26" s="19" t="s">
        <v>13</v>
      </c>
      <c r="E26" s="12">
        <v>53.44</v>
      </c>
      <c r="F26" s="21">
        <v>3000</v>
      </c>
      <c r="G26" s="17">
        <f t="shared" si="0"/>
        <v>160320</v>
      </c>
      <c r="H26" s="34"/>
      <c r="I26" s="1"/>
      <c r="J26" s="1"/>
      <c r="K26" s="34">
        <f t="shared" si="1"/>
        <v>5170394.129999999</v>
      </c>
      <c r="L26" s="27"/>
    </row>
    <row r="27" spans="1:12" ht="20.25">
      <c r="A27" s="22">
        <v>43803</v>
      </c>
      <c r="B27" s="20">
        <v>6276</v>
      </c>
      <c r="C27" s="20" t="s">
        <v>14</v>
      </c>
      <c r="D27" s="19" t="s">
        <v>13</v>
      </c>
      <c r="E27" s="12">
        <v>55.45</v>
      </c>
      <c r="F27" s="21">
        <v>3000</v>
      </c>
      <c r="G27" s="17">
        <f t="shared" si="0"/>
        <v>166350</v>
      </c>
      <c r="H27" s="34"/>
      <c r="I27" s="1"/>
      <c r="J27" s="1"/>
      <c r="K27" s="34">
        <f t="shared" si="1"/>
        <v>5336744.129999999</v>
      </c>
      <c r="L27" s="27"/>
    </row>
    <row r="28" spans="1:12" ht="20.25">
      <c r="A28" s="22">
        <v>43803</v>
      </c>
      <c r="B28" s="20">
        <v>6276</v>
      </c>
      <c r="C28" s="20" t="s">
        <v>14</v>
      </c>
      <c r="D28" s="19" t="s">
        <v>13</v>
      </c>
      <c r="E28" s="12">
        <v>63.24</v>
      </c>
      <c r="F28" s="21">
        <v>3000</v>
      </c>
      <c r="G28" s="17">
        <f t="shared" si="0"/>
        <v>189720</v>
      </c>
      <c r="H28" s="34"/>
      <c r="I28" s="1"/>
      <c r="J28" s="1"/>
      <c r="K28" s="34">
        <f t="shared" si="1"/>
        <v>5526464.129999999</v>
      </c>
      <c r="L28" s="27"/>
    </row>
    <row r="29" spans="1:12" ht="20.25">
      <c r="A29" s="22">
        <v>43803</v>
      </c>
      <c r="B29" s="20">
        <v>6276</v>
      </c>
      <c r="C29" s="20" t="s">
        <v>14</v>
      </c>
      <c r="D29" s="19" t="s">
        <v>13</v>
      </c>
      <c r="E29" s="12">
        <v>48.78</v>
      </c>
      <c r="F29" s="21">
        <v>3000</v>
      </c>
      <c r="G29" s="17">
        <f t="shared" si="0"/>
        <v>146340</v>
      </c>
      <c r="H29" s="34"/>
      <c r="I29" s="1"/>
      <c r="J29" s="1"/>
      <c r="K29" s="34">
        <f t="shared" si="1"/>
        <v>5672804.129999999</v>
      </c>
      <c r="L29" s="27"/>
    </row>
    <row r="30" spans="1:12" ht="20.25">
      <c r="A30" s="22">
        <v>43807</v>
      </c>
      <c r="B30" s="20">
        <v>6325</v>
      </c>
      <c r="C30" s="20" t="s">
        <v>14</v>
      </c>
      <c r="D30" s="19" t="s">
        <v>13</v>
      </c>
      <c r="E30" s="12">
        <v>62.5</v>
      </c>
      <c r="F30" s="21">
        <v>3010</v>
      </c>
      <c r="G30" s="17">
        <f t="shared" si="0"/>
        <v>188125</v>
      </c>
      <c r="H30" s="34"/>
      <c r="I30" s="1"/>
      <c r="J30" s="1"/>
      <c r="K30" s="34">
        <f t="shared" si="1"/>
        <v>5860929.129999999</v>
      </c>
      <c r="L30" s="27"/>
    </row>
    <row r="31" spans="1:12" ht="20.25">
      <c r="A31" s="22">
        <v>43807</v>
      </c>
      <c r="B31" s="20">
        <v>6325</v>
      </c>
      <c r="C31" s="20" t="s">
        <v>14</v>
      </c>
      <c r="D31" s="19" t="s">
        <v>13</v>
      </c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5860929.129999999</v>
      </c>
      <c r="L31" s="27"/>
    </row>
    <row r="32" spans="1:12" ht="20.25">
      <c r="A32" s="22">
        <v>43807</v>
      </c>
      <c r="B32" s="20">
        <v>6325</v>
      </c>
      <c r="C32" s="20" t="s">
        <v>14</v>
      </c>
      <c r="D32" s="19" t="s">
        <v>13</v>
      </c>
      <c r="E32" s="12">
        <v>59.12</v>
      </c>
      <c r="F32" s="21">
        <v>3010</v>
      </c>
      <c r="G32" s="17">
        <f t="shared" si="0"/>
        <v>177951.19999999998</v>
      </c>
      <c r="H32" s="34"/>
      <c r="I32" s="1"/>
      <c r="J32" s="1"/>
      <c r="K32" s="34">
        <f t="shared" si="1"/>
        <v>6038880.3299999991</v>
      </c>
      <c r="L32" s="27"/>
    </row>
    <row r="33" spans="1:12" ht="20.25">
      <c r="A33" s="22">
        <v>43807</v>
      </c>
      <c r="B33" s="20">
        <v>6325</v>
      </c>
      <c r="C33" s="20" t="s">
        <v>14</v>
      </c>
      <c r="D33" s="19" t="s">
        <v>13</v>
      </c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6038880.3299999991</v>
      </c>
      <c r="L33" s="27"/>
    </row>
    <row r="34" spans="1:12" ht="20.25">
      <c r="A34" s="22">
        <v>43807</v>
      </c>
      <c r="B34" s="20">
        <v>6325</v>
      </c>
      <c r="C34" s="20" t="s">
        <v>14</v>
      </c>
      <c r="D34" s="19" t="s">
        <v>13</v>
      </c>
      <c r="E34" s="12">
        <v>67.44</v>
      </c>
      <c r="F34" s="21">
        <v>3010</v>
      </c>
      <c r="G34" s="17">
        <f t="shared" si="0"/>
        <v>202994.4</v>
      </c>
      <c r="H34" s="34"/>
      <c r="I34" s="1"/>
      <c r="J34" s="1"/>
      <c r="K34" s="34">
        <f t="shared" si="1"/>
        <v>6241874.7299999995</v>
      </c>
      <c r="L34" s="27"/>
    </row>
    <row r="35" spans="1:12" ht="20.25">
      <c r="A35" s="22">
        <v>43807</v>
      </c>
      <c r="B35" s="20">
        <v>6325</v>
      </c>
      <c r="C35" s="20" t="s">
        <v>14</v>
      </c>
      <c r="D35" s="19" t="s">
        <v>13</v>
      </c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6241874.7299999995</v>
      </c>
      <c r="L35" s="27"/>
    </row>
    <row r="36" spans="1:12" ht="20.25">
      <c r="A36" s="22">
        <v>43807</v>
      </c>
      <c r="B36" s="20">
        <v>6325</v>
      </c>
      <c r="C36" s="20" t="s">
        <v>14</v>
      </c>
      <c r="D36" s="19" t="s">
        <v>13</v>
      </c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6241874.7299999995</v>
      </c>
      <c r="L36" s="27"/>
    </row>
    <row r="37" spans="1:12" ht="20.25">
      <c r="A37" s="22">
        <v>43807</v>
      </c>
      <c r="B37" s="20">
        <v>6325</v>
      </c>
      <c r="C37" s="20" t="s">
        <v>14</v>
      </c>
      <c r="D37" s="19" t="s">
        <v>13</v>
      </c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6241874.7299999995</v>
      </c>
      <c r="L37" s="27"/>
    </row>
    <row r="38" spans="1:12" ht="20.25">
      <c r="A38" s="22">
        <v>43807</v>
      </c>
      <c r="B38" s="20">
        <v>6325</v>
      </c>
      <c r="C38" s="20" t="s">
        <v>14</v>
      </c>
      <c r="D38" s="19" t="s">
        <v>13</v>
      </c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6241874.7299999995</v>
      </c>
      <c r="L38" s="27"/>
    </row>
    <row r="39" spans="1:12" ht="20.25">
      <c r="A39" s="22">
        <v>43807</v>
      </c>
      <c r="B39" s="20"/>
      <c r="C39" s="20" t="s">
        <v>131</v>
      </c>
      <c r="D39" s="19"/>
      <c r="E39" s="12"/>
      <c r="F39" s="21"/>
      <c r="G39" s="17">
        <f t="shared" si="0"/>
        <v>0</v>
      </c>
      <c r="H39" s="34">
        <v>675</v>
      </c>
      <c r="I39" s="1"/>
      <c r="J39" s="1"/>
      <c r="K39" s="34">
        <f t="shared" si="1"/>
        <v>6241199.7299999995</v>
      </c>
      <c r="L39" s="27" t="s">
        <v>178</v>
      </c>
    </row>
    <row r="40" spans="1:12" ht="20.25">
      <c r="A40" s="22">
        <v>43807</v>
      </c>
      <c r="B40" s="20"/>
      <c r="C40" s="20" t="s">
        <v>131</v>
      </c>
      <c r="D40" s="19"/>
      <c r="E40" s="12"/>
      <c r="F40" s="21"/>
      <c r="G40" s="17">
        <f t="shared" si="0"/>
        <v>0</v>
      </c>
      <c r="H40" s="34">
        <v>555</v>
      </c>
      <c r="I40" s="1"/>
      <c r="J40" s="1"/>
      <c r="K40" s="34">
        <f t="shared" si="1"/>
        <v>6240644.7299999995</v>
      </c>
      <c r="L40" s="27" t="s">
        <v>179</v>
      </c>
    </row>
    <row r="41" spans="1:12" ht="20.25">
      <c r="A41" s="22">
        <v>43807</v>
      </c>
      <c r="B41" s="20"/>
      <c r="C41" s="20" t="s">
        <v>131</v>
      </c>
      <c r="D41" s="19"/>
      <c r="E41" s="12"/>
      <c r="F41" s="21"/>
      <c r="G41" s="17">
        <f t="shared" si="0"/>
        <v>0</v>
      </c>
      <c r="H41" s="34">
        <v>840</v>
      </c>
      <c r="I41" s="1"/>
      <c r="J41" s="1"/>
      <c r="K41" s="34">
        <f t="shared" si="1"/>
        <v>6239804.7299999995</v>
      </c>
      <c r="L41" s="27" t="s">
        <v>180</v>
      </c>
    </row>
    <row r="42" spans="1:12" ht="20.25">
      <c r="A42" s="22">
        <v>43807</v>
      </c>
      <c r="B42" s="20"/>
      <c r="C42" s="20" t="s">
        <v>131</v>
      </c>
      <c r="D42" s="19"/>
      <c r="E42" s="12"/>
      <c r="F42" s="21"/>
      <c r="G42" s="17">
        <f t="shared" si="0"/>
        <v>0</v>
      </c>
      <c r="H42" s="34">
        <v>660</v>
      </c>
      <c r="I42" s="1"/>
      <c r="J42" s="1"/>
      <c r="K42" s="34">
        <f t="shared" si="1"/>
        <v>6239144.7299999995</v>
      </c>
      <c r="L42" s="27" t="s">
        <v>181</v>
      </c>
    </row>
    <row r="43" spans="1:12" ht="20.25">
      <c r="A43" s="22">
        <v>43807</v>
      </c>
      <c r="B43" s="20"/>
      <c r="C43" s="20" t="s">
        <v>131</v>
      </c>
      <c r="D43" s="19"/>
      <c r="E43" s="12"/>
      <c r="F43" s="21"/>
      <c r="G43" s="17">
        <f t="shared" si="0"/>
        <v>0</v>
      </c>
      <c r="H43" s="34">
        <v>5415</v>
      </c>
      <c r="I43" s="1"/>
      <c r="J43" s="1"/>
      <c r="K43" s="34">
        <f t="shared" si="1"/>
        <v>6233729.7299999995</v>
      </c>
      <c r="L43" s="27" t="s">
        <v>182</v>
      </c>
    </row>
    <row r="44" spans="1:12" ht="20.25">
      <c r="A44" s="22">
        <v>43807</v>
      </c>
      <c r="B44" s="20"/>
      <c r="C44" s="20" t="s">
        <v>131</v>
      </c>
      <c r="D44" s="19"/>
      <c r="E44" s="12"/>
      <c r="F44" s="21"/>
      <c r="G44" s="17">
        <f t="shared" si="0"/>
        <v>0</v>
      </c>
      <c r="H44" s="34">
        <v>2460</v>
      </c>
      <c r="I44" s="1"/>
      <c r="J44" s="1"/>
      <c r="K44" s="34">
        <f t="shared" si="1"/>
        <v>6231269.7299999995</v>
      </c>
      <c r="L44" s="27" t="s">
        <v>183</v>
      </c>
    </row>
    <row r="45" spans="1:12" ht="20.25">
      <c r="A45" s="22">
        <v>43810</v>
      </c>
      <c r="B45" s="20">
        <v>6397</v>
      </c>
      <c r="C45" s="20" t="s">
        <v>14</v>
      </c>
      <c r="D45" s="19" t="s">
        <v>13</v>
      </c>
      <c r="E45" s="12">
        <v>48.92</v>
      </c>
      <c r="F45" s="21">
        <v>3010</v>
      </c>
      <c r="G45" s="17">
        <f t="shared" si="0"/>
        <v>147249.20000000001</v>
      </c>
      <c r="H45" s="34"/>
      <c r="I45" s="1"/>
      <c r="J45" s="1"/>
      <c r="K45" s="34">
        <f t="shared" si="1"/>
        <v>6378518.9299999997</v>
      </c>
      <c r="L45" s="27"/>
    </row>
    <row r="46" spans="1:12" ht="20.25">
      <c r="A46" s="22">
        <v>43810</v>
      </c>
      <c r="B46" s="20">
        <v>6397</v>
      </c>
      <c r="C46" s="20" t="s">
        <v>14</v>
      </c>
      <c r="D46" s="19" t="s">
        <v>13</v>
      </c>
      <c r="E46" s="12">
        <v>55.22</v>
      </c>
      <c r="F46" s="21">
        <v>3010</v>
      </c>
      <c r="G46" s="17">
        <f t="shared" si="0"/>
        <v>166212.19999999998</v>
      </c>
      <c r="H46" s="34"/>
      <c r="I46" s="1"/>
      <c r="J46" s="1"/>
      <c r="K46" s="34">
        <f t="shared" si="1"/>
        <v>6544731.1299999999</v>
      </c>
      <c r="L46" s="27"/>
    </row>
    <row r="47" spans="1:12" ht="20.25">
      <c r="A47" s="22">
        <v>43814</v>
      </c>
      <c r="B47" s="20">
        <v>6430</v>
      </c>
      <c r="C47" s="20" t="s">
        <v>14</v>
      </c>
      <c r="D47" s="19" t="s">
        <v>13</v>
      </c>
      <c r="E47" s="12">
        <v>65.66</v>
      </c>
      <c r="F47" s="21">
        <v>3000</v>
      </c>
      <c r="G47" s="17">
        <f t="shared" si="0"/>
        <v>196980</v>
      </c>
      <c r="H47" s="34"/>
      <c r="I47" s="1"/>
      <c r="J47" s="1"/>
      <c r="K47" s="34">
        <f t="shared" si="1"/>
        <v>6741711.1299999999</v>
      </c>
      <c r="L47" s="27"/>
    </row>
    <row r="48" spans="1:12" ht="20.25">
      <c r="A48" s="22">
        <v>43814</v>
      </c>
      <c r="B48" s="20">
        <v>6430</v>
      </c>
      <c r="C48" s="20" t="s">
        <v>14</v>
      </c>
      <c r="D48" s="19" t="s">
        <v>13</v>
      </c>
      <c r="E48" s="12">
        <v>69.540000000000006</v>
      </c>
      <c r="F48" s="21">
        <v>3000</v>
      </c>
      <c r="G48" s="17">
        <f t="shared" si="0"/>
        <v>208620.00000000003</v>
      </c>
      <c r="H48" s="34"/>
      <c r="I48" s="1"/>
      <c r="J48" s="1"/>
      <c r="K48" s="34">
        <f t="shared" si="1"/>
        <v>6950331.1299999999</v>
      </c>
      <c r="L48" s="27"/>
    </row>
    <row r="49" spans="1:12" ht="20.25">
      <c r="A49" s="22">
        <v>43814</v>
      </c>
      <c r="B49" s="20">
        <v>6430</v>
      </c>
      <c r="C49" s="20" t="s">
        <v>14</v>
      </c>
      <c r="D49" s="19" t="s">
        <v>13</v>
      </c>
      <c r="E49" s="12">
        <v>56.28</v>
      </c>
      <c r="F49" s="21">
        <v>3000</v>
      </c>
      <c r="G49" s="17">
        <f t="shared" si="0"/>
        <v>168840</v>
      </c>
      <c r="H49" s="34"/>
      <c r="I49" s="1"/>
      <c r="J49" s="1"/>
      <c r="K49" s="34">
        <f t="shared" si="1"/>
        <v>7119171.1299999999</v>
      </c>
      <c r="L49" s="27"/>
    </row>
    <row r="50" spans="1:12" ht="20.25">
      <c r="A50" s="22">
        <v>43814</v>
      </c>
      <c r="B50" s="20">
        <v>6430</v>
      </c>
      <c r="C50" s="20" t="s">
        <v>14</v>
      </c>
      <c r="D50" s="19" t="s">
        <v>13</v>
      </c>
      <c r="E50" s="12">
        <v>62.74</v>
      </c>
      <c r="F50" s="21">
        <v>3000</v>
      </c>
      <c r="G50" s="17">
        <f t="shared" si="0"/>
        <v>188220</v>
      </c>
      <c r="H50" s="34"/>
      <c r="I50" s="1"/>
      <c r="J50" s="1"/>
      <c r="K50" s="34">
        <f t="shared" si="1"/>
        <v>7307391.1299999999</v>
      </c>
      <c r="L50" s="27"/>
    </row>
    <row r="51" spans="1:12" ht="20.25">
      <c r="A51" s="22">
        <v>43814</v>
      </c>
      <c r="B51" s="20">
        <v>6430</v>
      </c>
      <c r="C51" s="20" t="s">
        <v>14</v>
      </c>
      <c r="D51" s="19" t="s">
        <v>13</v>
      </c>
      <c r="E51" s="12">
        <v>76.44</v>
      </c>
      <c r="F51" s="21">
        <v>3000</v>
      </c>
      <c r="G51" s="17">
        <f t="shared" si="0"/>
        <v>229320</v>
      </c>
      <c r="H51" s="34"/>
      <c r="I51" s="1"/>
      <c r="J51" s="1"/>
      <c r="K51" s="34">
        <f t="shared" si="1"/>
        <v>7536711.1299999999</v>
      </c>
      <c r="L51" s="27"/>
    </row>
    <row r="52" spans="1:12" ht="20.25">
      <c r="A52" s="22">
        <v>43814</v>
      </c>
      <c r="B52" s="20">
        <v>9580</v>
      </c>
      <c r="C52" s="20" t="s">
        <v>53</v>
      </c>
      <c r="D52" s="19"/>
      <c r="E52" s="12"/>
      <c r="F52" s="21"/>
      <c r="G52" s="17">
        <f t="shared" si="0"/>
        <v>0</v>
      </c>
      <c r="H52" s="34">
        <v>3313522</v>
      </c>
      <c r="I52" s="1"/>
      <c r="J52" s="1"/>
      <c r="K52" s="34">
        <f t="shared" si="1"/>
        <v>4223189.13</v>
      </c>
      <c r="L52" s="27"/>
    </row>
    <row r="53" spans="1:12" ht="20.25">
      <c r="A53" s="22">
        <v>43815</v>
      </c>
      <c r="B53" s="20">
        <v>6453</v>
      </c>
      <c r="C53" s="20" t="s">
        <v>14</v>
      </c>
      <c r="D53" s="19" t="s">
        <v>13</v>
      </c>
      <c r="E53" s="12">
        <v>66.38</v>
      </c>
      <c r="F53" s="21">
        <v>3010</v>
      </c>
      <c r="G53" s="17">
        <f t="shared" si="0"/>
        <v>199803.8</v>
      </c>
      <c r="H53" s="34"/>
      <c r="I53" s="1"/>
      <c r="J53" s="1"/>
      <c r="K53" s="34">
        <f t="shared" si="1"/>
        <v>4422992.93</v>
      </c>
      <c r="L53" s="27"/>
    </row>
    <row r="54" spans="1:12" ht="20.25">
      <c r="A54" s="22">
        <v>43815</v>
      </c>
      <c r="B54" s="20">
        <v>6453</v>
      </c>
      <c r="C54" s="20" t="s">
        <v>14</v>
      </c>
      <c r="D54" s="19" t="s">
        <v>13</v>
      </c>
      <c r="E54" s="12">
        <v>49.1</v>
      </c>
      <c r="F54" s="21">
        <v>3010</v>
      </c>
      <c r="G54" s="17">
        <f t="shared" si="0"/>
        <v>147791</v>
      </c>
      <c r="H54" s="34"/>
      <c r="I54" s="1"/>
      <c r="J54" s="1"/>
      <c r="K54" s="34">
        <f t="shared" si="1"/>
        <v>4570783.93</v>
      </c>
      <c r="L54" s="27"/>
    </row>
    <row r="55" spans="1:12" ht="20.25">
      <c r="A55" s="22">
        <v>43816</v>
      </c>
      <c r="B55" s="20">
        <v>6483</v>
      </c>
      <c r="C55" s="20" t="s">
        <v>14</v>
      </c>
      <c r="D55" s="19" t="s">
        <v>13</v>
      </c>
      <c r="E55" s="12">
        <v>52.48</v>
      </c>
      <c r="F55" s="21">
        <v>3010</v>
      </c>
      <c r="G55" s="17">
        <f t="shared" si="0"/>
        <v>157964.79999999999</v>
      </c>
      <c r="H55" s="34"/>
      <c r="I55" s="1"/>
      <c r="J55" s="1"/>
      <c r="K55" s="34">
        <f t="shared" si="1"/>
        <v>4728748.7299999995</v>
      </c>
      <c r="L55" s="27"/>
    </row>
    <row r="56" spans="1:12" ht="20.25">
      <c r="A56" s="22">
        <v>43817</v>
      </c>
      <c r="B56" s="20">
        <v>6500</v>
      </c>
      <c r="C56" s="20" t="s">
        <v>14</v>
      </c>
      <c r="D56" s="19" t="s">
        <v>13</v>
      </c>
      <c r="E56" s="12">
        <v>69.540000000000006</v>
      </c>
      <c r="F56" s="21">
        <v>3180</v>
      </c>
      <c r="G56" s="17">
        <f t="shared" si="0"/>
        <v>221137.2</v>
      </c>
      <c r="H56" s="34"/>
      <c r="I56" s="1"/>
      <c r="J56" s="1"/>
      <c r="K56" s="34">
        <f t="shared" si="1"/>
        <v>4949885.93</v>
      </c>
      <c r="L56" s="27"/>
    </row>
    <row r="57" spans="1:12" ht="20.25">
      <c r="A57" s="22">
        <v>43817</v>
      </c>
      <c r="B57" s="20">
        <v>6500</v>
      </c>
      <c r="C57" s="20" t="s">
        <v>14</v>
      </c>
      <c r="D57" s="19" t="s">
        <v>13</v>
      </c>
      <c r="E57" s="12">
        <v>57.15</v>
      </c>
      <c r="F57" s="21">
        <v>3180</v>
      </c>
      <c r="G57" s="17">
        <f t="shared" si="0"/>
        <v>181737</v>
      </c>
      <c r="H57" s="34"/>
      <c r="I57" s="1"/>
      <c r="J57" s="1"/>
      <c r="K57" s="34">
        <f t="shared" si="1"/>
        <v>5131622.93</v>
      </c>
      <c r="L57" s="27"/>
    </row>
    <row r="58" spans="1:12" ht="20.25">
      <c r="A58" s="22">
        <v>43818</v>
      </c>
      <c r="B58" s="20">
        <v>6511</v>
      </c>
      <c r="C58" s="20" t="s">
        <v>14</v>
      </c>
      <c r="D58" s="19" t="s">
        <v>13</v>
      </c>
      <c r="E58" s="12">
        <v>57.05</v>
      </c>
      <c r="F58" s="21">
        <v>3010</v>
      </c>
      <c r="G58" s="17">
        <f t="shared" si="0"/>
        <v>171720.5</v>
      </c>
      <c r="H58" s="34"/>
      <c r="I58" s="1"/>
      <c r="J58" s="1"/>
      <c r="K58" s="34">
        <f t="shared" si="1"/>
        <v>5303343.43</v>
      </c>
      <c r="L58" s="27"/>
    </row>
    <row r="59" spans="1:12" ht="20.25">
      <c r="A59" s="22">
        <v>43818</v>
      </c>
      <c r="B59" s="20">
        <v>6511</v>
      </c>
      <c r="C59" s="20" t="s">
        <v>14</v>
      </c>
      <c r="D59" s="19" t="s">
        <v>13</v>
      </c>
      <c r="E59" s="12">
        <v>46.51</v>
      </c>
      <c r="F59" s="21">
        <v>3180</v>
      </c>
      <c r="G59" s="17">
        <f t="shared" si="0"/>
        <v>147901.79999999999</v>
      </c>
      <c r="H59" s="34"/>
      <c r="I59" s="1"/>
      <c r="J59" s="1"/>
      <c r="K59" s="34">
        <f t="shared" si="1"/>
        <v>5451245.2299999995</v>
      </c>
      <c r="L59" s="27"/>
    </row>
    <row r="60" spans="1:12" ht="20.25">
      <c r="A60" s="22">
        <v>43818</v>
      </c>
      <c r="B60" s="20">
        <v>6511</v>
      </c>
      <c r="C60" s="20" t="s">
        <v>14</v>
      </c>
      <c r="D60" s="19" t="s">
        <v>13</v>
      </c>
      <c r="E60" s="12">
        <v>53.57</v>
      </c>
      <c r="F60" s="21">
        <v>3180</v>
      </c>
      <c r="G60" s="17">
        <f t="shared" si="0"/>
        <v>170352.6</v>
      </c>
      <c r="H60" s="34"/>
      <c r="I60" s="1"/>
      <c r="J60" s="1"/>
      <c r="K60" s="34">
        <f t="shared" si="1"/>
        <v>5621597.8299999991</v>
      </c>
      <c r="L60" s="27"/>
    </row>
    <row r="61" spans="1:12" ht="20.25">
      <c r="A61" s="23"/>
      <c r="B61" s="20"/>
      <c r="C61" s="20" t="s">
        <v>131</v>
      </c>
      <c r="D61" s="19"/>
      <c r="E61" s="12"/>
      <c r="F61" s="21"/>
      <c r="G61" s="17">
        <f t="shared" si="0"/>
        <v>0</v>
      </c>
      <c r="H61" s="34">
        <v>630</v>
      </c>
      <c r="I61" s="1"/>
      <c r="J61" s="1"/>
      <c r="K61" s="34">
        <f t="shared" si="1"/>
        <v>5620967.8299999991</v>
      </c>
      <c r="L61" s="27" t="s">
        <v>545</v>
      </c>
    </row>
    <row r="62" spans="1:12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5620967.8299999991</v>
      </c>
      <c r="L62" s="27" t="s">
        <v>553</v>
      </c>
    </row>
    <row r="63" spans="1:12" ht="20.25">
      <c r="A63" s="23"/>
      <c r="B63" s="20"/>
      <c r="C63" s="20" t="s">
        <v>131</v>
      </c>
      <c r="D63" s="19"/>
      <c r="E63" s="12"/>
      <c r="F63" s="21"/>
      <c r="G63" s="17">
        <f t="shared" si="0"/>
        <v>0</v>
      </c>
      <c r="H63" s="34">
        <v>3423</v>
      </c>
      <c r="I63" s="1"/>
      <c r="J63" s="1"/>
      <c r="K63" s="34">
        <f t="shared" si="1"/>
        <v>5617544.8299999991</v>
      </c>
      <c r="L63" s="27" t="s">
        <v>544</v>
      </c>
    </row>
    <row r="64" spans="1:12" ht="20.25">
      <c r="A64" s="23"/>
      <c r="B64" s="20"/>
      <c r="C64" s="20" t="s">
        <v>131</v>
      </c>
      <c r="D64" s="19"/>
      <c r="E64" s="12"/>
      <c r="F64" s="21"/>
      <c r="G64" s="17">
        <f t="shared" si="0"/>
        <v>0</v>
      </c>
      <c r="H64" s="34">
        <v>4110</v>
      </c>
      <c r="I64" s="1"/>
      <c r="J64" s="1"/>
      <c r="K64" s="34">
        <f t="shared" si="1"/>
        <v>5613434.8299999991</v>
      </c>
      <c r="L64" s="27" t="s">
        <v>543</v>
      </c>
    </row>
    <row r="65" spans="1:12" ht="20.25">
      <c r="A65" s="23"/>
      <c r="B65" s="20"/>
      <c r="C65" s="20" t="s">
        <v>131</v>
      </c>
      <c r="D65" s="19"/>
      <c r="E65" s="12"/>
      <c r="F65" s="21"/>
      <c r="G65" s="17">
        <f t="shared" si="0"/>
        <v>0</v>
      </c>
      <c r="H65" s="34">
        <v>1068</v>
      </c>
      <c r="I65" s="1"/>
      <c r="J65" s="1"/>
      <c r="K65" s="34">
        <f t="shared" si="1"/>
        <v>5612366.8299999991</v>
      </c>
      <c r="L65" s="27" t="s">
        <v>554</v>
      </c>
    </row>
    <row r="66" spans="1:12" ht="20.25">
      <c r="A66" s="23"/>
      <c r="B66" s="20"/>
      <c r="C66" s="20" t="s">
        <v>131</v>
      </c>
      <c r="D66" s="19"/>
      <c r="E66" s="12"/>
      <c r="F66" s="21"/>
      <c r="G66" s="17">
        <f t="shared" si="0"/>
        <v>0</v>
      </c>
      <c r="H66" s="34">
        <v>1733</v>
      </c>
      <c r="I66" s="1"/>
      <c r="J66" s="1"/>
      <c r="K66" s="34">
        <f t="shared" si="1"/>
        <v>5610633.8299999991</v>
      </c>
      <c r="L66" s="27" t="s">
        <v>555</v>
      </c>
    </row>
    <row r="67" spans="1:12" ht="20.25">
      <c r="A67" s="22">
        <v>43822</v>
      </c>
      <c r="B67" s="20">
        <v>6590</v>
      </c>
      <c r="C67" s="20" t="s">
        <v>14</v>
      </c>
      <c r="D67" s="19" t="s">
        <v>13</v>
      </c>
      <c r="E67" s="12">
        <v>64.42</v>
      </c>
      <c r="F67" s="21">
        <v>3180</v>
      </c>
      <c r="G67" s="17">
        <f t="shared" si="0"/>
        <v>204855.6</v>
      </c>
      <c r="H67" s="34"/>
      <c r="I67" s="1"/>
      <c r="J67" s="1"/>
      <c r="K67" s="34">
        <f t="shared" si="1"/>
        <v>5815489.4299999988</v>
      </c>
      <c r="L67" s="27"/>
    </row>
    <row r="68" spans="1:12" ht="20.25">
      <c r="A68" s="22">
        <v>43822</v>
      </c>
      <c r="B68" s="20">
        <v>6590</v>
      </c>
      <c r="C68" s="20" t="s">
        <v>14</v>
      </c>
      <c r="D68" s="19" t="s">
        <v>13</v>
      </c>
      <c r="E68" s="12">
        <v>58.08</v>
      </c>
      <c r="F68" s="21">
        <v>3180</v>
      </c>
      <c r="G68" s="17">
        <f t="shared" si="0"/>
        <v>184694.39999999999</v>
      </c>
      <c r="H68" s="34"/>
      <c r="I68" s="1"/>
      <c r="J68" s="1"/>
      <c r="K68" s="34">
        <f t="shared" si="1"/>
        <v>6000183.8299999991</v>
      </c>
      <c r="L68" s="27"/>
    </row>
    <row r="69" spans="1:12" ht="20.25">
      <c r="A69" s="22">
        <v>43822</v>
      </c>
      <c r="B69" s="20">
        <v>6590</v>
      </c>
      <c r="C69" s="20" t="s">
        <v>14</v>
      </c>
      <c r="D69" s="19" t="s">
        <v>13</v>
      </c>
      <c r="E69" s="12">
        <v>53.26</v>
      </c>
      <c r="F69" s="21">
        <v>3180</v>
      </c>
      <c r="G69" s="17">
        <f t="shared" ref="G69:G132" si="2">E69*F69</f>
        <v>169366.8</v>
      </c>
      <c r="H69" s="34"/>
      <c r="I69" s="1"/>
      <c r="J69" s="1"/>
      <c r="K69" s="34">
        <f t="shared" ref="K69:K132" si="3">G69-H69-I69+J69+K68</f>
        <v>6169550.629999999</v>
      </c>
      <c r="L69" s="27"/>
    </row>
    <row r="70" spans="1:12" ht="20.25">
      <c r="A70" s="22">
        <v>43825</v>
      </c>
      <c r="B70" s="20">
        <v>9916</v>
      </c>
      <c r="C70" s="20" t="s">
        <v>53</v>
      </c>
      <c r="D70" s="19"/>
      <c r="E70" s="12"/>
      <c r="F70" s="21"/>
      <c r="G70" s="17">
        <f t="shared" si="2"/>
        <v>0</v>
      </c>
      <c r="H70" s="34">
        <v>3228350</v>
      </c>
      <c r="I70" s="1"/>
      <c r="J70" s="1"/>
      <c r="K70" s="34">
        <f t="shared" si="3"/>
        <v>2941200.629999999</v>
      </c>
      <c r="L70" s="27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2941200.629999999</v>
      </c>
      <c r="L71" s="27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2941200.629999999</v>
      </c>
      <c r="L72" s="27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2941200.629999999</v>
      </c>
      <c r="L73" s="27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2941200.629999999</v>
      </c>
      <c r="L74" s="27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2941200.629999999</v>
      </c>
      <c r="L75" s="27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2941200.629999999</v>
      </c>
      <c r="L76" s="27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2941200.629999999</v>
      </c>
      <c r="L77" s="27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2941200.629999999</v>
      </c>
      <c r="L78" s="27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2941200.629999999</v>
      </c>
      <c r="L79" s="27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2941200.629999999</v>
      </c>
      <c r="L80" s="27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2941200.629999999</v>
      </c>
      <c r="L81" s="27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2941200.629999999</v>
      </c>
      <c r="L82" s="27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2941200.629999999</v>
      </c>
      <c r="L83" s="27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2941200.629999999</v>
      </c>
      <c r="L84" s="27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2941200.629999999</v>
      </c>
      <c r="L85" s="27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2941200.629999999</v>
      </c>
      <c r="L86" s="27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2941200.629999999</v>
      </c>
      <c r="L87" s="27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2941200.629999999</v>
      </c>
      <c r="L88" s="27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2941200.629999999</v>
      </c>
      <c r="L89" s="27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2941200.629999999</v>
      </c>
      <c r="L90" s="27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2941200.629999999</v>
      </c>
      <c r="L91" s="27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2941200.629999999</v>
      </c>
      <c r="L92" s="27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2941200.629999999</v>
      </c>
      <c r="L93" s="27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2941200.629999999</v>
      </c>
      <c r="L94" s="27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2941200.629999999</v>
      </c>
      <c r="L95" s="27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2941200.629999999</v>
      </c>
      <c r="L96" s="27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2941200.629999999</v>
      </c>
      <c r="L97" s="27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2941200.629999999</v>
      </c>
      <c r="L98" s="27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2941200.629999999</v>
      </c>
      <c r="L99" s="27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2941200.629999999</v>
      </c>
      <c r="L100" s="27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2941200.629999999</v>
      </c>
      <c r="L101" s="27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2941200.629999999</v>
      </c>
      <c r="L102" s="27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2941200.629999999</v>
      </c>
      <c r="L103" s="27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2941200.629999999</v>
      </c>
      <c r="L104" s="27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2941200.629999999</v>
      </c>
      <c r="L105" s="27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2941200.629999999</v>
      </c>
      <c r="L106" s="27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2941200.629999999</v>
      </c>
      <c r="L107" s="27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2941200.629999999</v>
      </c>
      <c r="L108" s="27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2941200.629999999</v>
      </c>
      <c r="L109" s="27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2941200.629999999</v>
      </c>
      <c r="L110" s="27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2941200.629999999</v>
      </c>
      <c r="L111" s="27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2941200.629999999</v>
      </c>
      <c r="L112" s="27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2941200.629999999</v>
      </c>
      <c r="L113" s="27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2941200.629999999</v>
      </c>
      <c r="L114" s="27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2941200.629999999</v>
      </c>
      <c r="L115" s="27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2941200.629999999</v>
      </c>
      <c r="L116" s="27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2941200.629999999</v>
      </c>
      <c r="L117" s="27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2941200.629999999</v>
      </c>
      <c r="L118" s="27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2941200.629999999</v>
      </c>
      <c r="L119" s="27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2941200.629999999</v>
      </c>
      <c r="L120" s="27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2941200.629999999</v>
      </c>
      <c r="L121" s="27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2941200.629999999</v>
      </c>
      <c r="L122" s="27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2941200.629999999</v>
      </c>
      <c r="L123" s="27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2941200.629999999</v>
      </c>
      <c r="L124" s="27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2941200.629999999</v>
      </c>
      <c r="L125" s="27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2941200.629999999</v>
      </c>
      <c r="L126" s="27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2941200.629999999</v>
      </c>
      <c r="L127" s="27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2941200.629999999</v>
      </c>
      <c r="L128" s="27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2941200.629999999</v>
      </c>
      <c r="L129" s="27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2941200.629999999</v>
      </c>
      <c r="L130" s="27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2941200.629999999</v>
      </c>
      <c r="L131" s="27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2941200.629999999</v>
      </c>
      <c r="L132" s="27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2941200.629999999</v>
      </c>
      <c r="L133" s="27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2941200.629999999</v>
      </c>
      <c r="L134" s="27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2941200.629999999</v>
      </c>
      <c r="L135" s="27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2941200.629999999</v>
      </c>
      <c r="L136" s="27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2941200.629999999</v>
      </c>
      <c r="L137" s="27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2941200.629999999</v>
      </c>
      <c r="L138" s="27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2941200.629999999</v>
      </c>
      <c r="L139" s="27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2941200.629999999</v>
      </c>
      <c r="L140" s="27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2941200.629999999</v>
      </c>
      <c r="L141" s="27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2941200.629999999</v>
      </c>
      <c r="L142" s="27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2941200.629999999</v>
      </c>
      <c r="L143" s="27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2941200.629999999</v>
      </c>
      <c r="L144" s="27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2941200.629999999</v>
      </c>
      <c r="L145" s="27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2941200.629999999</v>
      </c>
      <c r="L146" s="27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2941200.629999999</v>
      </c>
      <c r="L147" s="27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2941200.629999999</v>
      </c>
      <c r="L148" s="27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2941200.629999999</v>
      </c>
      <c r="L149" s="27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2941200.629999999</v>
      </c>
      <c r="L150" s="27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2941200.629999999</v>
      </c>
      <c r="L151" s="27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2941200.629999999</v>
      </c>
      <c r="L152" s="27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2941200.629999999</v>
      </c>
      <c r="L153" s="27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2941200.629999999</v>
      </c>
      <c r="L154" s="27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2941200.629999999</v>
      </c>
      <c r="L155" s="27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2941200.629999999</v>
      </c>
      <c r="L156" s="27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2941200.629999999</v>
      </c>
      <c r="L157" s="27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2941200.629999999</v>
      </c>
      <c r="L158" s="27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2941200.629999999</v>
      </c>
      <c r="L159" s="27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2941200.629999999</v>
      </c>
      <c r="L160" s="27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2941200.629999999</v>
      </c>
      <c r="L161" s="27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2941200.629999999</v>
      </c>
      <c r="L162" s="27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2941200.629999999</v>
      </c>
      <c r="L163" s="27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2941200.629999999</v>
      </c>
      <c r="L164" s="27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2941200.629999999</v>
      </c>
      <c r="L165" s="27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2941200.629999999</v>
      </c>
      <c r="L166" s="27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2941200.629999999</v>
      </c>
      <c r="L167" s="27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2941200.629999999</v>
      </c>
      <c r="L168" s="27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2941200.629999999</v>
      </c>
      <c r="L169" s="27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2941200.629999999</v>
      </c>
      <c r="L170" s="27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2941200.629999999</v>
      </c>
      <c r="L171" s="27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2941200.629999999</v>
      </c>
      <c r="L172" s="27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2941200.629999999</v>
      </c>
      <c r="L173" s="27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2941200.629999999</v>
      </c>
      <c r="L174" s="27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2941200.629999999</v>
      </c>
      <c r="L175" s="27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2941200.629999999</v>
      </c>
      <c r="L176" s="27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2941200.629999999</v>
      </c>
      <c r="L177" s="27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2941200.629999999</v>
      </c>
      <c r="L178" s="27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2941200.629999999</v>
      </c>
      <c r="L179" s="27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2941200.629999999</v>
      </c>
      <c r="L180" s="27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2941200.629999999</v>
      </c>
      <c r="L181" s="27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2941200.629999999</v>
      </c>
      <c r="L182" s="27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2941200.629999999</v>
      </c>
      <c r="L183" s="27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2941200.629999999</v>
      </c>
      <c r="L184" s="27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2941200.629999999</v>
      </c>
      <c r="L185" s="27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2941200.629999999</v>
      </c>
      <c r="L186" s="27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2941200.629999999</v>
      </c>
      <c r="L187" s="27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2941200.629999999</v>
      </c>
      <c r="L188" s="27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2941200.629999999</v>
      </c>
      <c r="L189" s="27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2941200.629999999</v>
      </c>
      <c r="L190" s="27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2941200.629999999</v>
      </c>
      <c r="L191" s="27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2941200.629999999</v>
      </c>
      <c r="L192" s="27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2941200.629999999</v>
      </c>
      <c r="L193" s="27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2941200.629999999</v>
      </c>
      <c r="L194" s="27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2941200.629999999</v>
      </c>
      <c r="L195" s="27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2941200.629999999</v>
      </c>
      <c r="L196" s="27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2941200.629999999</v>
      </c>
      <c r="L197" s="27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2941200.629999999</v>
      </c>
      <c r="L198" s="27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2941200.629999999</v>
      </c>
      <c r="L199" s="27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2941200.629999999</v>
      </c>
      <c r="L200" s="27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2941200.629999999</v>
      </c>
      <c r="L201" s="27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2941200.629999999</v>
      </c>
      <c r="L202" s="27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2941200.629999999</v>
      </c>
      <c r="L203" s="27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2941200.629999999</v>
      </c>
      <c r="L204" s="27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2941200.629999999</v>
      </c>
      <c r="L205" s="27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2941200.629999999</v>
      </c>
      <c r="L206" s="27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2941200.629999999</v>
      </c>
      <c r="L207" s="27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2941200.629999999</v>
      </c>
      <c r="L208" s="27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2941200.629999999</v>
      </c>
      <c r="L209" s="27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2941200.629999999</v>
      </c>
      <c r="L210" s="27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2941200.629999999</v>
      </c>
      <c r="L211" s="27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2941200.629999999</v>
      </c>
      <c r="L212" s="27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2941200.629999999</v>
      </c>
      <c r="L213" s="27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2941200.629999999</v>
      </c>
      <c r="L214" s="27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2941200.629999999</v>
      </c>
      <c r="L215" s="27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2941200.629999999</v>
      </c>
      <c r="L216" s="27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2941200.629999999</v>
      </c>
      <c r="L217" s="27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2941200.629999999</v>
      </c>
      <c r="L218" s="27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2941200.629999999</v>
      </c>
      <c r="L219" s="27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2941200.629999999</v>
      </c>
      <c r="L220" s="27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2941200.629999999</v>
      </c>
      <c r="L221" s="27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2941200.629999999</v>
      </c>
      <c r="L222" s="27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2941200.629999999</v>
      </c>
      <c r="L223" s="27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2941200.629999999</v>
      </c>
      <c r="L224" s="27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2941200.629999999</v>
      </c>
      <c r="L225" s="27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2941200.629999999</v>
      </c>
      <c r="L226" s="27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2941200.629999999</v>
      </c>
      <c r="L227" s="27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2941200.629999999</v>
      </c>
      <c r="L228" s="27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2941200.629999999</v>
      </c>
      <c r="L229" s="27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2941200.629999999</v>
      </c>
      <c r="L230" s="27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2941200.629999999</v>
      </c>
      <c r="L231" s="27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2941200.629999999</v>
      </c>
      <c r="L232" s="27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2941200.629999999</v>
      </c>
      <c r="L233" s="27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2941200.629999999</v>
      </c>
      <c r="L234" s="27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2941200.629999999</v>
      </c>
      <c r="L235" s="27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2941200.629999999</v>
      </c>
      <c r="L236" s="27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2941200.629999999</v>
      </c>
      <c r="L237" s="27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2941200.629999999</v>
      </c>
      <c r="L238" s="27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2941200.629999999</v>
      </c>
      <c r="L239" s="27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2941200.629999999</v>
      </c>
      <c r="L240" s="27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2941200.629999999</v>
      </c>
      <c r="L241" s="27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2941200.629999999</v>
      </c>
      <c r="L242" s="27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2941200.629999999</v>
      </c>
      <c r="L243" s="27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2941200.629999999</v>
      </c>
      <c r="L244" s="27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2941200.629999999</v>
      </c>
      <c r="L245" s="27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2941200.629999999</v>
      </c>
      <c r="L246" s="27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2941200.629999999</v>
      </c>
      <c r="L247" s="27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2941200.629999999</v>
      </c>
      <c r="L248" s="27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2941200.629999999</v>
      </c>
      <c r="L249" s="27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2941200.629999999</v>
      </c>
      <c r="L250" s="27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2941200.629999999</v>
      </c>
      <c r="L251" s="27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2941200.629999999</v>
      </c>
      <c r="L252" s="27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2941200.629999999</v>
      </c>
      <c r="L253" s="27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2941200.629999999</v>
      </c>
      <c r="L254" s="27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2941200.629999999</v>
      </c>
      <c r="L255" s="27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2941200.629999999</v>
      </c>
      <c r="L256" s="27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2941200.629999999</v>
      </c>
      <c r="L257" s="27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2941200.629999999</v>
      </c>
      <c r="L258" s="27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2941200.629999999</v>
      </c>
      <c r="L259" s="27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2941200.629999999</v>
      </c>
      <c r="L260" s="27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2941200.629999999</v>
      </c>
      <c r="L261" s="27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2941200.629999999</v>
      </c>
      <c r="L262" s="27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2941200.629999999</v>
      </c>
      <c r="L263" s="27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2941200.629999999</v>
      </c>
      <c r="L264" s="27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2941200.629999999</v>
      </c>
      <c r="L265" s="27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2941200.629999999</v>
      </c>
      <c r="L266" s="27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2941200.629999999</v>
      </c>
      <c r="L267" s="27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2941200.629999999</v>
      </c>
      <c r="L268" s="27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2941200.629999999</v>
      </c>
      <c r="L269" s="27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2941200.629999999</v>
      </c>
      <c r="L270" s="27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2941200.629999999</v>
      </c>
      <c r="L271" s="27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2941200.629999999</v>
      </c>
      <c r="L272" s="27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2941200.629999999</v>
      </c>
      <c r="L273" s="27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2941200.629999999</v>
      </c>
      <c r="L274" s="27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2941200.629999999</v>
      </c>
      <c r="L275" s="27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2941200.629999999</v>
      </c>
      <c r="L276" s="27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2941200.629999999</v>
      </c>
      <c r="L277" s="27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2941200.629999999</v>
      </c>
      <c r="L278" s="27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2941200.629999999</v>
      </c>
      <c r="L279" s="27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2941200.629999999</v>
      </c>
      <c r="L280" s="27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2941200.629999999</v>
      </c>
      <c r="L281" s="27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2941200.629999999</v>
      </c>
      <c r="L282" s="27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2941200.629999999</v>
      </c>
      <c r="L283" s="27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2941200.629999999</v>
      </c>
      <c r="L284" s="27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2941200.629999999</v>
      </c>
      <c r="L285" s="27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2941200.629999999</v>
      </c>
      <c r="L286" s="27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2941200.629999999</v>
      </c>
      <c r="L287" s="27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2941200.629999999</v>
      </c>
      <c r="L288" s="27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2941200.629999999</v>
      </c>
      <c r="L289" s="27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2941200.629999999</v>
      </c>
      <c r="L290" s="27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2941200.629999999</v>
      </c>
      <c r="L291" s="27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2941200.629999999</v>
      </c>
      <c r="L292" s="27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2941200.629999999</v>
      </c>
      <c r="L293" s="27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2941200.629999999</v>
      </c>
      <c r="L294" s="27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2941200.629999999</v>
      </c>
      <c r="L295" s="27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2941200.629999999</v>
      </c>
      <c r="L296" s="27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2941200.629999999</v>
      </c>
      <c r="L297" s="27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2941200.629999999</v>
      </c>
      <c r="L298" s="27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2941200.629999999</v>
      </c>
      <c r="L299" s="27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2941200.629999999</v>
      </c>
      <c r="L300" s="27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2941200.629999999</v>
      </c>
      <c r="L301" s="27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2941200.629999999</v>
      </c>
      <c r="L302" s="27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2941200.629999999</v>
      </c>
      <c r="L303" s="27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2941200.629999999</v>
      </c>
      <c r="L304" s="27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2941200.629999999</v>
      </c>
      <c r="L305" s="27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2941200.629999999</v>
      </c>
      <c r="L306" s="27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2941200.629999999</v>
      </c>
      <c r="L307" s="27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2941200.629999999</v>
      </c>
      <c r="L308" s="27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2941200.629999999</v>
      </c>
      <c r="L309" s="27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2941200.629999999</v>
      </c>
      <c r="L310" s="27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2941200.629999999</v>
      </c>
      <c r="L311" s="27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2941200.629999999</v>
      </c>
      <c r="L312" s="27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2941200.629999999</v>
      </c>
      <c r="L313" s="27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2941200.629999999</v>
      </c>
      <c r="L314" s="27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2941200.629999999</v>
      </c>
      <c r="L315" s="27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2941200.629999999</v>
      </c>
      <c r="L316" s="27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2941200.629999999</v>
      </c>
      <c r="L317" s="27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2941200.629999999</v>
      </c>
      <c r="L318" s="27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2941200.629999999</v>
      </c>
      <c r="L319" s="27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2941200.629999999</v>
      </c>
      <c r="L320" s="27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2941200.629999999</v>
      </c>
      <c r="L321" s="27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2941200.629999999</v>
      </c>
      <c r="L322" s="27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2941200.629999999</v>
      </c>
      <c r="L323" s="27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2941200.629999999</v>
      </c>
      <c r="L324" s="27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2941200.629999999</v>
      </c>
      <c r="L325" s="27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2941200.629999999</v>
      </c>
      <c r="L326" s="27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2941200.629999999</v>
      </c>
      <c r="L327" s="27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2941200.629999999</v>
      </c>
      <c r="L328" s="27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2941200.629999999</v>
      </c>
      <c r="L329" s="27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2941200.629999999</v>
      </c>
      <c r="L330" s="27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2941200.629999999</v>
      </c>
      <c r="L331" s="27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2941200.629999999</v>
      </c>
      <c r="L332" s="27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2941200.629999999</v>
      </c>
      <c r="L333" s="27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2941200.629999999</v>
      </c>
      <c r="L334" s="27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2941200.629999999</v>
      </c>
      <c r="L335" s="27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2941200.629999999</v>
      </c>
      <c r="L336" s="27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2941200.629999999</v>
      </c>
      <c r="L337" s="27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2941200.629999999</v>
      </c>
      <c r="L338" s="27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2941200.629999999</v>
      </c>
      <c r="L339" s="27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2941200.629999999</v>
      </c>
      <c r="L340" s="27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2941200.629999999</v>
      </c>
      <c r="L341" s="27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2941200.629999999</v>
      </c>
      <c r="L342" s="27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2941200.629999999</v>
      </c>
      <c r="L343" s="27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2941200.629999999</v>
      </c>
      <c r="L344" s="27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2941200.629999999</v>
      </c>
      <c r="L345" s="27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2941200.629999999</v>
      </c>
      <c r="L346" s="27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2941200.629999999</v>
      </c>
      <c r="L347" s="27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2941200.629999999</v>
      </c>
      <c r="L348" s="27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2941200.629999999</v>
      </c>
      <c r="L349" s="27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7277046.0499999989</v>
      </c>
      <c r="H350" s="36"/>
      <c r="I350" s="3"/>
      <c r="J350" s="3"/>
      <c r="K350" s="36">
        <f>SUM(K4:K349)</f>
        <v>1164219480.360002</v>
      </c>
      <c r="L350" s="27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 codeName="ورقة43"/>
  <dimension ref="A1:N350"/>
  <sheetViews>
    <sheetView rightToLeft="1" topLeftCell="A22" workbookViewId="0">
      <selection activeCell="B38" sqref="B3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" hidden="1" customWidth="1"/>
    <col min="10" max="10" width="11" hidden="1" customWidth="1"/>
    <col min="11" max="11" width="17.875" style="37" customWidth="1"/>
    <col min="12" max="12" width="16.375" style="6" customWidth="1"/>
  </cols>
  <sheetData>
    <row r="1" spans="1:14">
      <c r="A1" s="147" t="s">
        <v>27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>
      <c r="A2" s="148" t="s">
        <v>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1239150.5</v>
      </c>
      <c r="L4" s="5"/>
    </row>
    <row r="5" spans="1:14" ht="20.25">
      <c r="A5" s="22">
        <v>43800</v>
      </c>
      <c r="B5" s="20">
        <v>6216</v>
      </c>
      <c r="C5" s="20" t="s">
        <v>14</v>
      </c>
      <c r="D5" s="19" t="s">
        <v>13</v>
      </c>
      <c r="E5" s="12">
        <v>56.94</v>
      </c>
      <c r="F5" s="21">
        <v>3040</v>
      </c>
      <c r="G5" s="17">
        <f t="shared" ref="G5:G68" si="0">E5*F5</f>
        <v>173097.60000000001</v>
      </c>
      <c r="H5" s="34"/>
      <c r="I5" s="1"/>
      <c r="J5" s="1"/>
      <c r="K5" s="34">
        <f t="shared" ref="K5:K68" si="1">G5-H5-I5+J5+K4</f>
        <v>1412248.1</v>
      </c>
      <c r="L5" s="5"/>
    </row>
    <row r="6" spans="1:14" ht="20.25">
      <c r="A6" s="22">
        <v>43801</v>
      </c>
      <c r="B6" s="20">
        <v>6237</v>
      </c>
      <c r="C6" s="20" t="s">
        <v>14</v>
      </c>
      <c r="D6" s="19" t="s">
        <v>13</v>
      </c>
      <c r="E6" s="12">
        <v>62.88</v>
      </c>
      <c r="F6" s="21">
        <v>3040</v>
      </c>
      <c r="G6" s="17">
        <f t="shared" si="0"/>
        <v>191155.20000000001</v>
      </c>
      <c r="H6" s="34"/>
      <c r="I6" s="1"/>
      <c r="J6" s="1"/>
      <c r="K6" s="34">
        <f t="shared" si="1"/>
        <v>1603403.3</v>
      </c>
      <c r="L6" s="5"/>
    </row>
    <row r="7" spans="1:14" ht="20.25">
      <c r="A7" s="22">
        <v>43801</v>
      </c>
      <c r="B7" s="20">
        <v>6237</v>
      </c>
      <c r="C7" s="20" t="s">
        <v>14</v>
      </c>
      <c r="D7" s="19" t="s">
        <v>13</v>
      </c>
      <c r="E7" s="12">
        <v>59.77</v>
      </c>
      <c r="F7" s="21">
        <v>3030</v>
      </c>
      <c r="G7" s="17">
        <f t="shared" si="0"/>
        <v>181103.1</v>
      </c>
      <c r="H7" s="34"/>
      <c r="I7" s="1"/>
      <c r="J7" s="1"/>
      <c r="K7" s="34">
        <f t="shared" si="1"/>
        <v>1784506.4000000001</v>
      </c>
      <c r="L7" s="5"/>
    </row>
    <row r="8" spans="1:14" ht="20.25">
      <c r="A8" s="22">
        <v>43801</v>
      </c>
      <c r="B8" s="20">
        <v>9246</v>
      </c>
      <c r="C8" s="20" t="s">
        <v>53</v>
      </c>
      <c r="D8" s="19"/>
      <c r="E8" s="12"/>
      <c r="F8" s="21"/>
      <c r="G8" s="17">
        <f t="shared" si="0"/>
        <v>0</v>
      </c>
      <c r="H8" s="34">
        <v>440000</v>
      </c>
      <c r="I8" s="1"/>
      <c r="J8" s="1"/>
      <c r="K8" s="34">
        <f t="shared" si="1"/>
        <v>1344506.4000000001</v>
      </c>
      <c r="L8" s="5" t="s">
        <v>17</v>
      </c>
    </row>
    <row r="9" spans="1:14" ht="20.25">
      <c r="A9" s="22">
        <v>43802</v>
      </c>
      <c r="B9" s="20">
        <v>6245</v>
      </c>
      <c r="C9" s="20" t="s">
        <v>14</v>
      </c>
      <c r="D9" s="19" t="s">
        <v>13</v>
      </c>
      <c r="E9" s="12">
        <v>62.56</v>
      </c>
      <c r="F9" s="21">
        <v>3030</v>
      </c>
      <c r="G9" s="17">
        <f t="shared" si="0"/>
        <v>189556.80000000002</v>
      </c>
      <c r="H9" s="34"/>
      <c r="I9" s="1"/>
      <c r="J9" s="1"/>
      <c r="K9" s="34">
        <f t="shared" si="1"/>
        <v>1534063.2000000002</v>
      </c>
      <c r="L9" s="5"/>
    </row>
    <row r="10" spans="1:14" ht="20.25">
      <c r="A10" s="22">
        <v>43803</v>
      </c>
      <c r="B10" s="20">
        <v>6266</v>
      </c>
      <c r="C10" s="20" t="s">
        <v>14</v>
      </c>
      <c r="D10" s="19" t="s">
        <v>13</v>
      </c>
      <c r="E10" s="12">
        <v>61.06</v>
      </c>
      <c r="F10" s="21">
        <v>3030</v>
      </c>
      <c r="G10" s="17">
        <f t="shared" si="0"/>
        <v>185011.80000000002</v>
      </c>
      <c r="H10" s="34"/>
      <c r="I10" s="1"/>
      <c r="J10" s="1"/>
      <c r="K10" s="34">
        <f t="shared" si="1"/>
        <v>1719075.0000000002</v>
      </c>
      <c r="L10" s="5"/>
    </row>
    <row r="11" spans="1:14" ht="20.25">
      <c r="A11" s="22">
        <v>43804</v>
      </c>
      <c r="B11" s="20">
        <v>6293</v>
      </c>
      <c r="C11" s="20" t="s">
        <v>14</v>
      </c>
      <c r="D11" s="19" t="s">
        <v>13</v>
      </c>
      <c r="E11" s="12">
        <v>58.88</v>
      </c>
      <c r="F11" s="21">
        <v>2990</v>
      </c>
      <c r="G11" s="17">
        <f t="shared" si="0"/>
        <v>176051.20000000001</v>
      </c>
      <c r="H11" s="34"/>
      <c r="I11" s="1"/>
      <c r="J11" s="1"/>
      <c r="K11" s="34">
        <f t="shared" si="1"/>
        <v>1895126.2000000002</v>
      </c>
      <c r="L11" s="5"/>
    </row>
    <row r="12" spans="1:14" ht="20.25">
      <c r="A12" s="22">
        <v>43804</v>
      </c>
      <c r="B12" s="20">
        <v>9348</v>
      </c>
      <c r="C12" s="20" t="s">
        <v>53</v>
      </c>
      <c r="D12" s="19"/>
      <c r="E12" s="12"/>
      <c r="F12" s="21"/>
      <c r="G12" s="17">
        <f t="shared" si="0"/>
        <v>0</v>
      </c>
      <c r="H12" s="34">
        <v>440000</v>
      </c>
      <c r="I12" s="1"/>
      <c r="J12" s="1"/>
      <c r="K12" s="34">
        <f t="shared" si="1"/>
        <v>1455126.2000000002</v>
      </c>
      <c r="L12" s="5"/>
    </row>
    <row r="13" spans="1:14" ht="20.25">
      <c r="A13" s="22">
        <v>43807</v>
      </c>
      <c r="B13" s="20">
        <v>6329</v>
      </c>
      <c r="C13" s="20" t="s">
        <v>14</v>
      </c>
      <c r="D13" s="19" t="s">
        <v>13</v>
      </c>
      <c r="E13" s="12">
        <v>56.62</v>
      </c>
      <c r="F13" s="21">
        <v>3050</v>
      </c>
      <c r="G13" s="17">
        <f t="shared" si="0"/>
        <v>172691</v>
      </c>
      <c r="H13" s="34"/>
      <c r="I13" s="1"/>
      <c r="J13" s="1"/>
      <c r="K13" s="34">
        <f t="shared" si="1"/>
        <v>1627817.2000000002</v>
      </c>
      <c r="L13" s="5"/>
    </row>
    <row r="14" spans="1:14" ht="20.25">
      <c r="A14" s="22">
        <v>43808</v>
      </c>
      <c r="B14" s="20">
        <v>6351</v>
      </c>
      <c r="C14" s="20" t="s">
        <v>14</v>
      </c>
      <c r="D14" s="19" t="s">
        <v>13</v>
      </c>
      <c r="E14" s="12">
        <v>66.84</v>
      </c>
      <c r="F14" s="21">
        <v>3100</v>
      </c>
      <c r="G14" s="17">
        <f t="shared" si="0"/>
        <v>207204</v>
      </c>
      <c r="H14" s="34"/>
      <c r="I14" s="1"/>
      <c r="J14" s="1"/>
      <c r="K14" s="34">
        <f t="shared" si="1"/>
        <v>1835021.2000000002</v>
      </c>
      <c r="L14" s="5"/>
    </row>
    <row r="15" spans="1:14" ht="20.25">
      <c r="A15" s="22">
        <v>43808</v>
      </c>
      <c r="B15" s="20">
        <v>6351</v>
      </c>
      <c r="C15" s="20" t="s">
        <v>14</v>
      </c>
      <c r="D15" s="19" t="s">
        <v>13</v>
      </c>
      <c r="E15" s="12">
        <v>62.86</v>
      </c>
      <c r="F15" s="21">
        <v>3050</v>
      </c>
      <c r="G15" s="17">
        <f t="shared" si="0"/>
        <v>191723</v>
      </c>
      <c r="H15" s="34"/>
      <c r="I15" s="1"/>
      <c r="J15" s="1"/>
      <c r="K15" s="34">
        <f t="shared" si="1"/>
        <v>2026744.2000000002</v>
      </c>
      <c r="L15" s="5"/>
    </row>
    <row r="16" spans="1:14" ht="20.25">
      <c r="A16" s="22">
        <v>43808</v>
      </c>
      <c r="B16" s="20">
        <v>9438</v>
      </c>
      <c r="C16" s="20" t="s">
        <v>53</v>
      </c>
      <c r="D16" s="19"/>
      <c r="E16" s="12"/>
      <c r="F16" s="21"/>
      <c r="G16" s="17">
        <f t="shared" si="0"/>
        <v>0</v>
      </c>
      <c r="H16" s="34">
        <v>450000</v>
      </c>
      <c r="I16" s="1"/>
      <c r="J16" s="1"/>
      <c r="K16" s="34">
        <f t="shared" si="1"/>
        <v>1576744.2000000002</v>
      </c>
      <c r="L16" s="5"/>
    </row>
    <row r="17" spans="1:12" ht="20.25">
      <c r="A17" s="22">
        <v>43807</v>
      </c>
      <c r="B17" s="20">
        <v>6329</v>
      </c>
      <c r="C17" s="20" t="s">
        <v>14</v>
      </c>
      <c r="D17" s="19" t="s">
        <v>13</v>
      </c>
      <c r="E17" s="12">
        <v>61.58</v>
      </c>
      <c r="F17" s="21">
        <v>3110</v>
      </c>
      <c r="G17" s="17">
        <f t="shared" si="0"/>
        <v>191513.8</v>
      </c>
      <c r="H17" s="34"/>
      <c r="I17" s="1"/>
      <c r="J17" s="1"/>
      <c r="K17" s="34">
        <f t="shared" si="1"/>
        <v>1768258.0000000002</v>
      </c>
      <c r="L17" s="5" t="s">
        <v>17</v>
      </c>
    </row>
    <row r="18" spans="1:12" ht="20.25">
      <c r="A18" s="22">
        <v>43811</v>
      </c>
      <c r="B18" s="20">
        <v>6405</v>
      </c>
      <c r="C18" s="20" t="s">
        <v>14</v>
      </c>
      <c r="D18" s="19" t="s">
        <v>13</v>
      </c>
      <c r="E18" s="12">
        <v>69.02</v>
      </c>
      <c r="F18" s="21">
        <v>3000</v>
      </c>
      <c r="G18" s="17">
        <f t="shared" si="0"/>
        <v>207060</v>
      </c>
      <c r="H18" s="34"/>
      <c r="I18" s="1"/>
      <c r="J18" s="1"/>
      <c r="K18" s="34">
        <f t="shared" si="1"/>
        <v>1975318.0000000002</v>
      </c>
      <c r="L18" s="5"/>
    </row>
    <row r="19" spans="1:12" ht="20.25">
      <c r="A19" s="22">
        <v>43811</v>
      </c>
      <c r="B19" s="20">
        <v>6405</v>
      </c>
      <c r="C19" s="20" t="s">
        <v>14</v>
      </c>
      <c r="D19" s="19" t="s">
        <v>13</v>
      </c>
      <c r="E19" s="12">
        <v>63.28</v>
      </c>
      <c r="F19" s="21">
        <v>2990</v>
      </c>
      <c r="G19" s="17">
        <f t="shared" si="0"/>
        <v>189207.2</v>
      </c>
      <c r="H19" s="34"/>
      <c r="I19" s="1"/>
      <c r="J19" s="1"/>
      <c r="K19" s="34">
        <f t="shared" si="1"/>
        <v>2164525.2000000002</v>
      </c>
      <c r="L19" s="5"/>
    </row>
    <row r="20" spans="1:12" ht="20.25">
      <c r="A20" s="22">
        <v>43811</v>
      </c>
      <c r="B20" s="20">
        <v>6405</v>
      </c>
      <c r="C20" s="20" t="s">
        <v>14</v>
      </c>
      <c r="D20" s="19" t="s">
        <v>13</v>
      </c>
      <c r="E20" s="12">
        <v>65.48</v>
      </c>
      <c r="F20" s="21">
        <v>2990</v>
      </c>
      <c r="G20" s="17">
        <f t="shared" si="0"/>
        <v>195785.2</v>
      </c>
      <c r="H20" s="34"/>
      <c r="I20" s="1"/>
      <c r="J20" s="1"/>
      <c r="K20" s="34">
        <f t="shared" si="1"/>
        <v>2360310.4000000004</v>
      </c>
      <c r="L20" s="5"/>
    </row>
    <row r="21" spans="1:12" ht="20.25">
      <c r="A21" s="22">
        <v>43811</v>
      </c>
      <c r="B21" s="20">
        <v>9541</v>
      </c>
      <c r="C21" s="20" t="s">
        <v>53</v>
      </c>
      <c r="D21" s="19"/>
      <c r="E21" s="12"/>
      <c r="F21" s="21"/>
      <c r="G21" s="17">
        <f t="shared" si="0"/>
        <v>0</v>
      </c>
      <c r="H21" s="34">
        <v>500000</v>
      </c>
      <c r="I21" s="1"/>
      <c r="J21" s="1"/>
      <c r="K21" s="34">
        <f t="shared" si="1"/>
        <v>1860310.4000000004</v>
      </c>
      <c r="L21" s="5"/>
    </row>
    <row r="22" spans="1:12" ht="20.25">
      <c r="A22" s="22">
        <v>43814</v>
      </c>
      <c r="B22" s="20">
        <v>6436</v>
      </c>
      <c r="C22" s="20" t="s">
        <v>14</v>
      </c>
      <c r="D22" s="19" t="s">
        <v>13</v>
      </c>
      <c r="E22" s="12">
        <v>63.74</v>
      </c>
      <c r="F22" s="21">
        <v>3000</v>
      </c>
      <c r="G22" s="17">
        <f t="shared" si="0"/>
        <v>191220</v>
      </c>
      <c r="H22" s="34"/>
      <c r="I22" s="1"/>
      <c r="J22" s="1"/>
      <c r="K22" s="34">
        <f t="shared" si="1"/>
        <v>2051530.4000000004</v>
      </c>
      <c r="L22" s="5"/>
    </row>
    <row r="23" spans="1:12" ht="20.25">
      <c r="A23" s="22">
        <v>43814</v>
      </c>
      <c r="B23" s="20">
        <v>9590</v>
      </c>
      <c r="C23" s="20" t="s">
        <v>53</v>
      </c>
      <c r="D23" s="19"/>
      <c r="E23" s="12"/>
      <c r="F23" s="21"/>
      <c r="G23" s="17">
        <f t="shared" si="0"/>
        <v>0</v>
      </c>
      <c r="H23" s="34">
        <v>550000</v>
      </c>
      <c r="I23" s="1"/>
      <c r="J23" s="1"/>
      <c r="K23" s="34">
        <f t="shared" si="1"/>
        <v>1501530.4000000004</v>
      </c>
      <c r="L23" s="5"/>
    </row>
    <row r="24" spans="1:12" ht="20.25">
      <c r="A24" s="22">
        <v>43815</v>
      </c>
      <c r="B24" s="20">
        <v>6451</v>
      </c>
      <c r="C24" s="20" t="s">
        <v>14</v>
      </c>
      <c r="D24" s="19" t="s">
        <v>13</v>
      </c>
      <c r="E24" s="12">
        <v>61.12</v>
      </c>
      <c r="F24" s="21">
        <v>3070</v>
      </c>
      <c r="G24" s="17">
        <f t="shared" si="0"/>
        <v>187638.39999999999</v>
      </c>
      <c r="H24" s="34"/>
      <c r="I24" s="1"/>
      <c r="J24" s="1"/>
      <c r="K24" s="34">
        <f t="shared" si="1"/>
        <v>1689168.8000000003</v>
      </c>
      <c r="L24" s="5" t="s">
        <v>17</v>
      </c>
    </row>
    <row r="25" spans="1:12" ht="20.25">
      <c r="A25" s="22">
        <v>43816</v>
      </c>
      <c r="B25" s="20">
        <v>6480</v>
      </c>
      <c r="C25" s="20" t="s">
        <v>14</v>
      </c>
      <c r="D25" s="19" t="s">
        <v>13</v>
      </c>
      <c r="E25" s="12">
        <v>71.28</v>
      </c>
      <c r="F25" s="21">
        <v>3050</v>
      </c>
      <c r="G25" s="17">
        <f t="shared" si="0"/>
        <v>217404</v>
      </c>
      <c r="H25" s="34"/>
      <c r="I25" s="1"/>
      <c r="J25" s="1"/>
      <c r="K25" s="34">
        <f t="shared" si="1"/>
        <v>1906572.8000000003</v>
      </c>
      <c r="L25" s="5"/>
    </row>
    <row r="26" spans="1:12" ht="20.25">
      <c r="A26" s="22">
        <v>43818</v>
      </c>
      <c r="B26" s="20">
        <v>6515</v>
      </c>
      <c r="C26" s="20" t="s">
        <v>14</v>
      </c>
      <c r="D26" s="19" t="s">
        <v>13</v>
      </c>
      <c r="E26" s="12">
        <v>62.1</v>
      </c>
      <c r="F26" s="21">
        <v>3100</v>
      </c>
      <c r="G26" s="17">
        <f t="shared" si="0"/>
        <v>192510</v>
      </c>
      <c r="H26" s="34"/>
      <c r="I26" s="1"/>
      <c r="J26" s="1"/>
      <c r="K26" s="34">
        <f t="shared" si="1"/>
        <v>2099082.8000000003</v>
      </c>
      <c r="L26" s="5"/>
    </row>
    <row r="27" spans="1:12" ht="20.25">
      <c r="A27" s="22">
        <v>43818</v>
      </c>
      <c r="B27" s="20">
        <v>9739</v>
      </c>
      <c r="C27" s="20" t="s">
        <v>53</v>
      </c>
      <c r="D27" s="19"/>
      <c r="E27" s="12"/>
      <c r="F27" s="21"/>
      <c r="G27" s="17">
        <f t="shared" si="0"/>
        <v>0</v>
      </c>
      <c r="H27" s="34">
        <v>650000</v>
      </c>
      <c r="I27" s="1"/>
      <c r="J27" s="1"/>
      <c r="K27" s="34">
        <f t="shared" si="1"/>
        <v>1449082.8000000003</v>
      </c>
      <c r="L27" s="5" t="s">
        <v>17</v>
      </c>
    </row>
    <row r="28" spans="1:12" ht="20.25">
      <c r="A28" s="22">
        <v>43821</v>
      </c>
      <c r="B28" s="20"/>
      <c r="C28" s="20" t="s">
        <v>14</v>
      </c>
      <c r="D28" s="19" t="s">
        <v>13</v>
      </c>
      <c r="E28" s="12">
        <v>64.36</v>
      </c>
      <c r="F28" s="21">
        <v>3090</v>
      </c>
      <c r="G28" s="17">
        <f t="shared" si="0"/>
        <v>198872.4</v>
      </c>
      <c r="H28" s="34"/>
      <c r="I28" s="1"/>
      <c r="J28" s="1"/>
      <c r="K28" s="34">
        <f t="shared" si="1"/>
        <v>1647955.2000000002</v>
      </c>
      <c r="L28" s="5"/>
    </row>
    <row r="29" spans="1:12" ht="20.25">
      <c r="A29" s="22">
        <v>43821</v>
      </c>
      <c r="B29" s="20"/>
      <c r="C29" s="20" t="s">
        <v>14</v>
      </c>
      <c r="D29" s="19" t="s">
        <v>13</v>
      </c>
      <c r="E29" s="12">
        <v>59.94</v>
      </c>
      <c r="F29" s="21">
        <v>3090</v>
      </c>
      <c r="G29" s="17">
        <f t="shared" si="0"/>
        <v>185214.6</v>
      </c>
      <c r="H29" s="34"/>
      <c r="I29" s="1"/>
      <c r="J29" s="1"/>
      <c r="K29" s="34">
        <f t="shared" si="1"/>
        <v>1833169.8000000003</v>
      </c>
      <c r="L29" s="5"/>
    </row>
    <row r="30" spans="1:12" ht="20.25">
      <c r="A30" s="22">
        <v>43822</v>
      </c>
      <c r="B30" s="20">
        <v>6573</v>
      </c>
      <c r="C30" s="20" t="s">
        <v>14</v>
      </c>
      <c r="D30" s="19" t="s">
        <v>13</v>
      </c>
      <c r="E30" s="12">
        <v>63.76</v>
      </c>
      <c r="F30" s="21">
        <v>3130</v>
      </c>
      <c r="G30" s="17">
        <f t="shared" si="0"/>
        <v>199568.8</v>
      </c>
      <c r="H30" s="34"/>
      <c r="I30" s="1"/>
      <c r="J30" s="1"/>
      <c r="K30" s="34">
        <f t="shared" si="1"/>
        <v>2032738.6000000003</v>
      </c>
      <c r="L30" s="5"/>
    </row>
    <row r="31" spans="1:12" ht="20.25">
      <c r="A31" s="22">
        <v>43822</v>
      </c>
      <c r="B31" s="20">
        <v>9816</v>
      </c>
      <c r="C31" s="20" t="s">
        <v>53</v>
      </c>
      <c r="D31" s="19"/>
      <c r="E31" s="12"/>
      <c r="F31" s="21"/>
      <c r="G31" s="17">
        <f t="shared" si="0"/>
        <v>0</v>
      </c>
      <c r="H31" s="34">
        <v>600000</v>
      </c>
      <c r="I31" s="1"/>
      <c r="J31" s="1"/>
      <c r="K31" s="34">
        <f t="shared" si="1"/>
        <v>1432738.6000000003</v>
      </c>
      <c r="L31" s="5"/>
    </row>
    <row r="32" spans="1:12" ht="20.25">
      <c r="A32" s="22">
        <v>43823</v>
      </c>
      <c r="B32" s="20">
        <v>6608</v>
      </c>
      <c r="C32" s="20" t="s">
        <v>14</v>
      </c>
      <c r="D32" s="19" t="s">
        <v>13</v>
      </c>
      <c r="E32" s="12">
        <v>62.76</v>
      </c>
      <c r="F32" s="21">
        <v>3130</v>
      </c>
      <c r="G32" s="17">
        <f t="shared" si="0"/>
        <v>196438.8</v>
      </c>
      <c r="H32" s="34"/>
      <c r="I32" s="1"/>
      <c r="J32" s="1"/>
      <c r="K32" s="34">
        <f t="shared" si="1"/>
        <v>1629177.4000000004</v>
      </c>
      <c r="L32" s="5"/>
    </row>
    <row r="33" spans="1:12" ht="20.25">
      <c r="A33" s="22">
        <v>43824</v>
      </c>
      <c r="B33" s="20">
        <v>6623</v>
      </c>
      <c r="C33" s="20" t="s">
        <v>194</v>
      </c>
      <c r="D33" s="19" t="s">
        <v>13</v>
      </c>
      <c r="E33" s="12">
        <v>64.180000000000007</v>
      </c>
      <c r="F33" s="21">
        <v>3180</v>
      </c>
      <c r="G33" s="17">
        <f t="shared" si="0"/>
        <v>204092.40000000002</v>
      </c>
      <c r="H33" s="34"/>
      <c r="I33" s="1"/>
      <c r="J33" s="1"/>
      <c r="K33" s="34">
        <f t="shared" si="1"/>
        <v>1833269.8000000003</v>
      </c>
      <c r="L33" s="5"/>
    </row>
    <row r="34" spans="1:12" ht="20.25">
      <c r="A34" s="22">
        <v>43825</v>
      </c>
      <c r="B34" s="20">
        <v>6644</v>
      </c>
      <c r="C34" s="20" t="s">
        <v>14</v>
      </c>
      <c r="D34" s="19" t="s">
        <v>13</v>
      </c>
      <c r="E34" s="12">
        <v>59.44</v>
      </c>
      <c r="F34" s="21">
        <v>3280</v>
      </c>
      <c r="G34" s="17">
        <f t="shared" si="0"/>
        <v>194963.19999999998</v>
      </c>
      <c r="H34" s="34"/>
      <c r="I34" s="1"/>
      <c r="J34" s="1"/>
      <c r="K34" s="34">
        <f t="shared" si="1"/>
        <v>2028233.0000000002</v>
      </c>
      <c r="L34" s="5"/>
    </row>
    <row r="35" spans="1:12" ht="20.25">
      <c r="A35" s="22">
        <v>43825</v>
      </c>
      <c r="B35" s="20">
        <v>9932</v>
      </c>
      <c r="C35" s="20" t="s">
        <v>53</v>
      </c>
      <c r="D35" s="19"/>
      <c r="E35" s="12"/>
      <c r="F35" s="21"/>
      <c r="G35" s="17">
        <f t="shared" si="0"/>
        <v>0</v>
      </c>
      <c r="H35" s="34">
        <v>600000</v>
      </c>
      <c r="I35" s="1"/>
      <c r="J35" s="1"/>
      <c r="K35" s="34">
        <f t="shared" si="1"/>
        <v>1428233.0000000002</v>
      </c>
      <c r="L35" s="5"/>
    </row>
    <row r="36" spans="1:12" ht="20.25">
      <c r="A36" s="22">
        <v>43825</v>
      </c>
      <c r="B36" s="20">
        <v>6645</v>
      </c>
      <c r="C36" s="20" t="s">
        <v>14</v>
      </c>
      <c r="D36" s="19" t="s">
        <v>13</v>
      </c>
      <c r="E36" s="12">
        <v>61.82</v>
      </c>
      <c r="F36" s="21">
        <v>3280</v>
      </c>
      <c r="G36" s="17">
        <f t="shared" si="0"/>
        <v>202769.6</v>
      </c>
      <c r="H36" s="34"/>
      <c r="I36" s="1"/>
      <c r="J36" s="1"/>
      <c r="K36" s="34">
        <f t="shared" si="1"/>
        <v>1631002.6000000003</v>
      </c>
      <c r="L36" s="5"/>
    </row>
    <row r="37" spans="1:12" ht="20.25">
      <c r="A37" s="22">
        <v>43828</v>
      </c>
      <c r="B37" s="20">
        <v>6684</v>
      </c>
      <c r="C37" s="20" t="s">
        <v>14</v>
      </c>
      <c r="D37" s="19" t="s">
        <v>13</v>
      </c>
      <c r="E37" s="12">
        <v>60.9</v>
      </c>
      <c r="F37" s="21">
        <v>3320</v>
      </c>
      <c r="G37" s="17">
        <f t="shared" si="0"/>
        <v>202188</v>
      </c>
      <c r="H37" s="34"/>
      <c r="I37" s="1"/>
      <c r="J37" s="1"/>
      <c r="K37" s="34">
        <f t="shared" si="1"/>
        <v>1833190.6000000003</v>
      </c>
      <c r="L37" s="5"/>
    </row>
    <row r="38" spans="1:12" ht="20.25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1833190.6000000003</v>
      </c>
      <c r="L38" s="5"/>
    </row>
    <row r="39" spans="1:12" ht="20.25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1833190.6000000003</v>
      </c>
      <c r="L39" s="5"/>
    </row>
    <row r="40" spans="1:12" ht="20.25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1833190.6000000003</v>
      </c>
      <c r="L40" s="5"/>
    </row>
    <row r="41" spans="1:12" ht="20.25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1833190.6000000003</v>
      </c>
      <c r="L41" s="5"/>
    </row>
    <row r="42" spans="1:12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1833190.6000000003</v>
      </c>
      <c r="L42" s="5"/>
    </row>
    <row r="43" spans="1:12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1833190.6000000003</v>
      </c>
      <c r="L43" s="5"/>
    </row>
    <row r="44" spans="1:12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1833190.6000000003</v>
      </c>
      <c r="L44" s="5"/>
    </row>
    <row r="45" spans="1:12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1833190.6000000003</v>
      </c>
      <c r="L45" s="5"/>
    </row>
    <row r="46" spans="1:12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1833190.6000000003</v>
      </c>
      <c r="L46" s="5"/>
    </row>
    <row r="47" spans="1:12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1833190.6000000003</v>
      </c>
      <c r="L47" s="5"/>
    </row>
    <row r="48" spans="1:12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1833190.6000000003</v>
      </c>
      <c r="L48" s="5"/>
    </row>
    <row r="49" spans="1:12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1833190.6000000003</v>
      </c>
      <c r="L49" s="5"/>
    </row>
    <row r="50" spans="1:12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1833190.6000000003</v>
      </c>
      <c r="L50" s="5"/>
    </row>
    <row r="51" spans="1:12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1833190.6000000003</v>
      </c>
      <c r="L51" s="5"/>
    </row>
    <row r="52" spans="1:12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1833190.6000000003</v>
      </c>
      <c r="L52" s="5"/>
    </row>
    <row r="53" spans="1:12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1833190.6000000003</v>
      </c>
      <c r="L53" s="5"/>
    </row>
    <row r="54" spans="1:12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1833190.6000000003</v>
      </c>
      <c r="L54" s="5"/>
    </row>
    <row r="55" spans="1:12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1833190.6000000003</v>
      </c>
      <c r="L55" s="5"/>
    </row>
    <row r="56" spans="1:12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1833190.6000000003</v>
      </c>
      <c r="L56" s="5"/>
    </row>
    <row r="57" spans="1:12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1833190.6000000003</v>
      </c>
      <c r="L57" s="5"/>
    </row>
    <row r="58" spans="1:12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1833190.6000000003</v>
      </c>
      <c r="L58" s="5"/>
    </row>
    <row r="59" spans="1:12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1833190.6000000003</v>
      </c>
      <c r="L59" s="5"/>
    </row>
    <row r="60" spans="1:12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1833190.6000000003</v>
      </c>
      <c r="L60" s="5"/>
    </row>
    <row r="61" spans="1:12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1833190.6000000003</v>
      </c>
      <c r="L61" s="5"/>
    </row>
    <row r="62" spans="1:12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1833190.6000000003</v>
      </c>
      <c r="L62" s="5"/>
    </row>
    <row r="63" spans="1:12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1833190.6000000003</v>
      </c>
      <c r="L63" s="5"/>
    </row>
    <row r="64" spans="1:12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1833190.6000000003</v>
      </c>
      <c r="L64" s="5"/>
    </row>
    <row r="65" spans="1:12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1833190.6000000003</v>
      </c>
      <c r="L65" s="5"/>
    </row>
    <row r="66" spans="1:12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1833190.6000000003</v>
      </c>
      <c r="L66" s="5"/>
    </row>
    <row r="67" spans="1:12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1833190.6000000003</v>
      </c>
      <c r="L67" s="5"/>
    </row>
    <row r="68" spans="1:12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1833190.6000000003</v>
      </c>
      <c r="L68" s="5"/>
    </row>
    <row r="69" spans="1:12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1833190.6000000003</v>
      </c>
      <c r="L69" s="5"/>
    </row>
    <row r="70" spans="1:12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1833190.6000000003</v>
      </c>
      <c r="L70" s="5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1833190.6000000003</v>
      </c>
      <c r="L71" s="5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1833190.6000000003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1833190.6000000003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1833190.6000000003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1833190.6000000003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1833190.6000000003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1833190.6000000003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1833190.6000000003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1833190.6000000003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1833190.6000000003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1833190.6000000003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1833190.6000000003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1833190.6000000003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1833190.6000000003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1833190.6000000003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1833190.6000000003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1833190.6000000003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1833190.6000000003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1833190.6000000003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1833190.6000000003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1833190.6000000003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1833190.6000000003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1833190.6000000003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1833190.6000000003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1833190.6000000003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1833190.6000000003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1833190.6000000003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1833190.6000000003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1833190.6000000003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1833190.6000000003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1833190.6000000003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1833190.6000000003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1833190.6000000003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1833190.6000000003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1833190.6000000003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1833190.6000000003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1833190.6000000003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1833190.6000000003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1833190.6000000003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1833190.6000000003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1833190.6000000003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1833190.6000000003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1833190.6000000003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1833190.6000000003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1833190.6000000003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1833190.6000000003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1833190.6000000003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1833190.6000000003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1833190.6000000003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1833190.6000000003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1833190.6000000003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1833190.6000000003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1833190.6000000003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1833190.6000000003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1833190.6000000003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1833190.6000000003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1833190.6000000003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1833190.6000000003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1833190.6000000003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1833190.6000000003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1833190.6000000003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1833190.6000000003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1833190.6000000003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1833190.6000000003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1833190.6000000003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1833190.6000000003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1833190.6000000003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1833190.6000000003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1833190.6000000003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1833190.6000000003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1833190.6000000003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1833190.6000000003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1833190.6000000003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1833190.6000000003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1833190.6000000003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1833190.6000000003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1833190.6000000003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1833190.6000000003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1833190.6000000003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1833190.6000000003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1833190.6000000003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1833190.6000000003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1833190.6000000003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1833190.6000000003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1833190.6000000003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1833190.6000000003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1833190.6000000003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1833190.6000000003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1833190.6000000003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1833190.6000000003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1833190.6000000003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1833190.6000000003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1833190.6000000003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1833190.6000000003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1833190.6000000003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1833190.6000000003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1833190.6000000003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1833190.6000000003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1833190.6000000003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1833190.6000000003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1833190.6000000003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1833190.6000000003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1833190.6000000003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1833190.6000000003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1833190.6000000003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1833190.6000000003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1833190.6000000003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1833190.6000000003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1833190.6000000003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1833190.6000000003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1833190.6000000003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1833190.6000000003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1833190.6000000003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1833190.6000000003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1833190.6000000003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1833190.6000000003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1833190.6000000003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1833190.6000000003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1833190.6000000003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1833190.6000000003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1833190.6000000003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1833190.6000000003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1833190.6000000003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1833190.6000000003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1833190.6000000003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1833190.6000000003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1833190.6000000003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1833190.6000000003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1833190.6000000003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1833190.6000000003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1833190.6000000003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1833190.6000000003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1833190.6000000003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1833190.6000000003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1833190.6000000003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1833190.6000000003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1833190.6000000003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1833190.6000000003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1833190.6000000003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1833190.6000000003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1833190.6000000003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1833190.6000000003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1833190.6000000003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1833190.6000000003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1833190.6000000003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1833190.6000000003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1833190.6000000003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1833190.6000000003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1833190.6000000003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1833190.6000000003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1833190.6000000003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1833190.6000000003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1833190.6000000003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1833190.6000000003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1833190.6000000003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1833190.6000000003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1833190.6000000003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1833190.6000000003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1833190.6000000003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1833190.6000000003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1833190.6000000003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1833190.6000000003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1833190.6000000003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1833190.6000000003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1833190.6000000003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1833190.6000000003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1833190.6000000003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1833190.6000000003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1833190.6000000003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1833190.6000000003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1833190.6000000003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1833190.6000000003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1833190.6000000003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1833190.6000000003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1833190.6000000003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1833190.6000000003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1833190.6000000003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1833190.6000000003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1833190.6000000003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1833190.6000000003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1833190.6000000003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1833190.6000000003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1833190.6000000003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1833190.6000000003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1833190.6000000003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1833190.6000000003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1833190.6000000003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1833190.6000000003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1833190.6000000003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1833190.6000000003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1833190.6000000003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1833190.6000000003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1833190.6000000003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1833190.6000000003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1833190.6000000003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1833190.6000000003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1833190.6000000003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1833190.6000000003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1833190.6000000003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1833190.6000000003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1833190.6000000003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1833190.6000000003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1833190.6000000003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1833190.6000000003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1833190.6000000003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1833190.6000000003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1833190.6000000003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1833190.6000000003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1833190.6000000003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1833190.6000000003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1833190.6000000003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1833190.6000000003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1833190.6000000003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1833190.6000000003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1833190.6000000003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1833190.6000000003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1833190.6000000003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1833190.6000000003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1833190.6000000003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1833190.6000000003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1833190.6000000003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1833190.6000000003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1833190.6000000003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1833190.6000000003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1833190.6000000003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1833190.6000000003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1833190.6000000003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1833190.6000000003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1833190.6000000003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1833190.6000000003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1833190.6000000003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1833190.6000000003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1833190.6000000003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1833190.6000000003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1833190.6000000003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1833190.6000000003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1833190.6000000003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1833190.6000000003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1833190.6000000003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1833190.6000000003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1833190.6000000003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1833190.6000000003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1833190.6000000003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1833190.6000000003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1833190.6000000003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1833190.6000000003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1833190.6000000003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1833190.6000000003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1833190.6000000003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1833190.6000000003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1833190.6000000003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1833190.6000000003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1833190.6000000003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1833190.6000000003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1833190.6000000003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1833190.6000000003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1833190.6000000003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1833190.6000000003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1833190.6000000003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1833190.6000000003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1833190.6000000003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1833190.6000000003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1833190.6000000003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1833190.6000000003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1833190.6000000003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1833190.6000000003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1833190.6000000003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1833190.6000000003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1833190.6000000003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1833190.6000000003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1833190.6000000003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1833190.6000000003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1833190.6000000003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1833190.6000000003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1833190.6000000003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1833190.6000000003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1833190.6000000003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1833190.6000000003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1833190.6000000003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4824040.0999999996</v>
      </c>
      <c r="H350" s="36"/>
      <c r="I350" s="3"/>
      <c r="J350" s="3"/>
      <c r="K350" s="36">
        <f>SUM(K4:K349)</f>
        <v>631164397.90000403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ورقة44"/>
  <dimension ref="A1:L352"/>
  <sheetViews>
    <sheetView rightToLeft="1" workbookViewId="0">
      <selection activeCell="B8" sqref="B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509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43814</v>
      </c>
      <c r="B5" s="20">
        <v>6443</v>
      </c>
      <c r="C5" s="20" t="s">
        <v>14</v>
      </c>
      <c r="D5" s="19" t="s">
        <v>13</v>
      </c>
      <c r="E5" s="12">
        <v>32.94</v>
      </c>
      <c r="F5" s="21">
        <v>3050</v>
      </c>
      <c r="G5" s="17">
        <f t="shared" ref="G5:G68" si="0">E5*F5</f>
        <v>100467</v>
      </c>
      <c r="H5" s="34"/>
      <c r="I5" s="34">
        <f>I4+G5-H5</f>
        <v>100467</v>
      </c>
      <c r="J5" s="5"/>
    </row>
    <row r="6" spans="1:12" ht="20.25">
      <c r="A6" s="22">
        <v>43822</v>
      </c>
      <c r="B6" s="20">
        <v>9819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50467</v>
      </c>
      <c r="J6" s="5"/>
    </row>
    <row r="7" spans="1:12" ht="20.25">
      <c r="A7" s="22">
        <v>43828</v>
      </c>
      <c r="B7" s="20">
        <v>6683</v>
      </c>
      <c r="C7" s="20" t="s">
        <v>14</v>
      </c>
      <c r="D7" s="19" t="s">
        <v>13</v>
      </c>
      <c r="E7" s="12">
        <v>50.42</v>
      </c>
      <c r="F7" s="21">
        <v>3190</v>
      </c>
      <c r="G7" s="17">
        <f t="shared" si="0"/>
        <v>160839.80000000002</v>
      </c>
      <c r="H7" s="34"/>
      <c r="I7" s="34">
        <f t="shared" si="1"/>
        <v>211306.80000000002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211306.80000000002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211306.80000000002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211306.80000000002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211306.80000000002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211306.80000000002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211306.80000000002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211306.80000000002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211306.80000000002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211306.80000000002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211306.80000000002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211306.80000000002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211306.80000000002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211306.80000000002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211306.80000000002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211306.80000000002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211306.80000000002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211306.80000000002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211306.80000000002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211306.80000000002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211306.80000000002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211306.80000000002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211306.80000000002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211306.80000000002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211306.80000000002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211306.80000000002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211306.80000000002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211306.80000000002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211306.80000000002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211306.80000000002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211306.80000000002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211306.80000000002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211306.80000000002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211306.80000000002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211306.80000000002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211306.80000000002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211306.80000000002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211306.80000000002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211306.80000000002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211306.80000000002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211306.80000000002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211306.80000000002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211306.80000000002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211306.80000000002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211306.80000000002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211306.80000000002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211306.80000000002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211306.80000000002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211306.80000000002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211306.80000000002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211306.80000000002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211306.80000000002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211306.80000000002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211306.80000000002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211306.80000000002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211306.80000000002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211306.80000000002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211306.80000000002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211306.80000000002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211306.80000000002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211306.80000000002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211306.80000000002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211306.80000000002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211306.80000000002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211306.80000000002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211306.80000000002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211306.80000000002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211306.80000000002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211306.80000000002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211306.80000000002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211306.80000000002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211306.80000000002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211306.80000000002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211306.80000000002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211306.80000000002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211306.80000000002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211306.80000000002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211306.80000000002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211306.80000000002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211306.80000000002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211306.80000000002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211306.80000000002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211306.80000000002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211306.80000000002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211306.80000000002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211306.80000000002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211306.80000000002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211306.80000000002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211306.80000000002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211306.80000000002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211306.80000000002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211306.80000000002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211306.80000000002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211306.80000000002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211306.80000000002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211306.80000000002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211306.80000000002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211306.80000000002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211306.80000000002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211306.80000000002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211306.80000000002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211306.80000000002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211306.80000000002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211306.80000000002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211306.80000000002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211306.80000000002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211306.80000000002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211306.80000000002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211306.80000000002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211306.80000000002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211306.80000000002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211306.80000000002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211306.80000000002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211306.80000000002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211306.80000000002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211306.80000000002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211306.80000000002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211306.80000000002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211306.80000000002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211306.80000000002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211306.80000000002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211306.80000000002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211306.80000000002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211306.80000000002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211306.80000000002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211306.80000000002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211306.80000000002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211306.80000000002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211306.80000000002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211306.80000000002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211306.80000000002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211306.80000000002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211306.80000000002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211306.80000000002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211306.80000000002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211306.80000000002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211306.80000000002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211306.80000000002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211306.80000000002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211306.80000000002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211306.80000000002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211306.80000000002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211306.80000000002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211306.80000000002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211306.80000000002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211306.80000000002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211306.80000000002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211306.80000000002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211306.80000000002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211306.80000000002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211306.80000000002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211306.80000000002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211306.80000000002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211306.80000000002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211306.80000000002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211306.80000000002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211306.80000000002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211306.80000000002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211306.80000000002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211306.80000000002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211306.80000000002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211306.80000000002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211306.80000000002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211306.80000000002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211306.80000000002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211306.80000000002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211306.80000000002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211306.80000000002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211306.80000000002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211306.80000000002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211306.80000000002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211306.80000000002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211306.80000000002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211306.80000000002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211306.80000000002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211306.80000000002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211306.80000000002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211306.80000000002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211306.80000000002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211306.80000000002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211306.80000000002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211306.80000000002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211306.80000000002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211306.80000000002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211306.80000000002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211306.80000000002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211306.80000000002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211306.80000000002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211306.80000000002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211306.80000000002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211306.80000000002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211306.80000000002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211306.80000000002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211306.80000000002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211306.80000000002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211306.80000000002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211306.80000000002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211306.80000000002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211306.80000000002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211306.80000000002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211306.80000000002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211306.80000000002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211306.80000000002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211306.80000000002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211306.80000000002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211306.80000000002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211306.80000000002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211306.80000000002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211306.80000000002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211306.80000000002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211306.80000000002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211306.80000000002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211306.80000000002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211306.80000000002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211306.80000000002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211306.80000000002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211306.80000000002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211306.80000000002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211306.80000000002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211306.80000000002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211306.80000000002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211306.80000000002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211306.80000000002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211306.80000000002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211306.80000000002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211306.80000000002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211306.80000000002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211306.80000000002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211306.80000000002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211306.80000000002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211306.80000000002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211306.80000000002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211306.80000000002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211306.80000000002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211306.80000000002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211306.80000000002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211306.80000000002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211306.80000000002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211306.80000000002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211306.80000000002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211306.80000000002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211306.80000000002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211306.80000000002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211306.80000000002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211306.80000000002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211306.80000000002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211306.80000000002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211306.80000000002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211306.80000000002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211306.80000000002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211306.80000000002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211306.80000000002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211306.80000000002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211306.80000000002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211306.80000000002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211306.80000000002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211306.80000000002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211306.80000000002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211306.80000000002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211306.80000000002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211306.80000000002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211306.80000000002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211306.80000000002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211306.80000000002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211306.80000000002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211306.80000000002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211306.80000000002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211306.80000000002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211306.80000000002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211306.80000000002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211306.80000000002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211306.80000000002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211306.80000000002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211306.80000000002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211306.80000000002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211306.80000000002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211306.80000000002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211306.80000000002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211306.80000000002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211306.80000000002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211306.80000000002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211306.80000000002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211306.80000000002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211306.80000000002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211306.80000000002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211306.80000000002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211306.80000000002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211306.80000000002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211306.80000000002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211306.80000000002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211306.80000000002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211306.80000000002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211306.80000000002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211306.80000000002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211306.80000000002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211306.80000000002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211306.80000000002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211306.80000000002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211306.80000000002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211306.80000000002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211306.80000000002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211306.80000000002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211306.80000000002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211306.80000000002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211306.80000000002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211306.80000000002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211306.80000000002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211306.80000000002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211306.80000000002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211306.80000000002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211306.80000000002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211306.80000000002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211306.80000000002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211306.80000000002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211306.80000000002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211306.80000000002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211306.80000000002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211306.80000000002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211306.80000000002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211306.80000000002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211306.80000000002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211306.80000000002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211306.80000000002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211306.80000000002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211306.80000000002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211306.80000000002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211306.80000000002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211306.80000000002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211306.80000000002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211306.80000000002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211306.80000000002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211306.80000000002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211306.80000000002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211306.80000000002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211306.80000000002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211306.80000000002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211306.80000000002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211306.80000000002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211306.80000000002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211306.80000000002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211306.80000000002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211306.80000000002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211306.80000000002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261306.80000000002</v>
      </c>
      <c r="H350" s="36"/>
      <c r="I350" s="34">
        <f t="shared" si="11"/>
        <v>472613.60000000003</v>
      </c>
      <c r="J350" s="5"/>
    </row>
    <row r="351" spans="1:10">
      <c r="I351" s="34">
        <f t="shared" si="11"/>
        <v>472613.60000000003</v>
      </c>
    </row>
    <row r="352" spans="1:10">
      <c r="I352" s="34">
        <f t="shared" si="11"/>
        <v>472613.60000000003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ورقة45"/>
  <dimension ref="A1:L350"/>
  <sheetViews>
    <sheetView rightToLeft="1" topLeftCell="A10" workbookViewId="0">
      <selection activeCell="A24" sqref="A24"/>
    </sheetView>
  </sheetViews>
  <sheetFormatPr defaultRowHeight="18"/>
  <cols>
    <col min="1" max="1" width="12.375" style="8" customWidth="1"/>
    <col min="2" max="2" width="11.75" style="10" customWidth="1"/>
    <col min="3" max="3" width="15.37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1.75" style="37" customWidth="1"/>
    <col min="10" max="10" width="16.375" style="6" customWidth="1"/>
  </cols>
  <sheetData>
    <row r="1" spans="1:12">
      <c r="A1" s="147" t="s">
        <v>54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10270.1</v>
      </c>
      <c r="J4" s="5"/>
    </row>
    <row r="5" spans="1:12" ht="20.25">
      <c r="A5" s="22">
        <v>43801</v>
      </c>
      <c r="B5" s="20">
        <v>6232</v>
      </c>
      <c r="C5" s="20" t="s">
        <v>14</v>
      </c>
      <c r="D5" s="19" t="s">
        <v>13</v>
      </c>
      <c r="E5" s="12">
        <v>67.900000000000006</v>
      </c>
      <c r="F5" s="21">
        <v>2960</v>
      </c>
      <c r="G5" s="17">
        <f t="shared" ref="G5:G68" si="0">E5*F5</f>
        <v>200984.00000000003</v>
      </c>
      <c r="H5" s="34"/>
      <c r="I5" s="34">
        <f>I4+G5-H5</f>
        <v>211254.10000000003</v>
      </c>
      <c r="J5" s="5"/>
    </row>
    <row r="6" spans="1:12" ht="20.25">
      <c r="A6" s="22">
        <v>43801</v>
      </c>
      <c r="B6" s="20">
        <v>6232</v>
      </c>
      <c r="C6" s="20" t="s">
        <v>14</v>
      </c>
      <c r="D6" s="19" t="s">
        <v>13</v>
      </c>
      <c r="E6" s="12">
        <v>58.08</v>
      </c>
      <c r="F6" s="21">
        <v>2960</v>
      </c>
      <c r="G6" s="17">
        <f t="shared" si="0"/>
        <v>171916.79999999999</v>
      </c>
      <c r="H6" s="34"/>
      <c r="I6" s="34">
        <f t="shared" ref="I6:I69" si="1">I5+G6-H6</f>
        <v>383170.9</v>
      </c>
      <c r="J6" s="5"/>
    </row>
    <row r="7" spans="1:12" ht="20.25">
      <c r="A7" s="22">
        <v>43802</v>
      </c>
      <c r="B7" s="20">
        <v>6232</v>
      </c>
      <c r="C7" s="20" t="s">
        <v>14</v>
      </c>
      <c r="D7" s="19" t="s">
        <v>13</v>
      </c>
      <c r="E7" s="12">
        <v>50.86</v>
      </c>
      <c r="F7" s="21">
        <v>2960</v>
      </c>
      <c r="G7" s="17">
        <f t="shared" si="0"/>
        <v>150545.60000000001</v>
      </c>
      <c r="H7" s="34"/>
      <c r="I7" s="34">
        <f t="shared" si="1"/>
        <v>533716.5</v>
      </c>
      <c r="J7" s="5"/>
    </row>
    <row r="8" spans="1:12" ht="20.25">
      <c r="A8" s="22">
        <v>43802</v>
      </c>
      <c r="B8" s="20">
        <v>6232</v>
      </c>
      <c r="C8" s="20" t="s">
        <v>14</v>
      </c>
      <c r="D8" s="19" t="s">
        <v>13</v>
      </c>
      <c r="E8" s="12">
        <v>70.08</v>
      </c>
      <c r="F8" s="21">
        <v>2960</v>
      </c>
      <c r="G8" s="17">
        <f t="shared" si="0"/>
        <v>207436.79999999999</v>
      </c>
      <c r="H8" s="34"/>
      <c r="I8" s="34">
        <f t="shared" si="1"/>
        <v>741153.3</v>
      </c>
      <c r="J8" s="5"/>
    </row>
    <row r="9" spans="1:12" ht="20.25">
      <c r="A9" s="22">
        <v>43802</v>
      </c>
      <c r="B9" s="20">
        <v>9300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691153.3</v>
      </c>
      <c r="J9" s="5"/>
    </row>
    <row r="10" spans="1:12" ht="20.25">
      <c r="A10" s="22">
        <v>43803</v>
      </c>
      <c r="B10" s="20">
        <v>9315</v>
      </c>
      <c r="C10" s="20" t="s">
        <v>53</v>
      </c>
      <c r="D10" s="19"/>
      <c r="E10" s="12"/>
      <c r="F10" s="21"/>
      <c r="G10" s="17">
        <f t="shared" si="0"/>
        <v>0</v>
      </c>
      <c r="H10" s="34">
        <v>50000</v>
      </c>
      <c r="I10" s="34">
        <f t="shared" si="1"/>
        <v>641153.30000000005</v>
      </c>
      <c r="J10" s="5"/>
    </row>
    <row r="11" spans="1:12" ht="20.25">
      <c r="A11" s="22">
        <v>43804</v>
      </c>
      <c r="B11" s="20">
        <v>6286</v>
      </c>
      <c r="C11" s="20" t="s">
        <v>14</v>
      </c>
      <c r="D11" s="19" t="s">
        <v>13</v>
      </c>
      <c r="E11" s="12">
        <v>51.86</v>
      </c>
      <c r="F11" s="21">
        <v>2950</v>
      </c>
      <c r="G11" s="17">
        <f t="shared" si="0"/>
        <v>152987</v>
      </c>
      <c r="H11" s="34"/>
      <c r="I11" s="34">
        <f t="shared" si="1"/>
        <v>794140.3</v>
      </c>
      <c r="J11" s="5"/>
    </row>
    <row r="12" spans="1:12" ht="20.25">
      <c r="A12" s="22">
        <v>43804</v>
      </c>
      <c r="B12" s="20">
        <v>6286</v>
      </c>
      <c r="C12" s="20" t="s">
        <v>14</v>
      </c>
      <c r="D12" s="19" t="s">
        <v>13</v>
      </c>
      <c r="E12" s="12">
        <v>63.32</v>
      </c>
      <c r="F12" s="21">
        <v>2950</v>
      </c>
      <c r="G12" s="17">
        <f t="shared" si="0"/>
        <v>186794</v>
      </c>
      <c r="H12" s="34"/>
      <c r="I12" s="34">
        <f t="shared" si="1"/>
        <v>980934.3</v>
      </c>
      <c r="J12" s="5"/>
    </row>
    <row r="13" spans="1:12" ht="20.25">
      <c r="A13" s="22">
        <v>43808</v>
      </c>
      <c r="B13" s="20">
        <v>9436</v>
      </c>
      <c r="C13" s="20" t="s">
        <v>53</v>
      </c>
      <c r="D13" s="19"/>
      <c r="E13" s="12"/>
      <c r="F13" s="21"/>
      <c r="G13" s="17">
        <f t="shared" si="0"/>
        <v>0</v>
      </c>
      <c r="H13" s="34">
        <v>150000</v>
      </c>
      <c r="I13" s="34">
        <f t="shared" si="1"/>
        <v>830934.3</v>
      </c>
      <c r="J13" s="5" t="s">
        <v>17</v>
      </c>
    </row>
    <row r="14" spans="1:12" ht="20.25">
      <c r="A14" s="22">
        <v>43809</v>
      </c>
      <c r="B14" s="20">
        <v>9471</v>
      </c>
      <c r="C14" s="20" t="s">
        <v>53</v>
      </c>
      <c r="D14" s="19"/>
      <c r="E14" s="12"/>
      <c r="F14" s="21"/>
      <c r="G14" s="17">
        <f t="shared" si="0"/>
        <v>0</v>
      </c>
      <c r="H14" s="34">
        <v>50000</v>
      </c>
      <c r="I14" s="34">
        <f t="shared" si="1"/>
        <v>780934.3</v>
      </c>
      <c r="J14" s="5"/>
    </row>
    <row r="15" spans="1:12" ht="20.25">
      <c r="A15" s="22">
        <v>43810</v>
      </c>
      <c r="B15" s="20">
        <v>9500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680934.3</v>
      </c>
      <c r="J15" s="5"/>
    </row>
    <row r="16" spans="1:12" ht="20.25">
      <c r="A16" s="22">
        <v>43811</v>
      </c>
      <c r="B16" s="20">
        <v>9523</v>
      </c>
      <c r="C16" s="20" t="s">
        <v>53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530934.30000000005</v>
      </c>
      <c r="J16" s="5"/>
    </row>
    <row r="17" spans="1:10" ht="20.25">
      <c r="A17" s="22">
        <v>43814</v>
      </c>
      <c r="B17" s="20">
        <v>9583</v>
      </c>
      <c r="C17" s="20" t="s">
        <v>53</v>
      </c>
      <c r="D17" s="19"/>
      <c r="E17" s="12"/>
      <c r="F17" s="21"/>
      <c r="G17" s="17">
        <f t="shared" si="0"/>
        <v>0</v>
      </c>
      <c r="H17" s="34">
        <v>120000</v>
      </c>
      <c r="I17" s="34">
        <f t="shared" si="1"/>
        <v>410934.30000000005</v>
      </c>
      <c r="J17" s="5"/>
    </row>
    <row r="18" spans="1:10" ht="20.25">
      <c r="A18" s="22">
        <v>43815</v>
      </c>
      <c r="B18" s="20">
        <v>9621</v>
      </c>
      <c r="C18" s="20" t="s">
        <v>53</v>
      </c>
      <c r="D18" s="19"/>
      <c r="E18" s="12"/>
      <c r="F18" s="21"/>
      <c r="G18" s="17">
        <f t="shared" si="0"/>
        <v>0</v>
      </c>
      <c r="H18" s="34">
        <v>80000</v>
      </c>
      <c r="I18" s="34">
        <f t="shared" si="1"/>
        <v>330934.30000000005</v>
      </c>
      <c r="J18" s="5"/>
    </row>
    <row r="19" spans="1:10" ht="20.25">
      <c r="A19" s="22">
        <v>43816</v>
      </c>
      <c r="B19" s="20">
        <v>9658</v>
      </c>
      <c r="C19" s="20" t="s">
        <v>53</v>
      </c>
      <c r="D19" s="19"/>
      <c r="E19" s="12"/>
      <c r="F19" s="21"/>
      <c r="G19" s="17">
        <f t="shared" si="0"/>
        <v>0</v>
      </c>
      <c r="H19" s="34">
        <v>140000</v>
      </c>
      <c r="I19" s="34">
        <f t="shared" si="1"/>
        <v>190934.30000000005</v>
      </c>
      <c r="J19" s="5"/>
    </row>
    <row r="20" spans="1:10" ht="20.25">
      <c r="A20" s="22">
        <v>43821</v>
      </c>
      <c r="B20" s="20">
        <v>9777</v>
      </c>
      <c r="C20" s="20" t="s">
        <v>53</v>
      </c>
      <c r="D20" s="19"/>
      <c r="E20" s="12"/>
      <c r="F20" s="21"/>
      <c r="G20" s="17">
        <f t="shared" si="0"/>
        <v>0</v>
      </c>
      <c r="H20" s="34">
        <v>120000</v>
      </c>
      <c r="I20" s="34">
        <f t="shared" si="1"/>
        <v>70934.300000000047</v>
      </c>
      <c r="J20" s="5"/>
    </row>
    <row r="21" spans="1:10" ht="20.25">
      <c r="A21" s="22">
        <v>43824</v>
      </c>
      <c r="B21" s="20">
        <v>9886</v>
      </c>
      <c r="C21" s="20" t="s">
        <v>53</v>
      </c>
      <c r="D21" s="19"/>
      <c r="E21" s="12"/>
      <c r="F21" s="21"/>
      <c r="G21" s="17">
        <f t="shared" si="0"/>
        <v>0</v>
      </c>
      <c r="H21" s="34">
        <v>40000</v>
      </c>
      <c r="I21" s="34">
        <f t="shared" si="1"/>
        <v>30934.300000000047</v>
      </c>
      <c r="J21" s="5"/>
    </row>
    <row r="22" spans="1:10" ht="20.25">
      <c r="A22" s="22">
        <v>43825</v>
      </c>
      <c r="B22" s="20">
        <v>9926</v>
      </c>
      <c r="C22" s="20" t="s">
        <v>53</v>
      </c>
      <c r="D22" s="19"/>
      <c r="E22" s="12"/>
      <c r="F22" s="21"/>
      <c r="G22" s="17">
        <f t="shared" si="0"/>
        <v>0</v>
      </c>
      <c r="H22" s="34">
        <v>25000</v>
      </c>
      <c r="I22" s="34">
        <f t="shared" si="1"/>
        <v>5934.3000000000466</v>
      </c>
      <c r="J22" s="5"/>
    </row>
    <row r="23" spans="1:10" ht="20.25">
      <c r="A23" s="22">
        <v>43827</v>
      </c>
      <c r="B23" s="20">
        <v>1031</v>
      </c>
      <c r="C23" s="20" t="s">
        <v>131</v>
      </c>
      <c r="D23" s="19"/>
      <c r="E23" s="12"/>
      <c r="F23" s="21"/>
      <c r="G23" s="17">
        <f t="shared" si="0"/>
        <v>0</v>
      </c>
      <c r="H23" s="34">
        <v>4.3</v>
      </c>
      <c r="I23" s="34">
        <f t="shared" si="1"/>
        <v>5930.0000000000464</v>
      </c>
      <c r="J23" s="5" t="s">
        <v>17</v>
      </c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5930.0000000000464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5930.0000000000464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5930.0000000000464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5930.0000000000464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5930.0000000000464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5930.0000000000464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5930.0000000000464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5930.0000000000464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5930.0000000000464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5930.0000000000464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5930.0000000000464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5930.0000000000464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5930.0000000000464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5930.0000000000464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5930.0000000000464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5930.0000000000464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5930.0000000000464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5930.0000000000464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5930.0000000000464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5930.0000000000464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5930.0000000000464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5930.0000000000464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5930.0000000000464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5930.0000000000464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5930.0000000000464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5930.0000000000464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5930.0000000000464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5930.0000000000464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5930.0000000000464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5930.0000000000464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5930.0000000000464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5930.0000000000464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5930.0000000000464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5930.0000000000464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5930.0000000000464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5930.0000000000464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5930.0000000000464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5930.0000000000464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5930.0000000000464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5930.0000000000464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5930.0000000000464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5930.0000000000464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5930.0000000000464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5930.0000000000464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5930.0000000000464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5930.0000000000464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5930.0000000000464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5930.0000000000464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5930.0000000000464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5930.0000000000464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5930.0000000000464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5930.0000000000464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5930.0000000000464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5930.0000000000464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5930.0000000000464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5930.0000000000464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5930.0000000000464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5930.0000000000464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5930.0000000000464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5930.0000000000464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5930.0000000000464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5930.0000000000464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5930.0000000000464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5930.0000000000464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5930.0000000000464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5930.0000000000464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5930.0000000000464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5930.0000000000464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5930.0000000000464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5930.0000000000464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5930.0000000000464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5930.0000000000464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5930.0000000000464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5930.0000000000464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5930.0000000000464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5930.0000000000464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5930.0000000000464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5930.0000000000464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5930.0000000000464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5930.0000000000464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5930.0000000000464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5930.0000000000464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5930.0000000000464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5930.0000000000464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5930.0000000000464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5930.0000000000464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5930.0000000000464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5930.0000000000464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5930.0000000000464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5930.0000000000464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5930.0000000000464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5930.0000000000464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5930.0000000000464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5930.0000000000464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5930.0000000000464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5930.0000000000464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5930.0000000000464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5930.0000000000464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5930.0000000000464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5930.0000000000464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5930.0000000000464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5930.0000000000464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5930.0000000000464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5930.0000000000464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5930.0000000000464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5930.0000000000464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5930.0000000000464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5930.0000000000464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5930.0000000000464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5930.0000000000464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5930.0000000000464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5930.0000000000464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5930.0000000000464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5930.0000000000464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5930.0000000000464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5930.0000000000464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5930.0000000000464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5930.0000000000464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5930.0000000000464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5930.0000000000464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5930.0000000000464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5930.0000000000464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5930.0000000000464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5930.0000000000464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5930.0000000000464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5930.0000000000464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5930.0000000000464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5930.0000000000464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5930.0000000000464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5930.0000000000464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5930.0000000000464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5930.0000000000464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5930.0000000000464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5930.0000000000464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5930.0000000000464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5930.0000000000464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5930.0000000000464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5930.0000000000464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5930.0000000000464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5930.0000000000464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5930.0000000000464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5930.0000000000464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5930.0000000000464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5930.0000000000464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5930.0000000000464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5930.0000000000464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5930.0000000000464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5930.0000000000464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5930.0000000000464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5930.0000000000464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5930.0000000000464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5930.0000000000464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5930.0000000000464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5930.0000000000464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5930.0000000000464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5930.0000000000464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5930.0000000000464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5930.0000000000464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5930.0000000000464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5930.0000000000464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5930.0000000000464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5930.0000000000464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5930.0000000000464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5930.0000000000464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5930.0000000000464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5930.0000000000464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5930.0000000000464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5930.0000000000464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5930.0000000000464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5930.0000000000464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5930.0000000000464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5930.0000000000464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5930.0000000000464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5930.0000000000464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5930.0000000000464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5930.0000000000464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5930.0000000000464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5930.0000000000464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5930.0000000000464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5930.0000000000464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5930.0000000000464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5930.0000000000464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5930.0000000000464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5930.0000000000464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5930.0000000000464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5930.0000000000464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5930.0000000000464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5930.0000000000464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5930.0000000000464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5930.0000000000464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5930.0000000000464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5930.0000000000464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5930.0000000000464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5930.0000000000464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5930.0000000000464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5930.0000000000464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5930.0000000000464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5930.0000000000464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5930.0000000000464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5930.0000000000464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5930.0000000000464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5930.0000000000464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5930.0000000000464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5930.0000000000464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5930.0000000000464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5930.0000000000464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5930.0000000000464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5930.0000000000464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5930.0000000000464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5930.0000000000464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5930.0000000000464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5930.0000000000464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5930.0000000000464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5930.0000000000464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5930.0000000000464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5930.0000000000464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5930.0000000000464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5930.0000000000464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5930.0000000000464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5930.0000000000464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5930.0000000000464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5930.0000000000464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5930.0000000000464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5930.0000000000464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5930.0000000000464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5930.0000000000464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5930.0000000000464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5930.0000000000464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5930.0000000000464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5930.0000000000464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5930.0000000000464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5930.0000000000464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5930.0000000000464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5930.0000000000464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5930.0000000000464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5930.0000000000464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5930.0000000000464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5930.0000000000464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5930.0000000000464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5930.0000000000464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5930.0000000000464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5930.0000000000464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5930.0000000000464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5930.0000000000464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5930.0000000000464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5930.0000000000464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5930.0000000000464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5930.0000000000464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5930.0000000000464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5930.0000000000464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5930.0000000000464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5930.0000000000464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5930.0000000000464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5930.0000000000464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5930.0000000000464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5930.0000000000464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5930.0000000000464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5930.0000000000464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5930.0000000000464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5930.0000000000464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5930.0000000000464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5930.0000000000464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5930.0000000000464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5930.0000000000464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5930.0000000000464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5930.0000000000464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5930.0000000000464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5930.0000000000464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5930.0000000000464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5930.0000000000464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5930.0000000000464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5930.0000000000464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5930.0000000000464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5930.0000000000464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5930.0000000000464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5930.0000000000464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5930.0000000000464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5930.0000000000464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5930.0000000000464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5930.0000000000464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5930.0000000000464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5930.0000000000464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5930.0000000000464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5930.0000000000464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5930.0000000000464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5930.0000000000464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5930.0000000000464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5930.0000000000464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5930.0000000000464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5930.0000000000464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5930.0000000000464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5930.0000000000464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5930.0000000000464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5930.0000000000464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5930.0000000000464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5930.0000000000464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5930.0000000000464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5930.0000000000464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5930.0000000000464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5930.0000000000464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5930.0000000000464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5930.0000000000464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5930.0000000000464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5930.0000000000464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5930.0000000000464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5930.0000000000464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5930.0000000000464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5930.0000000000464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5930.0000000000464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5930.0000000000464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5930.0000000000464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5930.0000000000464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5930.0000000000464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5930.0000000000464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5930.0000000000464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5930.0000000000464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5930.0000000000464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5930.0000000000464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5930.0000000000464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5930.0000000000464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5930.0000000000464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5930.0000000000464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5930.0000000000464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5930.0000000000464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5930.0000000000464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5930.0000000000464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1070664.2</v>
      </c>
      <c r="H350" s="36"/>
      <c r="I350" s="34">
        <f t="shared" si="11"/>
        <v>1076594.2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ورقة46"/>
  <dimension ref="A1:L352"/>
  <sheetViews>
    <sheetView rightToLeft="1" workbookViewId="0">
      <selection activeCell="A15" sqref="A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9.625" style="37" customWidth="1"/>
    <col min="9" max="9" width="22.125" style="37" customWidth="1"/>
    <col min="10" max="10" width="30.125" style="6" customWidth="1"/>
  </cols>
  <sheetData>
    <row r="1" spans="1:12">
      <c r="A1" s="147" t="s">
        <v>523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531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304845.09999999998</v>
      </c>
      <c r="J4" s="27"/>
    </row>
    <row r="5" spans="1:12" ht="20.25">
      <c r="A5" s="22">
        <v>43817</v>
      </c>
      <c r="B5" s="20"/>
      <c r="C5" s="20" t="s">
        <v>146</v>
      </c>
      <c r="D5" s="19"/>
      <c r="E5" s="12"/>
      <c r="F5" s="21"/>
      <c r="G5" s="17">
        <f t="shared" ref="G5:G68" si="0">E5*F5</f>
        <v>0</v>
      </c>
      <c r="H5" s="34">
        <v>170586.4</v>
      </c>
      <c r="I5" s="34">
        <f>I4+G5-H5</f>
        <v>134258.69999999998</v>
      </c>
      <c r="J5" s="27" t="s">
        <v>524</v>
      </c>
    </row>
    <row r="6" spans="1:12" ht="20.25">
      <c r="A6" s="22">
        <v>43817</v>
      </c>
      <c r="B6" s="20"/>
      <c r="C6" s="20" t="s">
        <v>146</v>
      </c>
      <c r="D6" s="19"/>
      <c r="E6" s="12"/>
      <c r="F6" s="21"/>
      <c r="G6" s="17">
        <f t="shared" si="0"/>
        <v>0</v>
      </c>
      <c r="H6" s="34">
        <v>234534.39999999999</v>
      </c>
      <c r="I6" s="34">
        <f t="shared" ref="I6:I69" si="1">I5+G6-H6</f>
        <v>-100275.70000000001</v>
      </c>
      <c r="J6" s="27" t="s">
        <v>525</v>
      </c>
    </row>
    <row r="7" spans="1:12" ht="20.25">
      <c r="A7" s="22">
        <v>43817</v>
      </c>
      <c r="B7" s="20"/>
      <c r="C7" s="20" t="s">
        <v>146</v>
      </c>
      <c r="D7" s="19"/>
      <c r="E7" s="12"/>
      <c r="F7" s="21"/>
      <c r="G7" s="17">
        <f t="shared" si="0"/>
        <v>0</v>
      </c>
      <c r="H7" s="34">
        <v>230329.60000000001</v>
      </c>
      <c r="I7" s="34">
        <f t="shared" si="1"/>
        <v>-330605.30000000005</v>
      </c>
      <c r="J7" s="27" t="s">
        <v>526</v>
      </c>
    </row>
    <row r="8" spans="1:12" ht="20.25">
      <c r="A8" s="22">
        <v>43817</v>
      </c>
      <c r="B8" s="20"/>
      <c r="C8" s="20" t="s">
        <v>146</v>
      </c>
      <c r="D8" s="19"/>
      <c r="E8" s="12"/>
      <c r="F8" s="21"/>
      <c r="G8" s="17">
        <f t="shared" si="0"/>
        <v>0</v>
      </c>
      <c r="H8" s="34">
        <v>203407.2</v>
      </c>
      <c r="I8" s="34">
        <f t="shared" si="1"/>
        <v>-534012.5</v>
      </c>
      <c r="J8" s="27" t="s">
        <v>527</v>
      </c>
    </row>
    <row r="9" spans="1:12" ht="20.25">
      <c r="A9" s="22">
        <v>43817</v>
      </c>
      <c r="B9" s="20"/>
      <c r="C9" s="20" t="s">
        <v>146</v>
      </c>
      <c r="D9" s="19"/>
      <c r="E9" s="12"/>
      <c r="F9" s="21"/>
      <c r="G9" s="17">
        <f t="shared" si="0"/>
        <v>0</v>
      </c>
      <c r="H9" s="34">
        <v>180631.2</v>
      </c>
      <c r="I9" s="34">
        <f t="shared" si="1"/>
        <v>-714643.7</v>
      </c>
      <c r="J9" s="27" t="s">
        <v>528</v>
      </c>
    </row>
    <row r="10" spans="1:12" ht="20.25">
      <c r="A10" s="22">
        <v>43817</v>
      </c>
      <c r="B10" s="20"/>
      <c r="C10" s="20" t="s">
        <v>146</v>
      </c>
      <c r="D10" s="19"/>
      <c r="E10" s="12"/>
      <c r="F10" s="21"/>
      <c r="G10" s="17">
        <f t="shared" si="0"/>
        <v>0</v>
      </c>
      <c r="H10" s="34">
        <v>70080</v>
      </c>
      <c r="I10" s="34">
        <f t="shared" si="1"/>
        <v>-784723.7</v>
      </c>
      <c r="J10" s="27" t="s">
        <v>529</v>
      </c>
    </row>
    <row r="11" spans="1:12" ht="20.25">
      <c r="A11" s="22">
        <v>43817</v>
      </c>
      <c r="B11" s="20"/>
      <c r="C11" s="20" t="s">
        <v>146</v>
      </c>
      <c r="D11" s="19"/>
      <c r="E11" s="12"/>
      <c r="F11" s="21"/>
      <c r="G11" s="17">
        <f t="shared" si="0"/>
        <v>0</v>
      </c>
      <c r="H11" s="34">
        <v>163344.79999999999</v>
      </c>
      <c r="I11" s="34">
        <f t="shared" si="1"/>
        <v>-948068.5</v>
      </c>
      <c r="J11" s="27" t="s">
        <v>530</v>
      </c>
    </row>
    <row r="12" spans="1:12" ht="20.25">
      <c r="A12" s="22">
        <v>43822</v>
      </c>
      <c r="B12" s="20">
        <v>3524</v>
      </c>
      <c r="C12" s="20" t="s">
        <v>146</v>
      </c>
      <c r="D12" s="19"/>
      <c r="E12" s="12"/>
      <c r="F12" s="21"/>
      <c r="G12" s="17">
        <v>300000</v>
      </c>
      <c r="H12" s="34"/>
      <c r="I12" s="34">
        <f t="shared" si="1"/>
        <v>-648068.5</v>
      </c>
      <c r="J12" s="27"/>
    </row>
    <row r="13" spans="1:12" ht="20.25">
      <c r="A13" s="22">
        <v>43824</v>
      </c>
      <c r="B13" s="20">
        <v>6631</v>
      </c>
      <c r="C13" s="20" t="s">
        <v>14</v>
      </c>
      <c r="D13" s="19" t="s">
        <v>13</v>
      </c>
      <c r="E13" s="12">
        <v>15.06</v>
      </c>
      <c r="F13" s="21">
        <v>3080</v>
      </c>
      <c r="G13" s="17">
        <f t="shared" si="0"/>
        <v>46384.800000000003</v>
      </c>
      <c r="H13" s="34"/>
      <c r="I13" s="34">
        <f t="shared" si="1"/>
        <v>-601683.69999999995</v>
      </c>
      <c r="J13" s="27"/>
    </row>
    <row r="14" spans="1:12" ht="20.25">
      <c r="A14" s="22">
        <v>43824</v>
      </c>
      <c r="B14" s="20">
        <v>3544</v>
      </c>
      <c r="C14" s="20" t="s">
        <v>92</v>
      </c>
      <c r="D14" s="19"/>
      <c r="E14" s="12"/>
      <c r="F14" s="21"/>
      <c r="G14" s="17">
        <v>350000</v>
      </c>
      <c r="H14" s="34"/>
      <c r="I14" s="34">
        <f t="shared" si="1"/>
        <v>-251683.69999999995</v>
      </c>
      <c r="J14" s="27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-251683.69999999995</v>
      </c>
      <c r="J15" s="27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-251683.69999999995</v>
      </c>
      <c r="J16" s="27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-251683.69999999995</v>
      </c>
      <c r="J17" s="27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-251683.69999999995</v>
      </c>
      <c r="J18" s="27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-251683.69999999995</v>
      </c>
      <c r="J19" s="27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-251683.69999999995</v>
      </c>
      <c r="J20" s="27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-251683.69999999995</v>
      </c>
      <c r="J21" s="27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-251683.69999999995</v>
      </c>
      <c r="J22" s="27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-251683.69999999995</v>
      </c>
      <c r="J23" s="27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-251683.69999999995</v>
      </c>
      <c r="J24" s="27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-251683.69999999995</v>
      </c>
      <c r="J25" s="27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-251683.69999999995</v>
      </c>
      <c r="J26" s="27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-251683.69999999995</v>
      </c>
      <c r="J27" s="27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-251683.69999999995</v>
      </c>
      <c r="J28" s="27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-251683.69999999995</v>
      </c>
      <c r="J29" s="27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-251683.69999999995</v>
      </c>
      <c r="J30" s="27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-251683.69999999995</v>
      </c>
      <c r="J31" s="27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-251683.69999999995</v>
      </c>
      <c r="J32" s="27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-251683.69999999995</v>
      </c>
      <c r="J33" s="27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-251683.69999999995</v>
      </c>
      <c r="J34" s="27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-251683.69999999995</v>
      </c>
      <c r="J35" s="27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-251683.69999999995</v>
      </c>
      <c r="J36" s="27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-251683.69999999995</v>
      </c>
      <c r="J37" s="27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-251683.69999999995</v>
      </c>
      <c r="J38" s="27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-251683.69999999995</v>
      </c>
      <c r="J39" s="27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-251683.69999999995</v>
      </c>
      <c r="J40" s="27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-251683.69999999995</v>
      </c>
      <c r="J41" s="27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-251683.69999999995</v>
      </c>
      <c r="J42" s="27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-251683.69999999995</v>
      </c>
      <c r="J43" s="27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-251683.69999999995</v>
      </c>
      <c r="J44" s="27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-251683.69999999995</v>
      </c>
      <c r="J45" s="27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-251683.69999999995</v>
      </c>
      <c r="J46" s="27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-251683.69999999995</v>
      </c>
      <c r="J47" s="27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-251683.69999999995</v>
      </c>
      <c r="J48" s="27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-251683.69999999995</v>
      </c>
      <c r="J49" s="27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-251683.69999999995</v>
      </c>
      <c r="J50" s="27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-251683.69999999995</v>
      </c>
      <c r="J51" s="27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-251683.69999999995</v>
      </c>
      <c r="J52" s="27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-251683.69999999995</v>
      </c>
      <c r="J53" s="27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-251683.69999999995</v>
      </c>
      <c r="J54" s="27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-251683.69999999995</v>
      </c>
      <c r="J55" s="27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-251683.69999999995</v>
      </c>
      <c r="J56" s="27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-251683.69999999995</v>
      </c>
      <c r="J57" s="27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-251683.69999999995</v>
      </c>
      <c r="J58" s="27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-251683.69999999995</v>
      </c>
      <c r="J59" s="27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-251683.69999999995</v>
      </c>
      <c r="J60" s="27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-251683.69999999995</v>
      </c>
      <c r="J61" s="27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-251683.69999999995</v>
      </c>
      <c r="J62" s="27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-251683.69999999995</v>
      </c>
      <c r="J63" s="27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-251683.69999999995</v>
      </c>
      <c r="J64" s="27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-251683.69999999995</v>
      </c>
      <c r="J65" s="27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-251683.69999999995</v>
      </c>
      <c r="J66" s="27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-251683.69999999995</v>
      </c>
      <c r="J67" s="27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-251683.69999999995</v>
      </c>
      <c r="J68" s="27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-251683.69999999995</v>
      </c>
      <c r="J69" s="27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-251683.69999999995</v>
      </c>
      <c r="J70" s="27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-251683.69999999995</v>
      </c>
      <c r="J71" s="27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-251683.69999999995</v>
      </c>
      <c r="J72" s="27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-251683.69999999995</v>
      </c>
      <c r="J73" s="27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-251683.69999999995</v>
      </c>
      <c r="J74" s="27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-251683.69999999995</v>
      </c>
      <c r="J75" s="27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-251683.69999999995</v>
      </c>
      <c r="J76" s="27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-251683.69999999995</v>
      </c>
      <c r="J77" s="27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-251683.69999999995</v>
      </c>
      <c r="J78" s="27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-251683.69999999995</v>
      </c>
      <c r="J79" s="27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-251683.69999999995</v>
      </c>
      <c r="J80" s="27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-251683.69999999995</v>
      </c>
      <c r="J81" s="27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-251683.69999999995</v>
      </c>
      <c r="J82" s="27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-251683.69999999995</v>
      </c>
      <c r="J83" s="27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-251683.69999999995</v>
      </c>
      <c r="J84" s="27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-251683.69999999995</v>
      </c>
      <c r="J85" s="27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-251683.69999999995</v>
      </c>
      <c r="J86" s="27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-251683.69999999995</v>
      </c>
      <c r="J87" s="27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-251683.69999999995</v>
      </c>
      <c r="J88" s="27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-251683.69999999995</v>
      </c>
      <c r="J89" s="27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-251683.69999999995</v>
      </c>
      <c r="J90" s="27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-251683.69999999995</v>
      </c>
      <c r="J91" s="27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-251683.69999999995</v>
      </c>
      <c r="J92" s="27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-251683.69999999995</v>
      </c>
      <c r="J93" s="27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-251683.69999999995</v>
      </c>
      <c r="J94" s="27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-251683.69999999995</v>
      </c>
      <c r="J95" s="27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-251683.69999999995</v>
      </c>
      <c r="J96" s="27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-251683.69999999995</v>
      </c>
      <c r="J97" s="27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-251683.69999999995</v>
      </c>
      <c r="J98" s="27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-251683.69999999995</v>
      </c>
      <c r="J99" s="27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-251683.69999999995</v>
      </c>
      <c r="J100" s="27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-251683.69999999995</v>
      </c>
      <c r="J101" s="27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-251683.69999999995</v>
      </c>
      <c r="J102" s="27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-251683.69999999995</v>
      </c>
      <c r="J103" s="27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-251683.69999999995</v>
      </c>
      <c r="J104" s="27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-251683.69999999995</v>
      </c>
      <c r="J105" s="27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-251683.69999999995</v>
      </c>
      <c r="J106" s="27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-251683.69999999995</v>
      </c>
      <c r="J107" s="27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-251683.69999999995</v>
      </c>
      <c r="J108" s="27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-251683.69999999995</v>
      </c>
      <c r="J109" s="27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-251683.69999999995</v>
      </c>
      <c r="J110" s="27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-251683.69999999995</v>
      </c>
      <c r="J111" s="27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-251683.69999999995</v>
      </c>
      <c r="J112" s="27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-251683.69999999995</v>
      </c>
      <c r="J113" s="27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-251683.69999999995</v>
      </c>
      <c r="J114" s="27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-251683.69999999995</v>
      </c>
      <c r="J115" s="27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-251683.69999999995</v>
      </c>
      <c r="J116" s="27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-251683.69999999995</v>
      </c>
      <c r="J117" s="27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-251683.69999999995</v>
      </c>
      <c r="J118" s="27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-251683.69999999995</v>
      </c>
      <c r="J119" s="27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-251683.69999999995</v>
      </c>
      <c r="J120" s="27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-251683.69999999995</v>
      </c>
      <c r="J121" s="27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-251683.69999999995</v>
      </c>
      <c r="J122" s="27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-251683.69999999995</v>
      </c>
      <c r="J123" s="27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-251683.69999999995</v>
      </c>
      <c r="J124" s="27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-251683.69999999995</v>
      </c>
      <c r="J125" s="27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-251683.69999999995</v>
      </c>
      <c r="J126" s="27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-251683.69999999995</v>
      </c>
      <c r="J127" s="27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-251683.69999999995</v>
      </c>
      <c r="J128" s="27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-251683.69999999995</v>
      </c>
      <c r="J129" s="27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-251683.69999999995</v>
      </c>
      <c r="J130" s="27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-251683.69999999995</v>
      </c>
      <c r="J131" s="27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-251683.69999999995</v>
      </c>
      <c r="J132" s="27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-251683.69999999995</v>
      </c>
      <c r="J133" s="27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-251683.69999999995</v>
      </c>
      <c r="J134" s="27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-251683.69999999995</v>
      </c>
      <c r="J135" s="27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-251683.69999999995</v>
      </c>
      <c r="J136" s="27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-251683.69999999995</v>
      </c>
      <c r="J137" s="27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-251683.69999999995</v>
      </c>
      <c r="J138" s="27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-251683.69999999995</v>
      </c>
      <c r="J139" s="27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-251683.69999999995</v>
      </c>
      <c r="J140" s="27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-251683.69999999995</v>
      </c>
      <c r="J141" s="27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-251683.69999999995</v>
      </c>
      <c r="J142" s="27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-251683.69999999995</v>
      </c>
      <c r="J143" s="27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-251683.69999999995</v>
      </c>
      <c r="J144" s="27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-251683.69999999995</v>
      </c>
      <c r="J145" s="27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-251683.69999999995</v>
      </c>
      <c r="J146" s="27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-251683.69999999995</v>
      </c>
      <c r="J147" s="27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-251683.69999999995</v>
      </c>
      <c r="J148" s="27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-251683.69999999995</v>
      </c>
      <c r="J149" s="27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-251683.69999999995</v>
      </c>
      <c r="J150" s="27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-251683.69999999995</v>
      </c>
      <c r="J151" s="27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-251683.69999999995</v>
      </c>
      <c r="J152" s="27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-251683.69999999995</v>
      </c>
      <c r="J153" s="27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-251683.69999999995</v>
      </c>
      <c r="J154" s="27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-251683.69999999995</v>
      </c>
      <c r="J155" s="27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-251683.69999999995</v>
      </c>
      <c r="J156" s="27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-251683.69999999995</v>
      </c>
      <c r="J157" s="27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-251683.69999999995</v>
      </c>
      <c r="J158" s="27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-251683.69999999995</v>
      </c>
      <c r="J159" s="27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-251683.69999999995</v>
      </c>
      <c r="J160" s="27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-251683.69999999995</v>
      </c>
      <c r="J161" s="27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-251683.69999999995</v>
      </c>
      <c r="J162" s="27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-251683.69999999995</v>
      </c>
      <c r="J163" s="27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-251683.69999999995</v>
      </c>
      <c r="J164" s="27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-251683.69999999995</v>
      </c>
      <c r="J165" s="27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-251683.69999999995</v>
      </c>
      <c r="J166" s="27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-251683.69999999995</v>
      </c>
      <c r="J167" s="27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-251683.69999999995</v>
      </c>
      <c r="J168" s="27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-251683.69999999995</v>
      </c>
      <c r="J169" s="27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-251683.69999999995</v>
      </c>
      <c r="J170" s="27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-251683.69999999995</v>
      </c>
      <c r="J171" s="27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-251683.69999999995</v>
      </c>
      <c r="J172" s="27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-251683.69999999995</v>
      </c>
      <c r="J173" s="27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-251683.69999999995</v>
      </c>
      <c r="J174" s="27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-251683.69999999995</v>
      </c>
      <c r="J175" s="27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-251683.69999999995</v>
      </c>
      <c r="J176" s="27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-251683.69999999995</v>
      </c>
      <c r="J177" s="27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-251683.69999999995</v>
      </c>
      <c r="J178" s="27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-251683.69999999995</v>
      </c>
      <c r="J179" s="27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-251683.69999999995</v>
      </c>
      <c r="J180" s="27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-251683.69999999995</v>
      </c>
      <c r="J181" s="27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-251683.69999999995</v>
      </c>
      <c r="J182" s="27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-251683.69999999995</v>
      </c>
      <c r="J183" s="27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-251683.69999999995</v>
      </c>
      <c r="J184" s="27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-251683.69999999995</v>
      </c>
      <c r="J185" s="27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-251683.69999999995</v>
      </c>
      <c r="J186" s="27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-251683.69999999995</v>
      </c>
      <c r="J187" s="27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-251683.69999999995</v>
      </c>
      <c r="J188" s="27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-251683.69999999995</v>
      </c>
      <c r="J189" s="27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-251683.69999999995</v>
      </c>
      <c r="J190" s="27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-251683.69999999995</v>
      </c>
      <c r="J191" s="27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-251683.69999999995</v>
      </c>
      <c r="J192" s="27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-251683.69999999995</v>
      </c>
      <c r="J193" s="27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-251683.69999999995</v>
      </c>
      <c r="J194" s="27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-251683.69999999995</v>
      </c>
      <c r="J195" s="27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-251683.69999999995</v>
      </c>
      <c r="J196" s="27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-251683.69999999995</v>
      </c>
      <c r="J197" s="27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-251683.69999999995</v>
      </c>
      <c r="J198" s="27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-251683.69999999995</v>
      </c>
      <c r="J199" s="27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-251683.69999999995</v>
      </c>
      <c r="J200" s="27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-251683.69999999995</v>
      </c>
      <c r="J201" s="27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-251683.69999999995</v>
      </c>
      <c r="J202" s="27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-251683.69999999995</v>
      </c>
      <c r="J203" s="27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-251683.69999999995</v>
      </c>
      <c r="J204" s="27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-251683.69999999995</v>
      </c>
      <c r="J205" s="27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-251683.69999999995</v>
      </c>
      <c r="J206" s="27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-251683.69999999995</v>
      </c>
      <c r="J207" s="27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-251683.69999999995</v>
      </c>
      <c r="J208" s="27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-251683.69999999995</v>
      </c>
      <c r="J209" s="27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-251683.69999999995</v>
      </c>
      <c r="J210" s="27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-251683.69999999995</v>
      </c>
      <c r="J211" s="27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-251683.69999999995</v>
      </c>
      <c r="J212" s="27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-251683.69999999995</v>
      </c>
      <c r="J213" s="27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-251683.69999999995</v>
      </c>
      <c r="J214" s="27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-251683.69999999995</v>
      </c>
      <c r="J215" s="27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-251683.69999999995</v>
      </c>
      <c r="J216" s="27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-251683.69999999995</v>
      </c>
      <c r="J217" s="27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-251683.69999999995</v>
      </c>
      <c r="J218" s="27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-251683.69999999995</v>
      </c>
      <c r="J219" s="27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-251683.69999999995</v>
      </c>
      <c r="J220" s="27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-251683.69999999995</v>
      </c>
      <c r="J221" s="27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-251683.69999999995</v>
      </c>
      <c r="J222" s="27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-251683.69999999995</v>
      </c>
      <c r="J223" s="27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-251683.69999999995</v>
      </c>
      <c r="J224" s="27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-251683.69999999995</v>
      </c>
      <c r="J225" s="27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-251683.69999999995</v>
      </c>
      <c r="J226" s="27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-251683.69999999995</v>
      </c>
      <c r="J227" s="27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-251683.69999999995</v>
      </c>
      <c r="J228" s="27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-251683.69999999995</v>
      </c>
      <c r="J229" s="27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-251683.69999999995</v>
      </c>
      <c r="J230" s="27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-251683.69999999995</v>
      </c>
      <c r="J231" s="27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-251683.69999999995</v>
      </c>
      <c r="J232" s="27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-251683.69999999995</v>
      </c>
      <c r="J233" s="27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-251683.69999999995</v>
      </c>
      <c r="J234" s="27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-251683.69999999995</v>
      </c>
      <c r="J235" s="27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-251683.69999999995</v>
      </c>
      <c r="J236" s="27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-251683.69999999995</v>
      </c>
      <c r="J237" s="27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-251683.69999999995</v>
      </c>
      <c r="J238" s="27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-251683.69999999995</v>
      </c>
      <c r="J239" s="27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-251683.69999999995</v>
      </c>
      <c r="J240" s="27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-251683.69999999995</v>
      </c>
      <c r="J241" s="27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-251683.69999999995</v>
      </c>
      <c r="J242" s="27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-251683.69999999995</v>
      </c>
      <c r="J243" s="27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-251683.69999999995</v>
      </c>
      <c r="J244" s="27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-251683.69999999995</v>
      </c>
      <c r="J245" s="27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-251683.69999999995</v>
      </c>
      <c r="J246" s="27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-251683.69999999995</v>
      </c>
      <c r="J247" s="27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-251683.69999999995</v>
      </c>
      <c r="J248" s="27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-251683.69999999995</v>
      </c>
      <c r="J249" s="27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-251683.69999999995</v>
      </c>
      <c r="J250" s="27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-251683.69999999995</v>
      </c>
      <c r="J251" s="27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-251683.69999999995</v>
      </c>
      <c r="J252" s="27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-251683.69999999995</v>
      </c>
      <c r="J253" s="27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-251683.69999999995</v>
      </c>
      <c r="J254" s="27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-251683.69999999995</v>
      </c>
      <c r="J255" s="27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-251683.69999999995</v>
      </c>
      <c r="J256" s="27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-251683.69999999995</v>
      </c>
      <c r="J257" s="27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-251683.69999999995</v>
      </c>
      <c r="J258" s="27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-251683.69999999995</v>
      </c>
      <c r="J259" s="27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-251683.69999999995</v>
      </c>
      <c r="J260" s="27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-251683.69999999995</v>
      </c>
      <c r="J261" s="27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-251683.69999999995</v>
      </c>
      <c r="J262" s="27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-251683.69999999995</v>
      </c>
      <c r="J263" s="27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-251683.69999999995</v>
      </c>
      <c r="J264" s="27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-251683.69999999995</v>
      </c>
      <c r="J265" s="27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-251683.69999999995</v>
      </c>
      <c r="J266" s="27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-251683.69999999995</v>
      </c>
      <c r="J267" s="27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-251683.69999999995</v>
      </c>
      <c r="J268" s="27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-251683.69999999995</v>
      </c>
      <c r="J269" s="27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-251683.69999999995</v>
      </c>
      <c r="J270" s="27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-251683.69999999995</v>
      </c>
      <c r="J271" s="27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-251683.69999999995</v>
      </c>
      <c r="J272" s="27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-251683.69999999995</v>
      </c>
      <c r="J273" s="27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-251683.69999999995</v>
      </c>
      <c r="J274" s="27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-251683.69999999995</v>
      </c>
      <c r="J275" s="27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-251683.69999999995</v>
      </c>
      <c r="J276" s="27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-251683.69999999995</v>
      </c>
      <c r="J277" s="27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-251683.69999999995</v>
      </c>
      <c r="J278" s="27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-251683.69999999995</v>
      </c>
      <c r="J279" s="27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-251683.69999999995</v>
      </c>
      <c r="J280" s="27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-251683.69999999995</v>
      </c>
      <c r="J281" s="27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-251683.69999999995</v>
      </c>
      <c r="J282" s="27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-251683.69999999995</v>
      </c>
      <c r="J283" s="27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-251683.69999999995</v>
      </c>
      <c r="J284" s="27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-251683.69999999995</v>
      </c>
      <c r="J285" s="27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-251683.69999999995</v>
      </c>
      <c r="J286" s="27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-251683.69999999995</v>
      </c>
      <c r="J287" s="27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-251683.69999999995</v>
      </c>
      <c r="J288" s="27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-251683.69999999995</v>
      </c>
      <c r="J289" s="27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-251683.69999999995</v>
      </c>
      <c r="J290" s="27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-251683.69999999995</v>
      </c>
      <c r="J291" s="27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-251683.69999999995</v>
      </c>
      <c r="J292" s="27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-251683.69999999995</v>
      </c>
      <c r="J293" s="27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-251683.69999999995</v>
      </c>
      <c r="J294" s="27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-251683.69999999995</v>
      </c>
      <c r="J295" s="27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-251683.69999999995</v>
      </c>
      <c r="J296" s="27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-251683.69999999995</v>
      </c>
      <c r="J297" s="27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-251683.69999999995</v>
      </c>
      <c r="J298" s="27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-251683.69999999995</v>
      </c>
      <c r="J299" s="27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-251683.69999999995</v>
      </c>
      <c r="J300" s="27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-251683.69999999995</v>
      </c>
      <c r="J301" s="27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-251683.69999999995</v>
      </c>
      <c r="J302" s="27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-251683.69999999995</v>
      </c>
      <c r="J303" s="27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-251683.69999999995</v>
      </c>
      <c r="J304" s="27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-251683.69999999995</v>
      </c>
      <c r="J305" s="27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-251683.69999999995</v>
      </c>
      <c r="J306" s="27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-251683.69999999995</v>
      </c>
      <c r="J307" s="27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-251683.69999999995</v>
      </c>
      <c r="J308" s="27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-251683.69999999995</v>
      </c>
      <c r="J309" s="27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-251683.69999999995</v>
      </c>
      <c r="J310" s="27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-251683.69999999995</v>
      </c>
      <c r="J311" s="27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-251683.69999999995</v>
      </c>
      <c r="J312" s="27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-251683.69999999995</v>
      </c>
      <c r="J313" s="27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-251683.69999999995</v>
      </c>
      <c r="J314" s="27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-251683.69999999995</v>
      </c>
      <c r="J315" s="27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-251683.69999999995</v>
      </c>
      <c r="J316" s="27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-251683.69999999995</v>
      </c>
      <c r="J317" s="27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-251683.69999999995</v>
      </c>
      <c r="J318" s="27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-251683.69999999995</v>
      </c>
      <c r="J319" s="27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-251683.69999999995</v>
      </c>
      <c r="J320" s="27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-251683.69999999995</v>
      </c>
      <c r="J321" s="27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-251683.69999999995</v>
      </c>
      <c r="J322" s="27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-251683.69999999995</v>
      </c>
      <c r="J323" s="27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-251683.69999999995</v>
      </c>
      <c r="J324" s="27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-251683.69999999995</v>
      </c>
      <c r="J325" s="27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-251683.69999999995</v>
      </c>
      <c r="J326" s="27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-251683.69999999995</v>
      </c>
      <c r="J327" s="27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-251683.69999999995</v>
      </c>
      <c r="J328" s="27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-251683.69999999995</v>
      </c>
      <c r="J329" s="27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-251683.69999999995</v>
      </c>
      <c r="J330" s="27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-251683.69999999995</v>
      </c>
      <c r="J331" s="27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-251683.69999999995</v>
      </c>
      <c r="J332" s="27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-251683.69999999995</v>
      </c>
      <c r="J333" s="27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-251683.69999999995</v>
      </c>
      <c r="J334" s="27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-251683.69999999995</v>
      </c>
      <c r="J335" s="27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-251683.69999999995</v>
      </c>
      <c r="J336" s="27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-251683.69999999995</v>
      </c>
      <c r="J337" s="27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-251683.69999999995</v>
      </c>
      <c r="J338" s="27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-251683.69999999995</v>
      </c>
      <c r="J339" s="27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-251683.69999999995</v>
      </c>
      <c r="J340" s="27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-251683.69999999995</v>
      </c>
      <c r="J341" s="27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-251683.69999999995</v>
      </c>
      <c r="J342" s="27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-251683.69999999995</v>
      </c>
      <c r="J343" s="27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-251683.69999999995</v>
      </c>
      <c r="J344" s="27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-251683.69999999995</v>
      </c>
      <c r="J345" s="27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-251683.69999999995</v>
      </c>
      <c r="J346" s="27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-251683.69999999995</v>
      </c>
      <c r="J347" s="27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-251683.69999999995</v>
      </c>
      <c r="J348" s="27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-251683.69999999995</v>
      </c>
      <c r="J349" s="27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696384.8</v>
      </c>
      <c r="H350" s="36"/>
      <c r="I350" s="34">
        <f t="shared" si="11"/>
        <v>444701.10000000009</v>
      </c>
      <c r="J350" s="27"/>
    </row>
    <row r="351" spans="1:10">
      <c r="I351" s="34">
        <f t="shared" si="11"/>
        <v>444701.10000000009</v>
      </c>
    </row>
    <row r="352" spans="1:10">
      <c r="I352" s="34">
        <f t="shared" si="11"/>
        <v>444701.10000000009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 codeName="ورقة47"/>
  <dimension ref="A1:L352"/>
  <sheetViews>
    <sheetView rightToLeft="1" workbookViewId="0">
      <selection activeCell="H15" sqref="H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457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458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53240.9</v>
      </c>
      <c r="J4" s="5"/>
    </row>
    <row r="5" spans="1:12" ht="20.25">
      <c r="A5" s="22">
        <v>43801</v>
      </c>
      <c r="B5" s="20">
        <v>9252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53240.9</v>
      </c>
      <c r="I5" s="34">
        <f>I4+G5-H5</f>
        <v>0</v>
      </c>
      <c r="J5" s="5"/>
    </row>
    <row r="6" spans="1:12" ht="20.25">
      <c r="A6" s="22">
        <v>43809</v>
      </c>
      <c r="B6" s="20">
        <v>6370</v>
      </c>
      <c r="C6" s="20" t="s">
        <v>14</v>
      </c>
      <c r="D6" s="19" t="s">
        <v>13</v>
      </c>
      <c r="E6" s="12">
        <v>69.52</v>
      </c>
      <c r="F6" s="21">
        <v>3160</v>
      </c>
      <c r="G6" s="17">
        <f t="shared" si="0"/>
        <v>219683.19999999998</v>
      </c>
      <c r="H6" s="34"/>
      <c r="I6" s="34">
        <f t="shared" ref="I6:I69" si="1">I5+G6-H6</f>
        <v>219683.19999999998</v>
      </c>
      <c r="J6" s="5"/>
    </row>
    <row r="7" spans="1:12" ht="20.25">
      <c r="A7" s="22">
        <v>43811</v>
      </c>
      <c r="B7" s="20">
        <v>9531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169683.19999999998</v>
      </c>
      <c r="J7" s="5"/>
    </row>
    <row r="8" spans="1:12" ht="20.25">
      <c r="A8" s="22">
        <v>43814</v>
      </c>
      <c r="B8" s="20">
        <v>9578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119683.19999999998</v>
      </c>
      <c r="J8" s="5"/>
    </row>
    <row r="9" spans="1:12" ht="20.25">
      <c r="A9" s="22">
        <v>43816</v>
      </c>
      <c r="B9" s="20">
        <v>9659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34">
        <f t="shared" si="1"/>
        <v>69683.199999999983</v>
      </c>
      <c r="J9" s="5"/>
    </row>
    <row r="10" spans="1:12" ht="20.25">
      <c r="A10" s="22">
        <v>43818</v>
      </c>
      <c r="B10" s="20">
        <v>9723</v>
      </c>
      <c r="C10" s="20" t="s">
        <v>53</v>
      </c>
      <c r="D10" s="19"/>
      <c r="E10" s="12"/>
      <c r="F10" s="21"/>
      <c r="G10" s="17">
        <f t="shared" si="0"/>
        <v>0</v>
      </c>
      <c r="H10" s="34">
        <v>69680</v>
      </c>
      <c r="I10" s="34">
        <f t="shared" si="1"/>
        <v>3.1999999999825377</v>
      </c>
      <c r="J10" s="5"/>
    </row>
    <row r="11" spans="1:12" ht="20.25">
      <c r="A11" s="22">
        <v>43818</v>
      </c>
      <c r="B11" s="20">
        <v>1022</v>
      </c>
      <c r="C11" s="20" t="s">
        <v>131</v>
      </c>
      <c r="D11" s="19"/>
      <c r="E11" s="12"/>
      <c r="F11" s="21"/>
      <c r="G11" s="17">
        <f t="shared" si="0"/>
        <v>0</v>
      </c>
      <c r="H11" s="34">
        <v>3.2</v>
      </c>
      <c r="I11" s="34">
        <f t="shared" si="1"/>
        <v>-1.7462475909724162E-11</v>
      </c>
      <c r="J11" s="5"/>
    </row>
    <row r="12" spans="1:12" ht="20.25">
      <c r="A12" s="22">
        <v>43820</v>
      </c>
      <c r="B12" s="20">
        <v>6546</v>
      </c>
      <c r="C12" s="20" t="s">
        <v>52</v>
      </c>
      <c r="D12" s="19" t="s">
        <v>558</v>
      </c>
      <c r="E12" s="12">
        <v>54.37</v>
      </c>
      <c r="F12" s="21">
        <v>6360</v>
      </c>
      <c r="G12" s="17">
        <f t="shared" si="0"/>
        <v>345793.2</v>
      </c>
      <c r="H12" s="34"/>
      <c r="I12" s="34">
        <f t="shared" si="1"/>
        <v>345793.2</v>
      </c>
      <c r="J12" s="5"/>
    </row>
    <row r="13" spans="1:12" ht="20.25">
      <c r="A13" s="22">
        <v>43822</v>
      </c>
      <c r="B13" s="20">
        <v>9833</v>
      </c>
      <c r="C13" s="20" t="s">
        <v>53</v>
      </c>
      <c r="D13" s="19"/>
      <c r="E13" s="12"/>
      <c r="F13" s="21"/>
      <c r="G13" s="17">
        <f t="shared" si="0"/>
        <v>0</v>
      </c>
      <c r="H13" s="34">
        <v>70000</v>
      </c>
      <c r="I13" s="34">
        <f t="shared" si="1"/>
        <v>275793.2</v>
      </c>
      <c r="J13" s="5"/>
    </row>
    <row r="14" spans="1:12" ht="20.25">
      <c r="A14" s="22">
        <v>43824</v>
      </c>
      <c r="B14" s="20">
        <v>9885</v>
      </c>
      <c r="C14" s="20" t="s">
        <v>53</v>
      </c>
      <c r="D14" s="19"/>
      <c r="E14" s="12"/>
      <c r="F14" s="21"/>
      <c r="G14" s="17">
        <f t="shared" si="0"/>
        <v>0</v>
      </c>
      <c r="H14" s="34">
        <v>70000</v>
      </c>
      <c r="I14" s="34">
        <f t="shared" si="1"/>
        <v>205793.2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205793.2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205793.2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205793.2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205793.2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205793.2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205793.2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205793.2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205793.2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205793.2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205793.2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205793.2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205793.2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205793.2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205793.2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205793.2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205793.2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205793.2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205793.2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205793.2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205793.2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205793.2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205793.2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205793.2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205793.2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205793.2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205793.2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205793.2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205793.2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205793.2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205793.2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205793.2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205793.2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205793.2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205793.2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205793.2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205793.2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205793.2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205793.2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205793.2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205793.2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205793.2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205793.2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205793.2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205793.2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205793.2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205793.2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205793.2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205793.2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205793.2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205793.2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205793.2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205793.2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205793.2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205793.2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205793.2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205793.2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205793.2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205793.2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205793.2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205793.2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205793.2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205793.2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205793.2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205793.2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205793.2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205793.2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205793.2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205793.2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205793.2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205793.2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205793.2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205793.2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205793.2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205793.2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205793.2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205793.2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205793.2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205793.2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205793.2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205793.2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205793.2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205793.2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205793.2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205793.2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205793.2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205793.2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205793.2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205793.2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205793.2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205793.2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205793.2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205793.2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205793.2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205793.2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205793.2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205793.2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205793.2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205793.2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205793.2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205793.2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205793.2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205793.2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205793.2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205793.2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205793.2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205793.2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205793.2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205793.2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205793.2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205793.2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205793.2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205793.2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205793.2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205793.2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205793.2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205793.2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205793.2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205793.2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205793.2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205793.2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205793.2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205793.2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205793.2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205793.2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205793.2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205793.2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205793.2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205793.2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205793.2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205793.2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205793.2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205793.2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205793.2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205793.2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205793.2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205793.2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205793.2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205793.2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205793.2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205793.2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205793.2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205793.2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205793.2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205793.2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205793.2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205793.2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205793.2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205793.2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205793.2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205793.2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205793.2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205793.2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205793.2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205793.2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205793.2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205793.2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205793.2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205793.2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205793.2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205793.2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205793.2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205793.2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205793.2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205793.2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205793.2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205793.2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205793.2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205793.2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205793.2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205793.2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205793.2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205793.2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205793.2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205793.2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205793.2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205793.2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205793.2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205793.2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205793.2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205793.2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205793.2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205793.2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205793.2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205793.2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205793.2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205793.2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205793.2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205793.2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205793.2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205793.2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205793.2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205793.2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205793.2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205793.2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205793.2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205793.2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205793.2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205793.2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205793.2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205793.2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205793.2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205793.2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205793.2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205793.2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205793.2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205793.2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205793.2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205793.2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205793.2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205793.2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205793.2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205793.2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205793.2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205793.2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205793.2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205793.2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205793.2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205793.2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205793.2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205793.2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205793.2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205793.2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205793.2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205793.2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205793.2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205793.2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205793.2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205793.2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205793.2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205793.2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205793.2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205793.2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205793.2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205793.2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205793.2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205793.2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205793.2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205793.2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205793.2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205793.2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205793.2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205793.2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205793.2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205793.2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205793.2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205793.2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205793.2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205793.2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205793.2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205793.2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205793.2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205793.2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205793.2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205793.2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205793.2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205793.2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205793.2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205793.2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205793.2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205793.2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205793.2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205793.2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205793.2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205793.2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205793.2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205793.2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205793.2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205793.2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205793.2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205793.2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205793.2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205793.2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205793.2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205793.2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205793.2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205793.2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205793.2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205793.2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205793.2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205793.2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205793.2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205793.2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205793.2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205793.2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205793.2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205793.2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205793.2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205793.2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205793.2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205793.2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205793.2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205793.2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205793.2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205793.2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205793.2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205793.2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205793.2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205793.2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205793.2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205793.2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205793.2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205793.2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205793.2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205793.2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205793.2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205793.2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205793.2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205793.2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205793.2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205793.2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205793.2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205793.2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205793.2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205793.2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205793.2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205793.2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205793.2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205793.2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205793.2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205793.2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205793.2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205793.2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205793.2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205793.2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205793.2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205793.2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205793.2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205793.2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205793.2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205793.2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205793.2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205793.2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205793.2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205793.2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205793.2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565476.4</v>
      </c>
      <c r="H350" s="36"/>
      <c r="I350" s="34">
        <f t="shared" si="11"/>
        <v>771269.60000000009</v>
      </c>
      <c r="J350" s="5"/>
    </row>
    <row r="351" spans="1:10">
      <c r="I351" s="34">
        <f t="shared" si="11"/>
        <v>771269.60000000009</v>
      </c>
    </row>
    <row r="352" spans="1:10">
      <c r="I352" s="34">
        <f t="shared" si="11"/>
        <v>771269.60000000009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ورقة48"/>
  <dimension ref="A1:N350"/>
  <sheetViews>
    <sheetView rightToLeft="1" topLeftCell="A124" workbookViewId="0">
      <selection activeCell="F134" sqref="F134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" hidden="1" customWidth="1"/>
    <col min="10" max="10" width="11" hidden="1" customWidth="1"/>
    <col min="11" max="11" width="17.625" style="37" customWidth="1"/>
    <col min="12" max="12" width="27.875" style="64" customWidth="1"/>
  </cols>
  <sheetData>
    <row r="1" spans="1:14">
      <c r="A1" s="147" t="s">
        <v>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>
      <c r="A2" s="148" t="s">
        <v>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28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241323.4</v>
      </c>
      <c r="L4" s="28"/>
    </row>
    <row r="5" spans="1:14" ht="20.25">
      <c r="A5" s="22">
        <v>43800</v>
      </c>
      <c r="B5" s="20">
        <v>6206</v>
      </c>
      <c r="C5" s="20" t="s">
        <v>14</v>
      </c>
      <c r="D5" s="19" t="s">
        <v>13</v>
      </c>
      <c r="E5" s="12">
        <v>59.16</v>
      </c>
      <c r="F5" s="21">
        <v>3070</v>
      </c>
      <c r="G5" s="17">
        <f t="shared" ref="G5:G68" si="0">E5*F5</f>
        <v>181621.19999999998</v>
      </c>
      <c r="H5" s="34"/>
      <c r="I5" s="1"/>
      <c r="J5" s="1"/>
      <c r="K5" s="34">
        <f t="shared" ref="K5:K68" si="1">G5-H5-I5+J5+K4</f>
        <v>422944.6</v>
      </c>
      <c r="L5" s="28"/>
    </row>
    <row r="6" spans="1:14" ht="20.25">
      <c r="A6" s="22">
        <v>43800</v>
      </c>
      <c r="B6" s="20">
        <v>9211</v>
      </c>
      <c r="C6" s="20"/>
      <c r="D6" s="19"/>
      <c r="E6" s="12"/>
      <c r="F6" s="21"/>
      <c r="G6" s="17">
        <f t="shared" si="0"/>
        <v>0</v>
      </c>
      <c r="H6" s="34">
        <v>241320</v>
      </c>
      <c r="I6" s="1"/>
      <c r="J6" s="1"/>
      <c r="K6" s="34">
        <f t="shared" si="1"/>
        <v>181624.59999999998</v>
      </c>
      <c r="L6" s="28"/>
    </row>
    <row r="7" spans="1:14" ht="20.25">
      <c r="A7" s="22">
        <v>43800</v>
      </c>
      <c r="B7" s="20">
        <v>1000</v>
      </c>
      <c r="C7" s="20"/>
      <c r="D7" s="19"/>
      <c r="E7" s="12"/>
      <c r="F7" s="21"/>
      <c r="G7" s="17">
        <f t="shared" si="0"/>
        <v>0</v>
      </c>
      <c r="H7" s="34">
        <v>3.6</v>
      </c>
      <c r="I7" s="1"/>
      <c r="J7" s="1"/>
      <c r="K7" s="34">
        <f t="shared" si="1"/>
        <v>181620.99999999997</v>
      </c>
      <c r="L7" s="28" t="s">
        <v>20</v>
      </c>
    </row>
    <row r="8" spans="1:14" ht="20.25">
      <c r="A8" s="22">
        <v>43801</v>
      </c>
      <c r="B8" s="20">
        <v>6228</v>
      </c>
      <c r="C8" s="20" t="s">
        <v>14</v>
      </c>
      <c r="D8" s="19" t="s">
        <v>13</v>
      </c>
      <c r="E8" s="12">
        <v>56.18</v>
      </c>
      <c r="F8" s="21">
        <v>3060</v>
      </c>
      <c r="G8" s="17">
        <f t="shared" si="0"/>
        <v>171910.8</v>
      </c>
      <c r="H8" s="34"/>
      <c r="I8" s="1"/>
      <c r="J8" s="1"/>
      <c r="K8" s="34">
        <f t="shared" si="1"/>
        <v>353531.79999999993</v>
      </c>
      <c r="L8" s="28"/>
    </row>
    <row r="9" spans="1:14" ht="20.25">
      <c r="A9" s="22">
        <v>43801</v>
      </c>
      <c r="B9" s="20">
        <v>6228</v>
      </c>
      <c r="C9" s="20" t="s">
        <v>14</v>
      </c>
      <c r="D9" s="19" t="s">
        <v>13</v>
      </c>
      <c r="E9" s="12">
        <v>64.7</v>
      </c>
      <c r="F9" s="21">
        <v>3060</v>
      </c>
      <c r="G9" s="17">
        <f t="shared" si="0"/>
        <v>197982</v>
      </c>
      <c r="H9" s="34"/>
      <c r="I9" s="1"/>
      <c r="J9" s="1"/>
      <c r="K9" s="34">
        <f t="shared" si="1"/>
        <v>551513.79999999993</v>
      </c>
      <c r="L9" s="28"/>
    </row>
    <row r="10" spans="1:14" ht="20.25">
      <c r="A10" s="22">
        <v>43801</v>
      </c>
      <c r="B10" s="20">
        <v>6228</v>
      </c>
      <c r="C10" s="20" t="s">
        <v>14</v>
      </c>
      <c r="D10" s="19" t="s">
        <v>13</v>
      </c>
      <c r="E10" s="12">
        <v>61.32</v>
      </c>
      <c r="F10" s="21">
        <v>3060</v>
      </c>
      <c r="G10" s="17">
        <f t="shared" si="0"/>
        <v>187639.2</v>
      </c>
      <c r="H10" s="34"/>
      <c r="I10" s="1"/>
      <c r="J10" s="1"/>
      <c r="K10" s="34">
        <f t="shared" si="1"/>
        <v>739153</v>
      </c>
      <c r="L10" s="28"/>
    </row>
    <row r="11" spans="1:14" ht="20.25">
      <c r="A11" s="22">
        <v>43802</v>
      </c>
      <c r="B11" s="20">
        <v>6228</v>
      </c>
      <c r="C11" s="20" t="s">
        <v>14</v>
      </c>
      <c r="D11" s="19" t="s">
        <v>13</v>
      </c>
      <c r="E11" s="12">
        <v>66.599999999999994</v>
      </c>
      <c r="F11" s="21">
        <v>3060</v>
      </c>
      <c r="G11" s="17">
        <f t="shared" si="0"/>
        <v>203795.99999999997</v>
      </c>
      <c r="H11" s="34"/>
      <c r="I11" s="1"/>
      <c r="J11" s="1"/>
      <c r="K11" s="34">
        <f t="shared" si="1"/>
        <v>942949</v>
      </c>
      <c r="L11" s="28"/>
    </row>
    <row r="12" spans="1:14" ht="20.25">
      <c r="A12" s="22">
        <v>43802</v>
      </c>
      <c r="B12" s="20">
        <v>6228</v>
      </c>
      <c r="C12" s="20" t="s">
        <v>14</v>
      </c>
      <c r="D12" s="19" t="s">
        <v>13</v>
      </c>
      <c r="E12" s="12">
        <v>59.34</v>
      </c>
      <c r="F12" s="21">
        <v>3060</v>
      </c>
      <c r="G12" s="17">
        <f t="shared" si="0"/>
        <v>181580.40000000002</v>
      </c>
      <c r="H12" s="34"/>
      <c r="I12" s="1"/>
      <c r="J12" s="1"/>
      <c r="K12" s="34">
        <f t="shared" si="1"/>
        <v>1124529.3999999999</v>
      </c>
      <c r="L12" s="28"/>
    </row>
    <row r="13" spans="1:14" ht="20.25">
      <c r="A13" s="22">
        <v>43803</v>
      </c>
      <c r="B13" s="20">
        <v>6228</v>
      </c>
      <c r="C13" s="20" t="s">
        <v>14</v>
      </c>
      <c r="D13" s="19" t="s">
        <v>13</v>
      </c>
      <c r="E13" s="12">
        <v>59.5</v>
      </c>
      <c r="F13" s="21">
        <v>3060</v>
      </c>
      <c r="G13" s="17">
        <f t="shared" si="0"/>
        <v>182070</v>
      </c>
      <c r="H13" s="34"/>
      <c r="I13" s="1"/>
      <c r="J13" s="1"/>
      <c r="K13" s="34">
        <f t="shared" si="1"/>
        <v>1306599.3999999999</v>
      </c>
      <c r="L13" s="28"/>
    </row>
    <row r="14" spans="1:14" ht="20.25">
      <c r="A14" s="22">
        <v>43803</v>
      </c>
      <c r="B14" s="20">
        <v>6228</v>
      </c>
      <c r="C14" s="20" t="s">
        <v>14</v>
      </c>
      <c r="D14" s="19" t="s">
        <v>13</v>
      </c>
      <c r="E14" s="12">
        <v>63.26</v>
      </c>
      <c r="F14" s="21">
        <v>3060</v>
      </c>
      <c r="G14" s="17">
        <f t="shared" si="0"/>
        <v>193575.6</v>
      </c>
      <c r="H14" s="34"/>
      <c r="I14" s="1"/>
      <c r="J14" s="1"/>
      <c r="K14" s="34">
        <f t="shared" si="1"/>
        <v>1500175</v>
      </c>
      <c r="L14" s="28"/>
    </row>
    <row r="15" spans="1:14" ht="20.25">
      <c r="A15" s="22">
        <v>43803</v>
      </c>
      <c r="B15" s="20">
        <v>6228</v>
      </c>
      <c r="C15" s="20" t="s">
        <v>14</v>
      </c>
      <c r="D15" s="19" t="s">
        <v>13</v>
      </c>
      <c r="E15" s="12">
        <v>69.540000000000006</v>
      </c>
      <c r="F15" s="21">
        <v>3060</v>
      </c>
      <c r="G15" s="17">
        <f t="shared" si="0"/>
        <v>212792.40000000002</v>
      </c>
      <c r="H15" s="34"/>
      <c r="I15" s="1"/>
      <c r="J15" s="1"/>
      <c r="K15" s="34">
        <f t="shared" si="1"/>
        <v>1712967.4</v>
      </c>
      <c r="L15" s="28"/>
    </row>
    <row r="16" spans="1:14" ht="20.25">
      <c r="A16" s="22">
        <v>43803</v>
      </c>
      <c r="B16" s="20">
        <v>6228</v>
      </c>
      <c r="C16" s="20" t="s">
        <v>14</v>
      </c>
      <c r="D16" s="19" t="s">
        <v>13</v>
      </c>
      <c r="E16" s="12">
        <v>69.58</v>
      </c>
      <c r="F16" s="21">
        <v>3060</v>
      </c>
      <c r="G16" s="17">
        <f t="shared" si="0"/>
        <v>212914.8</v>
      </c>
      <c r="H16" s="34"/>
      <c r="I16" s="1"/>
      <c r="J16" s="1"/>
      <c r="K16" s="34">
        <f t="shared" si="1"/>
        <v>1925882.2</v>
      </c>
      <c r="L16" s="28"/>
    </row>
    <row r="17" spans="1:12" ht="20.25">
      <c r="A17" s="22">
        <v>43803</v>
      </c>
      <c r="B17" s="20">
        <v>6228</v>
      </c>
      <c r="C17" s="20" t="s">
        <v>14</v>
      </c>
      <c r="D17" s="19" t="s">
        <v>13</v>
      </c>
      <c r="E17" s="12">
        <v>61.04</v>
      </c>
      <c r="F17" s="21">
        <v>3060</v>
      </c>
      <c r="G17" s="17">
        <f t="shared" si="0"/>
        <v>186782.4</v>
      </c>
      <c r="H17" s="34"/>
      <c r="I17" s="1"/>
      <c r="J17" s="1"/>
      <c r="K17" s="34">
        <f t="shared" si="1"/>
        <v>2112664.6</v>
      </c>
      <c r="L17" s="28"/>
    </row>
    <row r="18" spans="1:12" ht="20.25">
      <c r="A18" s="22">
        <v>43801</v>
      </c>
      <c r="B18" s="20">
        <v>9269</v>
      </c>
      <c r="C18" s="20" t="s">
        <v>53</v>
      </c>
      <c r="D18" s="19"/>
      <c r="E18" s="12"/>
      <c r="F18" s="21"/>
      <c r="G18" s="17">
        <f t="shared" si="0"/>
        <v>0</v>
      </c>
      <c r="H18" s="34">
        <v>1427325</v>
      </c>
      <c r="I18" s="1"/>
      <c r="J18" s="1"/>
      <c r="K18" s="34">
        <f t="shared" si="1"/>
        <v>685339.60000000009</v>
      </c>
      <c r="L18" s="28"/>
    </row>
    <row r="19" spans="1:12" ht="20.25">
      <c r="A19" s="22">
        <v>43802</v>
      </c>
      <c r="B19" s="20">
        <v>6252</v>
      </c>
      <c r="C19" s="20" t="s">
        <v>14</v>
      </c>
      <c r="D19" s="19" t="s">
        <v>13</v>
      </c>
      <c r="E19" s="12">
        <v>57.76</v>
      </c>
      <c r="F19" s="21">
        <v>3060</v>
      </c>
      <c r="G19" s="17">
        <f t="shared" si="0"/>
        <v>176745.60000000001</v>
      </c>
      <c r="H19" s="34"/>
      <c r="I19" s="1"/>
      <c r="J19" s="1"/>
      <c r="K19" s="34">
        <f t="shared" si="1"/>
        <v>862085.20000000007</v>
      </c>
      <c r="L19" s="28"/>
    </row>
    <row r="20" spans="1:12" ht="20.25">
      <c r="A20" s="22">
        <v>43802</v>
      </c>
      <c r="B20" s="20">
        <v>6252</v>
      </c>
      <c r="C20" s="20" t="s">
        <v>14</v>
      </c>
      <c r="D20" s="19" t="s">
        <v>13</v>
      </c>
      <c r="E20" s="12">
        <v>62.14</v>
      </c>
      <c r="F20" s="21">
        <v>3060</v>
      </c>
      <c r="G20" s="17">
        <f t="shared" si="0"/>
        <v>190148.4</v>
      </c>
      <c r="H20" s="34"/>
      <c r="I20" s="1"/>
      <c r="J20" s="1"/>
      <c r="K20" s="34">
        <f t="shared" si="1"/>
        <v>1052233.6000000001</v>
      </c>
      <c r="L20" s="28"/>
    </row>
    <row r="21" spans="1:12" ht="20.25">
      <c r="A21" s="22">
        <v>43802</v>
      </c>
      <c r="B21" s="20">
        <v>6252</v>
      </c>
      <c r="C21" s="20" t="s">
        <v>14</v>
      </c>
      <c r="D21" s="19" t="s">
        <v>13</v>
      </c>
      <c r="E21" s="12">
        <v>69.180000000000007</v>
      </c>
      <c r="F21" s="21">
        <v>3060</v>
      </c>
      <c r="G21" s="17">
        <f t="shared" si="0"/>
        <v>211690.80000000002</v>
      </c>
      <c r="H21" s="34"/>
      <c r="I21" s="1"/>
      <c r="J21" s="1"/>
      <c r="K21" s="34">
        <f t="shared" si="1"/>
        <v>1263924.4000000001</v>
      </c>
      <c r="L21" s="28"/>
    </row>
    <row r="22" spans="1:12" ht="20.25">
      <c r="A22" s="22">
        <v>43802</v>
      </c>
      <c r="B22" s="20">
        <v>6252</v>
      </c>
      <c r="C22" s="20" t="s">
        <v>14</v>
      </c>
      <c r="D22" s="19" t="s">
        <v>13</v>
      </c>
      <c r="E22" s="12">
        <v>56.44</v>
      </c>
      <c r="F22" s="21">
        <v>3060</v>
      </c>
      <c r="G22" s="17">
        <f t="shared" si="0"/>
        <v>172706.4</v>
      </c>
      <c r="H22" s="34"/>
      <c r="I22" s="1"/>
      <c r="J22" s="1"/>
      <c r="K22" s="34">
        <f t="shared" si="1"/>
        <v>1436630.8</v>
      </c>
      <c r="L22" s="28"/>
    </row>
    <row r="23" spans="1:12" ht="20.25">
      <c r="A23" s="22">
        <v>43802</v>
      </c>
      <c r="B23" s="20">
        <v>6252</v>
      </c>
      <c r="C23" s="20" t="s">
        <v>14</v>
      </c>
      <c r="D23" s="19" t="s">
        <v>13</v>
      </c>
      <c r="E23" s="12">
        <v>60.58</v>
      </c>
      <c r="F23" s="21">
        <v>3060</v>
      </c>
      <c r="G23" s="17">
        <f t="shared" si="0"/>
        <v>185374.8</v>
      </c>
      <c r="H23" s="34"/>
      <c r="I23" s="1"/>
      <c r="J23" s="1"/>
      <c r="K23" s="34">
        <f t="shared" si="1"/>
        <v>1622005.6</v>
      </c>
      <c r="L23" s="28"/>
    </row>
    <row r="24" spans="1:12" ht="20.25">
      <c r="A24" s="22">
        <v>43802</v>
      </c>
      <c r="B24" s="20">
        <v>6252</v>
      </c>
      <c r="C24" s="20" t="s">
        <v>14</v>
      </c>
      <c r="D24" s="19" t="s">
        <v>13</v>
      </c>
      <c r="E24" s="12">
        <v>54.32</v>
      </c>
      <c r="F24" s="21">
        <v>3060</v>
      </c>
      <c r="G24" s="17">
        <f t="shared" si="0"/>
        <v>166219.20000000001</v>
      </c>
      <c r="H24" s="34"/>
      <c r="I24" s="1"/>
      <c r="J24" s="1"/>
      <c r="K24" s="34">
        <f t="shared" si="1"/>
        <v>1788224.8</v>
      </c>
      <c r="L24" s="28"/>
    </row>
    <row r="25" spans="1:12" ht="20.25">
      <c r="A25" s="22">
        <v>43802</v>
      </c>
      <c r="B25" s="20">
        <v>6252</v>
      </c>
      <c r="C25" s="20" t="s">
        <v>14</v>
      </c>
      <c r="D25" s="19" t="s">
        <v>13</v>
      </c>
      <c r="E25" s="12">
        <v>68.760000000000005</v>
      </c>
      <c r="F25" s="21">
        <v>3060</v>
      </c>
      <c r="G25" s="17">
        <f t="shared" si="0"/>
        <v>210405.6</v>
      </c>
      <c r="H25" s="34"/>
      <c r="I25" s="1"/>
      <c r="J25" s="1"/>
      <c r="K25" s="34">
        <f t="shared" si="1"/>
        <v>1998630.4000000001</v>
      </c>
      <c r="L25" s="28"/>
    </row>
    <row r="26" spans="1:12" ht="20.25">
      <c r="A26" s="22">
        <v>43802</v>
      </c>
      <c r="B26" s="20">
        <v>6252</v>
      </c>
      <c r="C26" s="20" t="s">
        <v>14</v>
      </c>
      <c r="D26" s="19" t="s">
        <v>13</v>
      </c>
      <c r="E26" s="12">
        <v>56.02</v>
      </c>
      <c r="F26" s="21">
        <v>3060</v>
      </c>
      <c r="G26" s="17">
        <f t="shared" si="0"/>
        <v>171421.2</v>
      </c>
      <c r="H26" s="34"/>
      <c r="I26" s="1"/>
      <c r="J26" s="1"/>
      <c r="K26" s="34">
        <f t="shared" si="1"/>
        <v>2170051.6</v>
      </c>
      <c r="L26" s="28"/>
    </row>
    <row r="27" spans="1:12" ht="20.25">
      <c r="A27" s="22">
        <v>43802</v>
      </c>
      <c r="B27" s="20">
        <v>6252</v>
      </c>
      <c r="C27" s="20" t="s">
        <v>14</v>
      </c>
      <c r="D27" s="19" t="s">
        <v>13</v>
      </c>
      <c r="E27" s="12">
        <v>62.74</v>
      </c>
      <c r="F27" s="21">
        <v>3060</v>
      </c>
      <c r="G27" s="17">
        <f t="shared" si="0"/>
        <v>191984.4</v>
      </c>
      <c r="H27" s="34"/>
      <c r="I27" s="1"/>
      <c r="J27" s="1"/>
      <c r="K27" s="34">
        <f t="shared" si="1"/>
        <v>2362036</v>
      </c>
      <c r="L27" s="28"/>
    </row>
    <row r="28" spans="1:12" ht="20.25">
      <c r="A28" s="22">
        <v>43802</v>
      </c>
      <c r="B28" s="20">
        <v>6252</v>
      </c>
      <c r="C28" s="20" t="s">
        <v>14</v>
      </c>
      <c r="D28" s="19" t="s">
        <v>13</v>
      </c>
      <c r="E28" s="12">
        <v>71.459999999999994</v>
      </c>
      <c r="F28" s="21">
        <v>3060</v>
      </c>
      <c r="G28" s="17">
        <f t="shared" si="0"/>
        <v>218667.59999999998</v>
      </c>
      <c r="H28" s="34"/>
      <c r="I28" s="1"/>
      <c r="J28" s="1"/>
      <c r="K28" s="34">
        <f t="shared" si="1"/>
        <v>2580703.6</v>
      </c>
      <c r="L28" s="28"/>
    </row>
    <row r="29" spans="1:12" ht="20.25">
      <c r="A29" s="22">
        <v>43802</v>
      </c>
      <c r="B29" s="20">
        <v>6252</v>
      </c>
      <c r="C29" s="20" t="s">
        <v>14</v>
      </c>
      <c r="D29" s="19" t="s">
        <v>13</v>
      </c>
      <c r="E29" s="12">
        <v>64.680000000000007</v>
      </c>
      <c r="F29" s="21">
        <v>3060</v>
      </c>
      <c r="G29" s="17">
        <f t="shared" si="0"/>
        <v>197920.80000000002</v>
      </c>
      <c r="H29" s="34"/>
      <c r="I29" s="1"/>
      <c r="J29" s="1"/>
      <c r="K29" s="34">
        <f t="shared" si="1"/>
        <v>2778624.4</v>
      </c>
      <c r="L29" s="28"/>
    </row>
    <row r="30" spans="1:12" ht="20.25">
      <c r="A30" s="22">
        <v>43802</v>
      </c>
      <c r="B30" s="20">
        <v>6252</v>
      </c>
      <c r="C30" s="20" t="s">
        <v>14</v>
      </c>
      <c r="D30" s="19" t="s">
        <v>13</v>
      </c>
      <c r="E30" s="12">
        <v>71.52</v>
      </c>
      <c r="F30" s="21">
        <v>3060</v>
      </c>
      <c r="G30" s="17">
        <f t="shared" si="0"/>
        <v>218851.19999999998</v>
      </c>
      <c r="H30" s="34"/>
      <c r="I30" s="1"/>
      <c r="J30" s="1"/>
      <c r="K30" s="34">
        <f t="shared" si="1"/>
        <v>2997475.6</v>
      </c>
      <c r="L30" s="28"/>
    </row>
    <row r="31" spans="1:12" ht="20.25">
      <c r="A31" s="22">
        <v>43802</v>
      </c>
      <c r="B31" s="20">
        <v>6252</v>
      </c>
      <c r="C31" s="20" t="s">
        <v>14</v>
      </c>
      <c r="D31" s="19" t="s">
        <v>13</v>
      </c>
      <c r="E31" s="12">
        <v>67.2</v>
      </c>
      <c r="F31" s="21">
        <v>3060</v>
      </c>
      <c r="G31" s="17">
        <f t="shared" si="0"/>
        <v>205632</v>
      </c>
      <c r="H31" s="34"/>
      <c r="I31" s="1"/>
      <c r="J31" s="1"/>
      <c r="K31" s="34">
        <f t="shared" si="1"/>
        <v>3203107.6</v>
      </c>
      <c r="L31" s="28"/>
    </row>
    <row r="32" spans="1:12" ht="20.25">
      <c r="A32" s="22">
        <v>43802</v>
      </c>
      <c r="B32" s="20">
        <v>6252</v>
      </c>
      <c r="C32" s="20" t="s">
        <v>14</v>
      </c>
      <c r="D32" s="19" t="s">
        <v>13</v>
      </c>
      <c r="E32" s="12">
        <v>65.88</v>
      </c>
      <c r="F32" s="21">
        <v>3060</v>
      </c>
      <c r="G32" s="17">
        <f t="shared" si="0"/>
        <v>201592.8</v>
      </c>
      <c r="H32" s="34"/>
      <c r="I32" s="1"/>
      <c r="J32" s="1"/>
      <c r="K32" s="34">
        <f t="shared" si="1"/>
        <v>3404700.4</v>
      </c>
      <c r="L32" s="28"/>
    </row>
    <row r="33" spans="1:12" ht="20.25">
      <c r="A33" s="22">
        <v>43802</v>
      </c>
      <c r="B33" s="20">
        <v>9291</v>
      </c>
      <c r="C33" s="20" t="s">
        <v>53</v>
      </c>
      <c r="D33" s="19"/>
      <c r="E33" s="12"/>
      <c r="F33" s="21"/>
      <c r="G33" s="17">
        <f t="shared" si="0"/>
        <v>0</v>
      </c>
      <c r="H33" s="34">
        <v>826300</v>
      </c>
      <c r="I33" s="1"/>
      <c r="J33" s="1"/>
      <c r="K33" s="34">
        <f t="shared" si="1"/>
        <v>2578400.4</v>
      </c>
      <c r="L33" s="28"/>
    </row>
    <row r="34" spans="1:12" ht="20.25">
      <c r="A34" s="22">
        <v>43803</v>
      </c>
      <c r="B34" s="20">
        <v>6260</v>
      </c>
      <c r="C34" s="20" t="s">
        <v>14</v>
      </c>
      <c r="D34" s="19" t="s">
        <v>13</v>
      </c>
      <c r="E34" s="12">
        <v>63.68</v>
      </c>
      <c r="F34" s="21">
        <v>3060</v>
      </c>
      <c r="G34" s="17">
        <f t="shared" si="0"/>
        <v>194860.79999999999</v>
      </c>
      <c r="H34" s="34"/>
      <c r="I34" s="1"/>
      <c r="J34" s="1"/>
      <c r="K34" s="34">
        <f t="shared" si="1"/>
        <v>2773261.1999999997</v>
      </c>
      <c r="L34" s="28"/>
    </row>
    <row r="35" spans="1:12" ht="20.25">
      <c r="A35" s="22">
        <v>43803</v>
      </c>
      <c r="B35" s="20">
        <v>6260</v>
      </c>
      <c r="C35" s="20" t="s">
        <v>14</v>
      </c>
      <c r="D35" s="19" t="s">
        <v>13</v>
      </c>
      <c r="E35" s="12">
        <v>57.06</v>
      </c>
      <c r="F35" s="21">
        <v>3060</v>
      </c>
      <c r="G35" s="17">
        <f t="shared" si="0"/>
        <v>174603.6</v>
      </c>
      <c r="H35" s="34"/>
      <c r="I35" s="1"/>
      <c r="J35" s="1"/>
      <c r="K35" s="34">
        <f t="shared" si="1"/>
        <v>2947864.8</v>
      </c>
      <c r="L35" s="28"/>
    </row>
    <row r="36" spans="1:12" ht="20.25">
      <c r="A36" s="22">
        <v>43803</v>
      </c>
      <c r="B36" s="20">
        <v>6260</v>
      </c>
      <c r="C36" s="20" t="s">
        <v>14</v>
      </c>
      <c r="D36" s="19" t="s">
        <v>13</v>
      </c>
      <c r="E36" s="12">
        <v>61.6</v>
      </c>
      <c r="F36" s="21">
        <v>3060</v>
      </c>
      <c r="G36" s="17">
        <f t="shared" si="0"/>
        <v>188496</v>
      </c>
      <c r="H36" s="34"/>
      <c r="I36" s="1"/>
      <c r="J36" s="1"/>
      <c r="K36" s="34">
        <f t="shared" si="1"/>
        <v>3136360.8</v>
      </c>
      <c r="L36" s="28"/>
    </row>
    <row r="37" spans="1:12" ht="20.25">
      <c r="A37" s="22">
        <v>43803</v>
      </c>
      <c r="B37" s="20">
        <v>6260</v>
      </c>
      <c r="C37" s="20" t="s">
        <v>14</v>
      </c>
      <c r="D37" s="19" t="s">
        <v>13</v>
      </c>
      <c r="E37" s="12">
        <v>68.44</v>
      </c>
      <c r="F37" s="21">
        <v>3060</v>
      </c>
      <c r="G37" s="17">
        <f t="shared" si="0"/>
        <v>209426.4</v>
      </c>
      <c r="H37" s="34"/>
      <c r="I37" s="1"/>
      <c r="J37" s="1"/>
      <c r="K37" s="34">
        <f t="shared" si="1"/>
        <v>3345787.1999999997</v>
      </c>
      <c r="L37" s="28"/>
    </row>
    <row r="38" spans="1:12" ht="20.25">
      <c r="A38" s="22">
        <v>43803</v>
      </c>
      <c r="B38" s="20">
        <v>6260</v>
      </c>
      <c r="C38" s="20" t="s">
        <v>14</v>
      </c>
      <c r="D38" s="19" t="s">
        <v>13</v>
      </c>
      <c r="E38" s="12">
        <v>62.26</v>
      </c>
      <c r="F38" s="21">
        <v>3060</v>
      </c>
      <c r="G38" s="17">
        <f t="shared" si="0"/>
        <v>190515.6</v>
      </c>
      <c r="H38" s="34"/>
      <c r="I38" s="1"/>
      <c r="J38" s="1"/>
      <c r="K38" s="34">
        <f t="shared" si="1"/>
        <v>3536302.8</v>
      </c>
      <c r="L38" s="28"/>
    </row>
    <row r="39" spans="1:12" ht="20.25">
      <c r="A39" s="22">
        <v>43803</v>
      </c>
      <c r="B39" s="20">
        <v>6260</v>
      </c>
      <c r="C39" s="20" t="s">
        <v>14</v>
      </c>
      <c r="D39" s="19" t="s">
        <v>13</v>
      </c>
      <c r="E39" s="12">
        <v>65.62</v>
      </c>
      <c r="F39" s="21">
        <v>3060</v>
      </c>
      <c r="G39" s="17">
        <f t="shared" si="0"/>
        <v>200797.2</v>
      </c>
      <c r="H39" s="34"/>
      <c r="I39" s="1"/>
      <c r="J39" s="1"/>
      <c r="K39" s="34">
        <f t="shared" si="1"/>
        <v>3737100</v>
      </c>
      <c r="L39" s="28"/>
    </row>
    <row r="40" spans="1:12" ht="20.25">
      <c r="A40" s="22">
        <v>43803</v>
      </c>
      <c r="B40" s="20">
        <v>6260</v>
      </c>
      <c r="C40" s="20" t="s">
        <v>14</v>
      </c>
      <c r="D40" s="19" t="s">
        <v>13</v>
      </c>
      <c r="E40" s="12">
        <v>61.26</v>
      </c>
      <c r="F40" s="21">
        <v>3060</v>
      </c>
      <c r="G40" s="17">
        <f t="shared" si="0"/>
        <v>187455.6</v>
      </c>
      <c r="H40" s="34"/>
      <c r="I40" s="1"/>
      <c r="J40" s="1"/>
      <c r="K40" s="34">
        <f t="shared" si="1"/>
        <v>3924555.6</v>
      </c>
      <c r="L40" s="28"/>
    </row>
    <row r="41" spans="1:12" ht="20.25">
      <c r="A41" s="22">
        <v>43803</v>
      </c>
      <c r="B41" s="20">
        <v>6260</v>
      </c>
      <c r="C41" s="20" t="s">
        <v>14</v>
      </c>
      <c r="D41" s="19" t="s">
        <v>13</v>
      </c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3924555.6</v>
      </c>
      <c r="L41" s="28"/>
    </row>
    <row r="42" spans="1:12" ht="20.25">
      <c r="A42" s="22">
        <v>43803</v>
      </c>
      <c r="B42" s="20">
        <v>9321</v>
      </c>
      <c r="C42" s="20"/>
      <c r="D42" s="19"/>
      <c r="E42" s="12"/>
      <c r="F42" s="21"/>
      <c r="G42" s="17">
        <f t="shared" si="0"/>
        <v>0</v>
      </c>
      <c r="H42" s="34">
        <v>1170555</v>
      </c>
      <c r="I42" s="1"/>
      <c r="J42" s="1"/>
      <c r="K42" s="34">
        <f t="shared" si="1"/>
        <v>2754000.6</v>
      </c>
      <c r="L42" s="28"/>
    </row>
    <row r="43" spans="1:12" ht="20.25">
      <c r="A43" s="22">
        <v>43804</v>
      </c>
      <c r="B43" s="20"/>
      <c r="C43" s="20" t="s">
        <v>14</v>
      </c>
      <c r="D43" s="19" t="s">
        <v>13</v>
      </c>
      <c r="E43" s="12">
        <v>59.62</v>
      </c>
      <c r="F43" s="21">
        <v>3060</v>
      </c>
      <c r="G43" s="17">
        <f t="shared" si="0"/>
        <v>182437.19999999998</v>
      </c>
      <c r="H43" s="34"/>
      <c r="I43" s="1"/>
      <c r="J43" s="1"/>
      <c r="K43" s="34">
        <f t="shared" si="1"/>
        <v>2936437.8000000003</v>
      </c>
      <c r="L43" s="28"/>
    </row>
    <row r="44" spans="1:12" ht="20.25">
      <c r="A44" s="22">
        <v>43804</v>
      </c>
      <c r="B44" s="20">
        <v>9351</v>
      </c>
      <c r="C44" s="20" t="s">
        <v>53</v>
      </c>
      <c r="D44" s="19"/>
      <c r="E44" s="12"/>
      <c r="F44" s="21"/>
      <c r="G44" s="17">
        <f t="shared" si="0"/>
        <v>0</v>
      </c>
      <c r="H44" s="34">
        <v>1975500</v>
      </c>
      <c r="I44" s="1"/>
      <c r="J44" s="1"/>
      <c r="K44" s="34">
        <f t="shared" si="1"/>
        <v>960937.80000000028</v>
      </c>
      <c r="L44" s="28"/>
    </row>
    <row r="45" spans="1:12" ht="20.25">
      <c r="A45" s="22">
        <v>43806</v>
      </c>
      <c r="B45" s="20">
        <v>6304</v>
      </c>
      <c r="C45" s="20" t="s">
        <v>14</v>
      </c>
      <c r="D45" s="19" t="s">
        <v>13</v>
      </c>
      <c r="E45" s="12">
        <v>49.72</v>
      </c>
      <c r="F45" s="21">
        <v>3060</v>
      </c>
      <c r="G45" s="17">
        <f t="shared" si="0"/>
        <v>152143.19999999998</v>
      </c>
      <c r="H45" s="34"/>
      <c r="I45" s="1"/>
      <c r="J45" s="1"/>
      <c r="K45" s="34">
        <f t="shared" si="1"/>
        <v>1113081.0000000002</v>
      </c>
      <c r="L45" s="28"/>
    </row>
    <row r="46" spans="1:12" ht="20.25">
      <c r="A46" s="22">
        <v>43806</v>
      </c>
      <c r="B46" s="20">
        <v>6304</v>
      </c>
      <c r="C46" s="20" t="s">
        <v>14</v>
      </c>
      <c r="D46" s="19" t="s">
        <v>13</v>
      </c>
      <c r="E46" s="12">
        <v>60.32</v>
      </c>
      <c r="F46" s="21">
        <v>3060</v>
      </c>
      <c r="G46" s="17">
        <f t="shared" si="0"/>
        <v>184579.20000000001</v>
      </c>
      <c r="H46" s="34"/>
      <c r="I46" s="1"/>
      <c r="J46" s="1"/>
      <c r="K46" s="34">
        <f t="shared" si="1"/>
        <v>1297660.2000000002</v>
      </c>
      <c r="L46" s="28"/>
    </row>
    <row r="47" spans="1:12" ht="20.25">
      <c r="A47" s="22">
        <v>43806</v>
      </c>
      <c r="B47" s="20">
        <v>9370</v>
      </c>
      <c r="C47" s="20" t="s">
        <v>53</v>
      </c>
      <c r="D47" s="19"/>
      <c r="E47" s="12"/>
      <c r="F47" s="21"/>
      <c r="G47" s="17">
        <f t="shared" si="0"/>
        <v>0</v>
      </c>
      <c r="H47" s="34">
        <v>816875</v>
      </c>
      <c r="I47" s="1"/>
      <c r="J47" s="1"/>
      <c r="K47" s="34">
        <f t="shared" si="1"/>
        <v>480785.20000000019</v>
      </c>
      <c r="L47" s="28"/>
    </row>
    <row r="48" spans="1:12" ht="20.25">
      <c r="A48" s="22">
        <v>43806</v>
      </c>
      <c r="B48" s="20">
        <v>6304</v>
      </c>
      <c r="C48" s="20" t="s">
        <v>131</v>
      </c>
      <c r="D48" s="19"/>
      <c r="E48" s="12"/>
      <c r="F48" s="21"/>
      <c r="G48" s="17">
        <f t="shared" si="0"/>
        <v>0</v>
      </c>
      <c r="H48" s="34">
        <v>673</v>
      </c>
      <c r="I48" s="1"/>
      <c r="J48" s="1"/>
      <c r="K48" s="34">
        <f t="shared" si="1"/>
        <v>480112.20000000019</v>
      </c>
      <c r="L48" s="28" t="s">
        <v>163</v>
      </c>
    </row>
    <row r="49" spans="1:12" ht="20.25">
      <c r="A49" s="22">
        <v>43807</v>
      </c>
      <c r="B49" s="20">
        <v>9403</v>
      </c>
      <c r="C49" s="20" t="s">
        <v>53</v>
      </c>
      <c r="D49" s="19"/>
      <c r="E49" s="12"/>
      <c r="F49" s="21"/>
      <c r="G49" s="17">
        <f t="shared" si="0"/>
        <v>0</v>
      </c>
      <c r="H49" s="34">
        <v>403500</v>
      </c>
      <c r="I49" s="1"/>
      <c r="J49" s="1"/>
      <c r="K49" s="34">
        <f t="shared" si="1"/>
        <v>76612.200000000186</v>
      </c>
      <c r="L49" s="28"/>
    </row>
    <row r="50" spans="1:12" ht="20.25">
      <c r="A50" s="22">
        <v>43808</v>
      </c>
      <c r="B50" s="20">
        <v>9437</v>
      </c>
      <c r="C50" s="20" t="s">
        <v>53</v>
      </c>
      <c r="D50" s="19"/>
      <c r="E50" s="12"/>
      <c r="F50" s="21"/>
      <c r="G50" s="17">
        <f t="shared" si="0"/>
        <v>0</v>
      </c>
      <c r="H50" s="34">
        <v>75940</v>
      </c>
      <c r="I50" s="1"/>
      <c r="J50" s="1"/>
      <c r="K50" s="34">
        <f t="shared" si="1"/>
        <v>672.20000000018626</v>
      </c>
      <c r="L50" s="28"/>
    </row>
    <row r="51" spans="1:12" ht="20.25">
      <c r="A51" s="22">
        <v>43808</v>
      </c>
      <c r="B51" s="20"/>
      <c r="C51" s="20" t="s">
        <v>131</v>
      </c>
      <c r="D51" s="19"/>
      <c r="E51" s="12"/>
      <c r="F51" s="21"/>
      <c r="G51" s="17">
        <f t="shared" si="0"/>
        <v>0</v>
      </c>
      <c r="H51" s="34">
        <v>672.2</v>
      </c>
      <c r="I51" s="1"/>
      <c r="J51" s="1"/>
      <c r="K51" s="34">
        <f t="shared" si="1"/>
        <v>1.8621904018800706E-10</v>
      </c>
      <c r="L51" s="28" t="s">
        <v>452</v>
      </c>
    </row>
    <row r="52" spans="1:12" ht="20.25">
      <c r="A52" s="22">
        <v>43810</v>
      </c>
      <c r="B52" s="20">
        <v>6394</v>
      </c>
      <c r="C52" s="20" t="s">
        <v>14</v>
      </c>
      <c r="D52" s="19" t="s">
        <v>13</v>
      </c>
      <c r="E52" s="12">
        <v>65.98</v>
      </c>
      <c r="F52" s="21">
        <v>3160</v>
      </c>
      <c r="G52" s="17">
        <f t="shared" si="0"/>
        <v>208496.80000000002</v>
      </c>
      <c r="H52" s="34"/>
      <c r="I52" s="1"/>
      <c r="J52" s="1"/>
      <c r="K52" s="34">
        <f t="shared" si="1"/>
        <v>208496.80000000019</v>
      </c>
      <c r="L52" s="28"/>
    </row>
    <row r="53" spans="1:12" ht="20.25">
      <c r="A53" s="22">
        <v>43810</v>
      </c>
      <c r="B53" s="20">
        <v>6394</v>
      </c>
      <c r="C53" s="20" t="s">
        <v>14</v>
      </c>
      <c r="D53" s="19" t="s">
        <v>13</v>
      </c>
      <c r="E53" s="12"/>
      <c r="F53" s="21"/>
      <c r="G53" s="17">
        <f>E53*F53</f>
        <v>0</v>
      </c>
      <c r="H53" s="34"/>
      <c r="I53" s="1"/>
      <c r="J53" s="1"/>
      <c r="K53" s="34">
        <f t="shared" si="1"/>
        <v>208496.80000000019</v>
      </c>
      <c r="L53" s="28"/>
    </row>
    <row r="54" spans="1:12" ht="20.25">
      <c r="A54" s="22">
        <v>43810</v>
      </c>
      <c r="B54" s="20">
        <v>6394</v>
      </c>
      <c r="C54" s="20" t="s">
        <v>14</v>
      </c>
      <c r="D54" s="19" t="s">
        <v>13</v>
      </c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208496.80000000019</v>
      </c>
      <c r="L54" s="28"/>
    </row>
    <row r="55" spans="1:12" ht="20.25">
      <c r="A55" s="22">
        <v>43815</v>
      </c>
      <c r="B55" s="20">
        <v>6472</v>
      </c>
      <c r="C55" s="20" t="s">
        <v>14</v>
      </c>
      <c r="D55" s="19" t="s">
        <v>13</v>
      </c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208496.80000000019</v>
      </c>
      <c r="L55" s="28"/>
    </row>
    <row r="56" spans="1:12" ht="20.25">
      <c r="A56" s="22">
        <v>43815</v>
      </c>
      <c r="B56" s="20">
        <v>6472</v>
      </c>
      <c r="C56" s="20" t="s">
        <v>14</v>
      </c>
      <c r="D56" s="19" t="s">
        <v>13</v>
      </c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208496.80000000019</v>
      </c>
      <c r="L56" s="28"/>
    </row>
    <row r="57" spans="1:12" ht="20.25">
      <c r="A57" s="22">
        <v>43815</v>
      </c>
      <c r="B57" s="20">
        <v>6472</v>
      </c>
      <c r="C57" s="20" t="s">
        <v>14</v>
      </c>
      <c r="D57" s="19" t="s">
        <v>13</v>
      </c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208496.80000000019</v>
      </c>
      <c r="L57" s="28"/>
    </row>
    <row r="58" spans="1:12" ht="20.25">
      <c r="A58" s="22">
        <v>43815</v>
      </c>
      <c r="B58" s="20">
        <v>6472</v>
      </c>
      <c r="C58" s="20" t="s">
        <v>14</v>
      </c>
      <c r="D58" s="19" t="s">
        <v>13</v>
      </c>
      <c r="E58" s="12">
        <v>70.680000000000007</v>
      </c>
      <c r="F58" s="21">
        <v>3160</v>
      </c>
      <c r="G58" s="17">
        <f>E58*F58</f>
        <v>223348.80000000002</v>
      </c>
      <c r="H58" s="34"/>
      <c r="I58" s="1"/>
      <c r="J58" s="1"/>
      <c r="K58" s="34">
        <f t="shared" si="1"/>
        <v>431845.60000000021</v>
      </c>
      <c r="L58" s="28"/>
    </row>
    <row r="59" spans="1:12" ht="20.25">
      <c r="A59" s="22">
        <v>43815</v>
      </c>
      <c r="B59" s="20">
        <v>6472</v>
      </c>
      <c r="C59" s="20" t="s">
        <v>14</v>
      </c>
      <c r="D59" s="19" t="s">
        <v>13</v>
      </c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431845.60000000021</v>
      </c>
      <c r="L59" s="28"/>
    </row>
    <row r="60" spans="1:12" ht="20.25">
      <c r="A60" s="22">
        <v>43815</v>
      </c>
      <c r="B60" s="20">
        <v>6472</v>
      </c>
      <c r="C60" s="20" t="s">
        <v>14</v>
      </c>
      <c r="D60" s="19" t="s">
        <v>13</v>
      </c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431845.60000000021</v>
      </c>
      <c r="L60" s="28"/>
    </row>
    <row r="61" spans="1:12" ht="20.25">
      <c r="A61" s="22">
        <v>43815</v>
      </c>
      <c r="B61" s="20">
        <v>9642</v>
      </c>
      <c r="C61" s="20" t="s">
        <v>53</v>
      </c>
      <c r="D61" s="19"/>
      <c r="E61" s="12"/>
      <c r="F61" s="21"/>
      <c r="G61" s="17">
        <f t="shared" si="0"/>
        <v>0</v>
      </c>
      <c r="H61" s="34">
        <v>157100</v>
      </c>
      <c r="I61" s="1"/>
      <c r="J61" s="1"/>
      <c r="K61" s="34">
        <f t="shared" si="1"/>
        <v>274745.60000000021</v>
      </c>
      <c r="L61" s="28"/>
    </row>
    <row r="62" spans="1:12" ht="20.25">
      <c r="A62" s="22">
        <v>43816</v>
      </c>
      <c r="B62" s="20">
        <v>6485</v>
      </c>
      <c r="C62" s="20" t="s">
        <v>14</v>
      </c>
      <c r="D62" s="19" t="s">
        <v>13</v>
      </c>
      <c r="E62" s="12">
        <v>69.040000000000006</v>
      </c>
      <c r="F62" s="21">
        <v>3160</v>
      </c>
      <c r="G62" s="17">
        <f t="shared" si="0"/>
        <v>218166.40000000002</v>
      </c>
      <c r="H62" s="34"/>
      <c r="I62" s="1"/>
      <c r="J62" s="1"/>
      <c r="K62" s="34">
        <f t="shared" si="1"/>
        <v>492912.00000000023</v>
      </c>
      <c r="L62" s="28"/>
    </row>
    <row r="63" spans="1:12" ht="20.25">
      <c r="A63" s="22">
        <v>43816</v>
      </c>
      <c r="B63" s="20">
        <v>6485</v>
      </c>
      <c r="C63" s="20" t="s">
        <v>14</v>
      </c>
      <c r="D63" s="19" t="s">
        <v>13</v>
      </c>
      <c r="E63" s="12">
        <v>55.78</v>
      </c>
      <c r="F63" s="21">
        <v>3160</v>
      </c>
      <c r="G63" s="17">
        <f t="shared" si="0"/>
        <v>176264.80000000002</v>
      </c>
      <c r="H63" s="34"/>
      <c r="I63" s="1"/>
      <c r="J63" s="1"/>
      <c r="K63" s="34">
        <f t="shared" si="1"/>
        <v>669176.80000000028</v>
      </c>
      <c r="L63" s="28"/>
    </row>
    <row r="64" spans="1:12" ht="20.25">
      <c r="A64" s="22">
        <v>43816</v>
      </c>
      <c r="B64" s="20">
        <v>6485</v>
      </c>
      <c r="C64" s="20" t="s">
        <v>14</v>
      </c>
      <c r="D64" s="19" t="s">
        <v>13</v>
      </c>
      <c r="E64" s="12">
        <v>57.82</v>
      </c>
      <c r="F64" s="21">
        <v>3160</v>
      </c>
      <c r="G64" s="17">
        <f t="shared" si="0"/>
        <v>182711.2</v>
      </c>
      <c r="H64" s="34"/>
      <c r="I64" s="1"/>
      <c r="J64" s="1"/>
      <c r="K64" s="34">
        <f t="shared" si="1"/>
        <v>851888.00000000023</v>
      </c>
      <c r="L64" s="28"/>
    </row>
    <row r="65" spans="1:12" ht="20.25">
      <c r="A65" s="22">
        <v>43816</v>
      </c>
      <c r="B65" s="20">
        <v>6485</v>
      </c>
      <c r="C65" s="20" t="s">
        <v>14</v>
      </c>
      <c r="D65" s="19" t="s">
        <v>13</v>
      </c>
      <c r="E65" s="12">
        <v>64.7</v>
      </c>
      <c r="F65" s="21">
        <v>3160</v>
      </c>
      <c r="G65" s="17">
        <f t="shared" si="0"/>
        <v>204452</v>
      </c>
      <c r="H65" s="34"/>
      <c r="I65" s="1"/>
      <c r="J65" s="1"/>
      <c r="K65" s="34">
        <f t="shared" si="1"/>
        <v>1056340.0000000002</v>
      </c>
      <c r="L65" s="28"/>
    </row>
    <row r="66" spans="1:12" ht="20.25">
      <c r="A66" s="22">
        <v>43816</v>
      </c>
      <c r="B66" s="20">
        <v>6485</v>
      </c>
      <c r="C66" s="20" t="s">
        <v>14</v>
      </c>
      <c r="D66" s="19" t="s">
        <v>13</v>
      </c>
      <c r="E66" s="12">
        <v>59.9</v>
      </c>
      <c r="F66" s="21">
        <v>3160</v>
      </c>
      <c r="G66" s="17">
        <f t="shared" si="0"/>
        <v>189284</v>
      </c>
      <c r="H66" s="34"/>
      <c r="I66" s="1"/>
      <c r="J66" s="1"/>
      <c r="K66" s="34">
        <f t="shared" si="1"/>
        <v>1245624.0000000002</v>
      </c>
      <c r="L66" s="28"/>
    </row>
    <row r="67" spans="1:12" ht="20.25">
      <c r="A67" s="22">
        <v>43816</v>
      </c>
      <c r="B67" s="20">
        <v>6485</v>
      </c>
      <c r="C67" s="20" t="s">
        <v>14</v>
      </c>
      <c r="D67" s="19" t="s">
        <v>13</v>
      </c>
      <c r="E67" s="12">
        <v>73.8</v>
      </c>
      <c r="F67" s="21">
        <v>3160</v>
      </c>
      <c r="G67" s="17">
        <f t="shared" si="0"/>
        <v>233208</v>
      </c>
      <c r="H67" s="34"/>
      <c r="I67" s="1"/>
      <c r="J67" s="1"/>
      <c r="K67" s="34">
        <f t="shared" si="1"/>
        <v>1478832.0000000002</v>
      </c>
      <c r="L67" s="28"/>
    </row>
    <row r="68" spans="1:12" ht="20.25">
      <c r="A68" s="22">
        <v>43816</v>
      </c>
      <c r="B68" s="20">
        <v>6485</v>
      </c>
      <c r="C68" s="20" t="s">
        <v>14</v>
      </c>
      <c r="D68" s="19" t="s">
        <v>13</v>
      </c>
      <c r="E68" s="12">
        <v>64.540000000000006</v>
      </c>
      <c r="F68" s="21">
        <v>3160</v>
      </c>
      <c r="G68" s="17">
        <f t="shared" si="0"/>
        <v>203946.40000000002</v>
      </c>
      <c r="H68" s="34"/>
      <c r="I68" s="1"/>
      <c r="J68" s="1"/>
      <c r="K68" s="34">
        <f t="shared" si="1"/>
        <v>1682778.4000000004</v>
      </c>
      <c r="L68" s="28"/>
    </row>
    <row r="69" spans="1:12" ht="20.25">
      <c r="A69" s="22">
        <v>43816</v>
      </c>
      <c r="B69" s="20">
        <v>6485</v>
      </c>
      <c r="C69" s="20" t="s">
        <v>14</v>
      </c>
      <c r="D69" s="19" t="s">
        <v>13</v>
      </c>
      <c r="E69" s="12">
        <v>73.739999999999995</v>
      </c>
      <c r="F69" s="21">
        <v>3160</v>
      </c>
      <c r="G69" s="17">
        <f t="shared" ref="G69:G132" si="2">E69*F69</f>
        <v>233018.4</v>
      </c>
      <c r="H69" s="34"/>
      <c r="I69" s="1"/>
      <c r="J69" s="1"/>
      <c r="K69" s="34">
        <f t="shared" ref="K69:K132" si="3">G69-H69-I69+J69+K68</f>
        <v>1915796.8000000003</v>
      </c>
      <c r="L69" s="28"/>
    </row>
    <row r="70" spans="1:12" ht="20.25">
      <c r="A70" s="22">
        <v>43816</v>
      </c>
      <c r="B70" s="20">
        <v>6485</v>
      </c>
      <c r="C70" s="20" t="s">
        <v>14</v>
      </c>
      <c r="D70" s="19" t="s">
        <v>13</v>
      </c>
      <c r="E70" s="12">
        <v>75.260000000000005</v>
      </c>
      <c r="F70" s="21">
        <v>3200</v>
      </c>
      <c r="G70" s="17">
        <f t="shared" si="2"/>
        <v>240832.00000000003</v>
      </c>
      <c r="H70" s="34"/>
      <c r="I70" s="1"/>
      <c r="J70" s="1"/>
      <c r="K70" s="34">
        <f t="shared" si="3"/>
        <v>2156628.8000000003</v>
      </c>
      <c r="L70" s="28"/>
    </row>
    <row r="71" spans="1:12" ht="20.25">
      <c r="A71" s="22">
        <v>43816</v>
      </c>
      <c r="B71" s="20">
        <v>6485</v>
      </c>
      <c r="C71" s="20" t="s">
        <v>14</v>
      </c>
      <c r="D71" s="19" t="s">
        <v>13</v>
      </c>
      <c r="E71" s="12">
        <v>73.7</v>
      </c>
      <c r="F71" s="21">
        <v>3200</v>
      </c>
      <c r="G71" s="17">
        <f t="shared" si="2"/>
        <v>235840</v>
      </c>
      <c r="H71" s="34"/>
      <c r="I71" s="1"/>
      <c r="J71" s="1"/>
      <c r="K71" s="34">
        <f t="shared" si="3"/>
        <v>2392468.8000000003</v>
      </c>
      <c r="L71" s="28"/>
    </row>
    <row r="72" spans="1:12" ht="20.25">
      <c r="A72" s="22">
        <v>43816</v>
      </c>
      <c r="B72" s="20"/>
      <c r="C72" s="20" t="s">
        <v>53</v>
      </c>
      <c r="D72" s="19"/>
      <c r="E72" s="12"/>
      <c r="F72" s="21"/>
      <c r="G72" s="17">
        <f t="shared" si="2"/>
        <v>0</v>
      </c>
      <c r="H72" s="34">
        <v>368830</v>
      </c>
      <c r="I72" s="1"/>
      <c r="J72" s="1"/>
      <c r="K72" s="34">
        <f t="shared" si="3"/>
        <v>2023638.8000000003</v>
      </c>
      <c r="L72" s="28"/>
    </row>
    <row r="73" spans="1:12" ht="20.25">
      <c r="A73" s="22">
        <v>43817</v>
      </c>
      <c r="B73" s="20">
        <v>6504</v>
      </c>
      <c r="C73" s="20" t="s">
        <v>14</v>
      </c>
      <c r="D73" s="19" t="s">
        <v>13</v>
      </c>
      <c r="E73" s="12">
        <v>67.5</v>
      </c>
      <c r="F73" s="21">
        <v>3200</v>
      </c>
      <c r="G73" s="17">
        <f t="shared" si="2"/>
        <v>216000</v>
      </c>
      <c r="H73" s="34"/>
      <c r="I73" s="1"/>
      <c r="J73" s="1"/>
      <c r="K73" s="34">
        <f t="shared" si="3"/>
        <v>2239638.8000000003</v>
      </c>
      <c r="L73" s="28"/>
    </row>
    <row r="74" spans="1:12" ht="20.25">
      <c r="A74" s="22">
        <v>43817</v>
      </c>
      <c r="B74" s="20">
        <v>6504</v>
      </c>
      <c r="C74" s="20" t="s">
        <v>14</v>
      </c>
      <c r="D74" s="19" t="s">
        <v>13</v>
      </c>
      <c r="E74" s="12">
        <v>64.44</v>
      </c>
      <c r="F74" s="21">
        <v>3200</v>
      </c>
      <c r="G74" s="17">
        <f t="shared" si="2"/>
        <v>206208</v>
      </c>
      <c r="H74" s="34"/>
      <c r="I74" s="1"/>
      <c r="J74" s="1"/>
      <c r="K74" s="34">
        <f t="shared" si="3"/>
        <v>2445846.8000000003</v>
      </c>
      <c r="L74" s="28"/>
    </row>
    <row r="75" spans="1:12" ht="20.25">
      <c r="A75" s="22">
        <v>43817</v>
      </c>
      <c r="B75" s="20">
        <v>6504</v>
      </c>
      <c r="C75" s="20" t="s">
        <v>14</v>
      </c>
      <c r="D75" s="19" t="s">
        <v>13</v>
      </c>
      <c r="E75" s="12">
        <v>69.64</v>
      </c>
      <c r="F75" s="21">
        <v>3200</v>
      </c>
      <c r="G75" s="17">
        <f t="shared" si="2"/>
        <v>222848</v>
      </c>
      <c r="H75" s="34"/>
      <c r="I75" s="1"/>
      <c r="J75" s="1"/>
      <c r="K75" s="34">
        <f t="shared" si="3"/>
        <v>2668694.8000000003</v>
      </c>
      <c r="L75" s="28"/>
    </row>
    <row r="76" spans="1:12" ht="20.25">
      <c r="A76" s="22">
        <v>43817</v>
      </c>
      <c r="B76" s="20">
        <v>6504</v>
      </c>
      <c r="C76" s="20" t="s">
        <v>14</v>
      </c>
      <c r="D76" s="19" t="s">
        <v>13</v>
      </c>
      <c r="E76" s="12">
        <v>72.14</v>
      </c>
      <c r="F76" s="21">
        <v>3200</v>
      </c>
      <c r="G76" s="17">
        <f t="shared" si="2"/>
        <v>230848</v>
      </c>
      <c r="H76" s="34"/>
      <c r="I76" s="1"/>
      <c r="J76" s="1"/>
      <c r="K76" s="34">
        <f t="shared" si="3"/>
        <v>2899542.8000000003</v>
      </c>
      <c r="L76" s="28"/>
    </row>
    <row r="77" spans="1:12" ht="20.25">
      <c r="A77" s="22">
        <v>43817</v>
      </c>
      <c r="B77" s="20">
        <v>6504</v>
      </c>
      <c r="C77" s="20" t="s">
        <v>14</v>
      </c>
      <c r="D77" s="19" t="s">
        <v>13</v>
      </c>
      <c r="E77" s="12">
        <v>65.459999999999994</v>
      </c>
      <c r="F77" s="21">
        <v>3200</v>
      </c>
      <c r="G77" s="17">
        <f t="shared" si="2"/>
        <v>209471.99999999997</v>
      </c>
      <c r="H77" s="34"/>
      <c r="I77" s="1"/>
      <c r="J77" s="1"/>
      <c r="K77" s="34">
        <f t="shared" si="3"/>
        <v>3109014.8000000003</v>
      </c>
      <c r="L77" s="28"/>
    </row>
    <row r="78" spans="1:12" ht="20.25">
      <c r="A78" s="22">
        <v>43817</v>
      </c>
      <c r="B78" s="20">
        <v>6504</v>
      </c>
      <c r="C78" s="20" t="s">
        <v>14</v>
      </c>
      <c r="D78" s="19" t="s">
        <v>13</v>
      </c>
      <c r="E78" s="12">
        <v>69.540000000000006</v>
      </c>
      <c r="F78" s="21">
        <v>3200</v>
      </c>
      <c r="G78" s="17">
        <f t="shared" si="2"/>
        <v>222528.00000000003</v>
      </c>
      <c r="H78" s="34"/>
      <c r="I78" s="1"/>
      <c r="J78" s="1"/>
      <c r="K78" s="34">
        <f t="shared" si="3"/>
        <v>3331542.8000000003</v>
      </c>
      <c r="L78" s="28"/>
    </row>
    <row r="79" spans="1:12" ht="20.25">
      <c r="A79" s="22">
        <v>43817</v>
      </c>
      <c r="B79" s="20">
        <v>6504</v>
      </c>
      <c r="C79" s="20" t="s">
        <v>14</v>
      </c>
      <c r="D79" s="19" t="s">
        <v>13</v>
      </c>
      <c r="E79" s="12">
        <v>69.099999999999994</v>
      </c>
      <c r="F79" s="21">
        <v>3200</v>
      </c>
      <c r="G79" s="17">
        <f t="shared" si="2"/>
        <v>221119.99999999997</v>
      </c>
      <c r="H79" s="34"/>
      <c r="I79" s="1"/>
      <c r="J79" s="1"/>
      <c r="K79" s="34">
        <f t="shared" si="3"/>
        <v>3552662.8000000003</v>
      </c>
      <c r="L79" s="28"/>
    </row>
    <row r="80" spans="1:12" ht="20.25">
      <c r="A80" s="22">
        <v>43817</v>
      </c>
      <c r="B80" s="20">
        <v>6504</v>
      </c>
      <c r="C80" s="20" t="s">
        <v>14</v>
      </c>
      <c r="D80" s="19" t="s">
        <v>13</v>
      </c>
      <c r="E80" s="12">
        <v>64.12</v>
      </c>
      <c r="F80" s="21">
        <v>3200</v>
      </c>
      <c r="G80" s="17">
        <f t="shared" si="2"/>
        <v>205184</v>
      </c>
      <c r="H80" s="34"/>
      <c r="I80" s="1"/>
      <c r="J80" s="1"/>
      <c r="K80" s="34">
        <f t="shared" si="3"/>
        <v>3757846.8000000003</v>
      </c>
      <c r="L80" s="28"/>
    </row>
    <row r="81" spans="1:12" ht="20.25">
      <c r="A81" s="22">
        <v>43817</v>
      </c>
      <c r="B81" s="20">
        <v>6504</v>
      </c>
      <c r="C81" s="20" t="s">
        <v>14</v>
      </c>
      <c r="D81" s="19" t="s">
        <v>13</v>
      </c>
      <c r="E81" s="12">
        <v>51.68</v>
      </c>
      <c r="F81" s="21">
        <v>3200</v>
      </c>
      <c r="G81" s="17">
        <f t="shared" si="2"/>
        <v>165376</v>
      </c>
      <c r="H81" s="34"/>
      <c r="I81" s="1"/>
      <c r="J81" s="1"/>
      <c r="K81" s="34">
        <f t="shared" si="3"/>
        <v>3923222.8000000003</v>
      </c>
      <c r="L81" s="28"/>
    </row>
    <row r="82" spans="1:12" ht="20.25">
      <c r="A82" s="22">
        <v>43817</v>
      </c>
      <c r="B82" s="20">
        <v>6504</v>
      </c>
      <c r="C82" s="20" t="s">
        <v>14</v>
      </c>
      <c r="D82" s="19" t="s">
        <v>13</v>
      </c>
      <c r="E82" s="12">
        <v>57.22</v>
      </c>
      <c r="F82" s="21">
        <v>3200</v>
      </c>
      <c r="G82" s="17">
        <f t="shared" si="2"/>
        <v>183104</v>
      </c>
      <c r="H82" s="34"/>
      <c r="I82" s="1"/>
      <c r="J82" s="1"/>
      <c r="K82" s="34">
        <f t="shared" si="3"/>
        <v>4106326.8000000003</v>
      </c>
      <c r="L82" s="28"/>
    </row>
    <row r="83" spans="1:12" ht="20.25">
      <c r="A83" s="22">
        <v>43817</v>
      </c>
      <c r="B83" s="20">
        <v>6504</v>
      </c>
      <c r="C83" s="20" t="s">
        <v>14</v>
      </c>
      <c r="D83" s="19" t="s">
        <v>13</v>
      </c>
      <c r="E83" s="12">
        <v>76.14</v>
      </c>
      <c r="F83" s="21">
        <v>3200</v>
      </c>
      <c r="G83" s="17">
        <f t="shared" si="2"/>
        <v>243648</v>
      </c>
      <c r="H83" s="34"/>
      <c r="I83" s="1"/>
      <c r="J83" s="1"/>
      <c r="K83" s="34">
        <f t="shared" si="3"/>
        <v>4349974.8000000007</v>
      </c>
      <c r="L83" s="28"/>
    </row>
    <row r="84" spans="1:12" ht="20.25">
      <c r="A84" s="22">
        <v>43817</v>
      </c>
      <c r="B84" s="20">
        <v>6504</v>
      </c>
      <c r="C84" s="20" t="s">
        <v>14</v>
      </c>
      <c r="D84" s="19" t="s">
        <v>13</v>
      </c>
      <c r="E84" s="12">
        <v>72.760000000000005</v>
      </c>
      <c r="F84" s="21">
        <v>3200</v>
      </c>
      <c r="G84" s="17">
        <f t="shared" si="2"/>
        <v>232832.00000000003</v>
      </c>
      <c r="H84" s="34"/>
      <c r="I84" s="1"/>
      <c r="J84" s="1"/>
      <c r="K84" s="34">
        <f t="shared" si="3"/>
        <v>4582806.8000000007</v>
      </c>
      <c r="L84" s="28"/>
    </row>
    <row r="85" spans="1:12" ht="20.25">
      <c r="A85" s="22">
        <v>43817</v>
      </c>
      <c r="B85" s="20">
        <v>6504</v>
      </c>
      <c r="C85" s="20" t="s">
        <v>14</v>
      </c>
      <c r="D85" s="19" t="s">
        <v>13</v>
      </c>
      <c r="E85" s="12">
        <v>67.78</v>
      </c>
      <c r="F85" s="21">
        <v>3200</v>
      </c>
      <c r="G85" s="17">
        <f t="shared" si="2"/>
        <v>216896</v>
      </c>
      <c r="H85" s="34"/>
      <c r="I85" s="1"/>
      <c r="J85" s="1"/>
      <c r="K85" s="34">
        <f t="shared" si="3"/>
        <v>4799702.8000000007</v>
      </c>
      <c r="L85" s="28"/>
    </row>
    <row r="86" spans="1:12" ht="20.25">
      <c r="A86" s="22">
        <v>43817</v>
      </c>
      <c r="B86" s="20">
        <v>6504</v>
      </c>
      <c r="C86" s="20" t="s">
        <v>14</v>
      </c>
      <c r="D86" s="19" t="s">
        <v>13</v>
      </c>
      <c r="E86" s="12">
        <v>64.48</v>
      </c>
      <c r="F86" s="21">
        <v>3200</v>
      </c>
      <c r="G86" s="17">
        <f t="shared" si="2"/>
        <v>206336</v>
      </c>
      <c r="H86" s="34"/>
      <c r="I86" s="1"/>
      <c r="J86" s="1"/>
      <c r="K86" s="34">
        <f t="shared" si="3"/>
        <v>5006038.8000000007</v>
      </c>
      <c r="L86" s="28"/>
    </row>
    <row r="87" spans="1:12" ht="20.25">
      <c r="A87" s="22">
        <v>43817</v>
      </c>
      <c r="B87" s="20">
        <v>6504</v>
      </c>
      <c r="C87" s="20" t="s">
        <v>14</v>
      </c>
      <c r="D87" s="19" t="s">
        <v>13</v>
      </c>
      <c r="E87" s="12">
        <v>51.5</v>
      </c>
      <c r="F87" s="21">
        <v>3200</v>
      </c>
      <c r="G87" s="17">
        <f t="shared" si="2"/>
        <v>164800</v>
      </c>
      <c r="H87" s="34"/>
      <c r="I87" s="1"/>
      <c r="J87" s="1"/>
      <c r="K87" s="34">
        <f t="shared" si="3"/>
        <v>5170838.8000000007</v>
      </c>
      <c r="L87" s="28"/>
    </row>
    <row r="88" spans="1:12" ht="20.25">
      <c r="A88" s="22">
        <v>43817</v>
      </c>
      <c r="B88" s="20">
        <v>6504</v>
      </c>
      <c r="C88" s="20" t="s">
        <v>14</v>
      </c>
      <c r="D88" s="19" t="s">
        <v>13</v>
      </c>
      <c r="E88" s="12">
        <v>53.42</v>
      </c>
      <c r="F88" s="21">
        <v>3200</v>
      </c>
      <c r="G88" s="17">
        <f t="shared" si="2"/>
        <v>170944</v>
      </c>
      <c r="H88" s="34"/>
      <c r="I88" s="1"/>
      <c r="J88" s="1"/>
      <c r="K88" s="34">
        <f t="shared" si="3"/>
        <v>5341782.8000000007</v>
      </c>
      <c r="L88" s="28"/>
    </row>
    <row r="89" spans="1:12" ht="20.25">
      <c r="A89" s="22">
        <v>43817</v>
      </c>
      <c r="B89" s="20">
        <v>6504</v>
      </c>
      <c r="C89" s="20" t="s">
        <v>14</v>
      </c>
      <c r="D89" s="19" t="s">
        <v>13</v>
      </c>
      <c r="E89" s="12">
        <v>63.66</v>
      </c>
      <c r="F89" s="21">
        <v>3200</v>
      </c>
      <c r="G89" s="17">
        <f t="shared" si="2"/>
        <v>203712</v>
      </c>
      <c r="H89" s="34"/>
      <c r="I89" s="1"/>
      <c r="J89" s="1"/>
      <c r="K89" s="34">
        <f t="shared" si="3"/>
        <v>5545494.8000000007</v>
      </c>
      <c r="L89" s="28"/>
    </row>
    <row r="90" spans="1:12" ht="20.25">
      <c r="A90" s="22">
        <v>43817</v>
      </c>
      <c r="B90" s="20">
        <v>6504</v>
      </c>
      <c r="C90" s="20" t="s">
        <v>14</v>
      </c>
      <c r="D90" s="19" t="s">
        <v>13</v>
      </c>
      <c r="E90" s="12">
        <v>67.52</v>
      </c>
      <c r="F90" s="21">
        <v>3200</v>
      </c>
      <c r="G90" s="17">
        <f t="shared" si="2"/>
        <v>216064</v>
      </c>
      <c r="H90" s="34"/>
      <c r="I90" s="1"/>
      <c r="J90" s="1"/>
      <c r="K90" s="34">
        <f t="shared" si="3"/>
        <v>5761558.8000000007</v>
      </c>
      <c r="L90" s="28"/>
    </row>
    <row r="91" spans="1:12" ht="20.25">
      <c r="A91" s="22">
        <v>43817</v>
      </c>
      <c r="B91" s="20">
        <v>6504</v>
      </c>
      <c r="C91" s="20" t="s">
        <v>14</v>
      </c>
      <c r="D91" s="19" t="s">
        <v>13</v>
      </c>
      <c r="E91" s="12">
        <v>61.5</v>
      </c>
      <c r="F91" s="21">
        <v>3200</v>
      </c>
      <c r="G91" s="17">
        <f t="shared" si="2"/>
        <v>196800</v>
      </c>
      <c r="H91" s="34"/>
      <c r="I91" s="1"/>
      <c r="J91" s="1"/>
      <c r="K91" s="34">
        <f t="shared" si="3"/>
        <v>5958358.8000000007</v>
      </c>
      <c r="L91" s="28"/>
    </row>
    <row r="92" spans="1:12" ht="20.25">
      <c r="A92" s="22">
        <v>43817</v>
      </c>
      <c r="B92" s="20">
        <v>6504</v>
      </c>
      <c r="C92" s="20" t="s">
        <v>14</v>
      </c>
      <c r="D92" s="19" t="s">
        <v>13</v>
      </c>
      <c r="E92" s="12">
        <v>63.54</v>
      </c>
      <c r="F92" s="21">
        <v>3200</v>
      </c>
      <c r="G92" s="17">
        <f t="shared" si="2"/>
        <v>203328</v>
      </c>
      <c r="H92" s="34"/>
      <c r="I92" s="1"/>
      <c r="J92" s="1"/>
      <c r="K92" s="34">
        <f t="shared" si="3"/>
        <v>6161686.8000000007</v>
      </c>
      <c r="L92" s="28"/>
    </row>
    <row r="93" spans="1:12" ht="20.25">
      <c r="A93" s="22">
        <v>43817</v>
      </c>
      <c r="B93" s="20">
        <v>6504</v>
      </c>
      <c r="C93" s="20" t="s">
        <v>14</v>
      </c>
      <c r="D93" s="19" t="s">
        <v>13</v>
      </c>
      <c r="E93" s="12">
        <v>65.319999999999993</v>
      </c>
      <c r="F93" s="21">
        <v>3200</v>
      </c>
      <c r="G93" s="17">
        <f t="shared" si="2"/>
        <v>209023.99999999997</v>
      </c>
      <c r="H93" s="34"/>
      <c r="I93" s="1"/>
      <c r="J93" s="1"/>
      <c r="K93" s="34">
        <f t="shared" si="3"/>
        <v>6370710.8000000007</v>
      </c>
      <c r="L93" s="28"/>
    </row>
    <row r="94" spans="1:12" ht="20.25">
      <c r="A94" s="22">
        <v>43817</v>
      </c>
      <c r="B94" s="20">
        <v>6504</v>
      </c>
      <c r="C94" s="20" t="s">
        <v>14</v>
      </c>
      <c r="D94" s="19" t="s">
        <v>13</v>
      </c>
      <c r="E94" s="12">
        <v>57.7</v>
      </c>
      <c r="F94" s="21">
        <v>3200</v>
      </c>
      <c r="G94" s="17">
        <f t="shared" si="2"/>
        <v>184640</v>
      </c>
      <c r="H94" s="34"/>
      <c r="I94" s="1"/>
      <c r="J94" s="1"/>
      <c r="K94" s="34">
        <f t="shared" si="3"/>
        <v>6555350.8000000007</v>
      </c>
      <c r="L94" s="28"/>
    </row>
    <row r="95" spans="1:12" ht="20.25">
      <c r="A95" s="22">
        <v>43817</v>
      </c>
      <c r="B95" s="20">
        <v>6504</v>
      </c>
      <c r="C95" s="20" t="s">
        <v>14</v>
      </c>
      <c r="D95" s="19" t="s">
        <v>13</v>
      </c>
      <c r="E95" s="12">
        <v>74.02</v>
      </c>
      <c r="F95" s="21">
        <v>3200</v>
      </c>
      <c r="G95" s="17">
        <f t="shared" si="2"/>
        <v>236864</v>
      </c>
      <c r="H95" s="34"/>
      <c r="I95" s="1"/>
      <c r="J95" s="1"/>
      <c r="K95" s="34">
        <f t="shared" si="3"/>
        <v>6792214.8000000007</v>
      </c>
      <c r="L95" s="28"/>
    </row>
    <row r="96" spans="1:12" ht="20.25">
      <c r="A96" s="22">
        <v>43817</v>
      </c>
      <c r="B96" s="20">
        <v>9698</v>
      </c>
      <c r="C96" s="20" t="s">
        <v>53</v>
      </c>
      <c r="D96" s="19"/>
      <c r="E96" s="12"/>
      <c r="F96" s="21"/>
      <c r="G96" s="17">
        <f t="shared" si="2"/>
        <v>0</v>
      </c>
      <c r="H96" s="34">
        <v>3385000</v>
      </c>
      <c r="I96" s="1"/>
      <c r="J96" s="1"/>
      <c r="K96" s="34">
        <f t="shared" si="3"/>
        <v>3407214.8000000007</v>
      </c>
      <c r="L96" s="28">
        <v>1159136.8</v>
      </c>
    </row>
    <row r="97" spans="1:12" ht="20.25">
      <c r="A97" s="22">
        <v>6563</v>
      </c>
      <c r="B97" s="20">
        <v>6529</v>
      </c>
      <c r="C97" s="20" t="s">
        <v>14</v>
      </c>
      <c r="D97" s="19" t="s">
        <v>13</v>
      </c>
      <c r="E97" s="12">
        <v>64.02</v>
      </c>
      <c r="F97" s="21">
        <v>3200</v>
      </c>
      <c r="G97" s="17">
        <f t="shared" si="2"/>
        <v>204864</v>
      </c>
      <c r="H97" s="34"/>
      <c r="I97" s="1"/>
      <c r="J97" s="1"/>
      <c r="K97" s="34">
        <f t="shared" si="3"/>
        <v>3612078.8000000007</v>
      </c>
      <c r="L97" s="28"/>
    </row>
    <row r="98" spans="1:12" ht="20.25">
      <c r="A98" s="22">
        <v>43818</v>
      </c>
      <c r="B98" s="20">
        <v>6529</v>
      </c>
      <c r="C98" s="20" t="s">
        <v>14</v>
      </c>
      <c r="D98" s="19" t="s">
        <v>13</v>
      </c>
      <c r="E98" s="12">
        <v>59.58</v>
      </c>
      <c r="F98" s="21">
        <v>3200</v>
      </c>
      <c r="G98" s="17">
        <f t="shared" si="2"/>
        <v>190656</v>
      </c>
      <c r="H98" s="34"/>
      <c r="I98" s="1"/>
      <c r="J98" s="1"/>
      <c r="K98" s="34">
        <f t="shared" si="3"/>
        <v>3802734.8000000007</v>
      </c>
      <c r="L98" s="28"/>
    </row>
    <row r="99" spans="1:12" ht="20.25">
      <c r="A99" s="22">
        <v>43818</v>
      </c>
      <c r="B99" s="20">
        <v>6529</v>
      </c>
      <c r="C99" s="20" t="s">
        <v>14</v>
      </c>
      <c r="D99" s="19" t="s">
        <v>13</v>
      </c>
      <c r="E99" s="12">
        <v>66.62</v>
      </c>
      <c r="F99" s="21">
        <v>3200</v>
      </c>
      <c r="G99" s="17">
        <f t="shared" si="2"/>
        <v>213184</v>
      </c>
      <c r="H99" s="34"/>
      <c r="I99" s="1"/>
      <c r="J99" s="1"/>
      <c r="K99" s="34">
        <f t="shared" si="3"/>
        <v>4015918.8000000007</v>
      </c>
      <c r="L99" s="28"/>
    </row>
    <row r="100" spans="1:12" ht="20.25">
      <c r="A100" s="22">
        <v>43818</v>
      </c>
      <c r="B100" s="20">
        <v>6529</v>
      </c>
      <c r="C100" s="20" t="s">
        <v>14</v>
      </c>
      <c r="D100" s="19" t="s">
        <v>13</v>
      </c>
      <c r="E100" s="12">
        <v>69.06</v>
      </c>
      <c r="F100" s="21">
        <v>3200</v>
      </c>
      <c r="G100" s="17">
        <f t="shared" si="2"/>
        <v>220992</v>
      </c>
      <c r="H100" s="34"/>
      <c r="I100" s="1"/>
      <c r="J100" s="1"/>
      <c r="K100" s="34">
        <f t="shared" si="3"/>
        <v>4236910.8000000007</v>
      </c>
      <c r="L100" s="28"/>
    </row>
    <row r="101" spans="1:12" ht="20.25">
      <c r="A101" s="22">
        <v>43818</v>
      </c>
      <c r="B101" s="20">
        <v>6529</v>
      </c>
      <c r="C101" s="20" t="s">
        <v>14</v>
      </c>
      <c r="D101" s="19" t="s">
        <v>13</v>
      </c>
      <c r="E101" s="12">
        <v>63.32</v>
      </c>
      <c r="F101" s="21">
        <v>3200</v>
      </c>
      <c r="G101" s="17">
        <f t="shared" si="2"/>
        <v>202624</v>
      </c>
      <c r="H101" s="34"/>
      <c r="I101" s="1"/>
      <c r="J101" s="1"/>
      <c r="K101" s="34">
        <f t="shared" si="3"/>
        <v>4439534.8000000007</v>
      </c>
      <c r="L101" s="28"/>
    </row>
    <row r="102" spans="1:12" ht="20.25">
      <c r="A102" s="22">
        <v>43818</v>
      </c>
      <c r="B102" s="20">
        <v>6529</v>
      </c>
      <c r="C102" s="20" t="s">
        <v>14</v>
      </c>
      <c r="D102" s="19" t="s">
        <v>13</v>
      </c>
      <c r="E102" s="12">
        <v>57.92</v>
      </c>
      <c r="F102" s="21">
        <v>3200</v>
      </c>
      <c r="G102" s="17">
        <f t="shared" si="2"/>
        <v>185344</v>
      </c>
      <c r="H102" s="34"/>
      <c r="I102" s="1"/>
      <c r="J102" s="1"/>
      <c r="K102" s="34">
        <f t="shared" si="3"/>
        <v>4624878.8000000007</v>
      </c>
      <c r="L102" s="28"/>
    </row>
    <row r="103" spans="1:12" ht="20.25">
      <c r="A103" s="22">
        <v>43818</v>
      </c>
      <c r="B103" s="20">
        <v>6529</v>
      </c>
      <c r="C103" s="20" t="s">
        <v>14</v>
      </c>
      <c r="D103" s="19" t="s">
        <v>13</v>
      </c>
      <c r="E103" s="12">
        <v>70</v>
      </c>
      <c r="F103" s="21">
        <v>3200</v>
      </c>
      <c r="G103" s="17">
        <f t="shared" si="2"/>
        <v>224000</v>
      </c>
      <c r="H103" s="34"/>
      <c r="I103" s="1"/>
      <c r="J103" s="1"/>
      <c r="K103" s="34">
        <f t="shared" si="3"/>
        <v>4848878.8000000007</v>
      </c>
      <c r="L103" s="28"/>
    </row>
    <row r="104" spans="1:12" ht="20.25">
      <c r="A104" s="22">
        <v>43818</v>
      </c>
      <c r="B104" s="20">
        <v>6529</v>
      </c>
      <c r="C104" s="20" t="s">
        <v>14</v>
      </c>
      <c r="D104" s="19" t="s">
        <v>13</v>
      </c>
      <c r="E104" s="12">
        <v>73.52</v>
      </c>
      <c r="F104" s="21">
        <v>3200</v>
      </c>
      <c r="G104" s="17">
        <f t="shared" si="2"/>
        <v>235264</v>
      </c>
      <c r="H104" s="34"/>
      <c r="I104" s="1"/>
      <c r="J104" s="1"/>
      <c r="K104" s="34">
        <f t="shared" si="3"/>
        <v>5084142.8000000007</v>
      </c>
      <c r="L104" s="28"/>
    </row>
    <row r="105" spans="1:12" ht="20.25">
      <c r="A105" s="22">
        <v>43818</v>
      </c>
      <c r="B105" s="20">
        <v>6529</v>
      </c>
      <c r="C105" s="20" t="s">
        <v>14</v>
      </c>
      <c r="D105" s="19" t="s">
        <v>13</v>
      </c>
      <c r="E105" s="12">
        <v>73.84</v>
      </c>
      <c r="F105" s="21">
        <v>3200</v>
      </c>
      <c r="G105" s="17">
        <f t="shared" si="2"/>
        <v>236288</v>
      </c>
      <c r="H105" s="34"/>
      <c r="I105" s="1"/>
      <c r="J105" s="1"/>
      <c r="K105" s="34">
        <f t="shared" si="3"/>
        <v>5320430.8000000007</v>
      </c>
      <c r="L105" s="28"/>
    </row>
    <row r="106" spans="1:12" ht="20.25">
      <c r="A106" s="22">
        <v>43818</v>
      </c>
      <c r="B106" s="20">
        <v>6529</v>
      </c>
      <c r="C106" s="20" t="s">
        <v>14</v>
      </c>
      <c r="D106" s="19" t="s">
        <v>13</v>
      </c>
      <c r="E106" s="12">
        <v>69.66</v>
      </c>
      <c r="F106" s="21">
        <v>3200</v>
      </c>
      <c r="G106" s="17">
        <f t="shared" si="2"/>
        <v>222912</v>
      </c>
      <c r="H106" s="34"/>
      <c r="I106" s="1"/>
      <c r="J106" s="1"/>
      <c r="K106" s="34">
        <f t="shared" si="3"/>
        <v>5543342.8000000007</v>
      </c>
      <c r="L106" s="28"/>
    </row>
    <row r="107" spans="1:12" ht="20.25">
      <c r="A107" s="22">
        <v>43818</v>
      </c>
      <c r="B107" s="20">
        <v>6529</v>
      </c>
      <c r="C107" s="20" t="s">
        <v>14</v>
      </c>
      <c r="D107" s="19" t="s">
        <v>13</v>
      </c>
      <c r="E107" s="12">
        <v>66.66</v>
      </c>
      <c r="F107" s="21">
        <v>3200</v>
      </c>
      <c r="G107" s="17">
        <f t="shared" si="2"/>
        <v>213312</v>
      </c>
      <c r="H107" s="34"/>
      <c r="I107" s="1"/>
      <c r="J107" s="1"/>
      <c r="K107" s="34">
        <f t="shared" si="3"/>
        <v>5756654.8000000007</v>
      </c>
      <c r="L107" s="28"/>
    </row>
    <row r="108" spans="1:12" ht="20.25">
      <c r="A108" s="22">
        <v>43818</v>
      </c>
      <c r="B108" s="20">
        <v>9735</v>
      </c>
      <c r="C108" s="20" t="s">
        <v>53</v>
      </c>
      <c r="D108" s="19"/>
      <c r="E108" s="12"/>
      <c r="F108" s="21"/>
      <c r="G108" s="17">
        <f t="shared" si="2"/>
        <v>0</v>
      </c>
      <c r="H108" s="34">
        <v>2344770</v>
      </c>
      <c r="I108" s="1"/>
      <c r="J108" s="1"/>
      <c r="K108" s="34">
        <f t="shared" si="3"/>
        <v>3411884.8000000007</v>
      </c>
      <c r="L108" s="28"/>
    </row>
    <row r="109" spans="1:12" ht="20.25">
      <c r="A109" s="22">
        <v>43820</v>
      </c>
      <c r="B109" s="20">
        <v>9756</v>
      </c>
      <c r="C109" s="20" t="s">
        <v>53</v>
      </c>
      <c r="D109" s="19"/>
      <c r="E109" s="12"/>
      <c r="F109" s="21"/>
      <c r="G109" s="17">
        <f t="shared" si="2"/>
        <v>0</v>
      </c>
      <c r="H109" s="34">
        <v>1773285</v>
      </c>
      <c r="I109" s="1"/>
      <c r="J109" s="1"/>
      <c r="K109" s="34">
        <f t="shared" si="3"/>
        <v>1638599.8000000007</v>
      </c>
      <c r="L109" s="28"/>
    </row>
    <row r="110" spans="1:12" ht="20.25">
      <c r="A110" s="22">
        <v>43821</v>
      </c>
      <c r="B110" s="20">
        <v>9775</v>
      </c>
      <c r="C110" s="20" t="s">
        <v>53</v>
      </c>
      <c r="D110" s="19"/>
      <c r="E110" s="12"/>
      <c r="F110" s="21"/>
      <c r="G110" s="17">
        <f t="shared" si="2"/>
        <v>0</v>
      </c>
      <c r="H110" s="34">
        <v>1105</v>
      </c>
      <c r="I110" s="1"/>
      <c r="J110" s="1"/>
      <c r="K110" s="34">
        <f t="shared" si="3"/>
        <v>1637494.8000000007</v>
      </c>
      <c r="L110" s="28" t="s">
        <v>552</v>
      </c>
    </row>
    <row r="111" spans="1:12" ht="20.25">
      <c r="A111" s="22">
        <v>43821</v>
      </c>
      <c r="B111" s="20"/>
      <c r="C111" s="20" t="s">
        <v>53</v>
      </c>
      <c r="D111" s="19"/>
      <c r="E111" s="12"/>
      <c r="F111" s="21"/>
      <c r="G111" s="17">
        <f t="shared" si="2"/>
        <v>0</v>
      </c>
      <c r="H111" s="34">
        <v>975000</v>
      </c>
      <c r="I111" s="1"/>
      <c r="J111" s="1"/>
      <c r="K111" s="34">
        <f t="shared" si="3"/>
        <v>662494.80000000075</v>
      </c>
      <c r="L111" s="28"/>
    </row>
    <row r="112" spans="1:12" ht="20.25">
      <c r="A112" s="22">
        <v>43822</v>
      </c>
      <c r="B112" s="20">
        <v>6585</v>
      </c>
      <c r="C112" s="20" t="s">
        <v>14</v>
      </c>
      <c r="D112" s="19" t="s">
        <v>13</v>
      </c>
      <c r="E112" s="12">
        <v>60.14</v>
      </c>
      <c r="F112" s="21">
        <v>3200</v>
      </c>
      <c r="G112" s="17">
        <f t="shared" si="2"/>
        <v>192448</v>
      </c>
      <c r="H112" s="34"/>
      <c r="I112" s="1"/>
      <c r="J112" s="1"/>
      <c r="K112" s="34">
        <f t="shared" si="3"/>
        <v>854942.80000000075</v>
      </c>
      <c r="L112" s="28"/>
    </row>
    <row r="113" spans="1:12" ht="20.25">
      <c r="A113" s="22">
        <v>43822</v>
      </c>
      <c r="B113" s="20">
        <v>6585</v>
      </c>
      <c r="C113" s="20" t="s">
        <v>14</v>
      </c>
      <c r="D113" s="19" t="s">
        <v>13</v>
      </c>
      <c r="E113" s="12">
        <v>65.3</v>
      </c>
      <c r="F113" s="21">
        <v>3200</v>
      </c>
      <c r="G113" s="17">
        <f t="shared" si="2"/>
        <v>208960</v>
      </c>
      <c r="H113" s="34"/>
      <c r="I113" s="1"/>
      <c r="J113" s="1"/>
      <c r="K113" s="34">
        <f t="shared" si="3"/>
        <v>1063902.8000000007</v>
      </c>
      <c r="L113" s="28"/>
    </row>
    <row r="114" spans="1:12" ht="20.25">
      <c r="A114" s="22">
        <v>43822</v>
      </c>
      <c r="B114" s="20">
        <v>6585</v>
      </c>
      <c r="C114" s="20" t="s">
        <v>14</v>
      </c>
      <c r="D114" s="19" t="s">
        <v>13</v>
      </c>
      <c r="E114" s="12">
        <v>64.34</v>
      </c>
      <c r="F114" s="21">
        <v>3200</v>
      </c>
      <c r="G114" s="17">
        <f t="shared" si="2"/>
        <v>205888</v>
      </c>
      <c r="H114" s="34"/>
      <c r="I114" s="1"/>
      <c r="J114" s="1"/>
      <c r="K114" s="34">
        <f t="shared" si="3"/>
        <v>1269790.8000000007</v>
      </c>
      <c r="L114" s="28"/>
    </row>
    <row r="115" spans="1:12" ht="20.25">
      <c r="A115" s="22">
        <v>43822</v>
      </c>
      <c r="B115" s="20">
        <v>6585</v>
      </c>
      <c r="C115" s="20" t="s">
        <v>14</v>
      </c>
      <c r="D115" s="19" t="s">
        <v>13</v>
      </c>
      <c r="E115" s="12">
        <v>64.040000000000006</v>
      </c>
      <c r="F115" s="21">
        <v>3200</v>
      </c>
      <c r="G115" s="17">
        <f t="shared" si="2"/>
        <v>204928.00000000003</v>
      </c>
      <c r="H115" s="34"/>
      <c r="I115" s="1"/>
      <c r="J115" s="1"/>
      <c r="K115" s="34">
        <f t="shared" si="3"/>
        <v>1474718.8000000007</v>
      </c>
      <c r="L115" s="28"/>
    </row>
    <row r="116" spans="1:12" ht="20.25">
      <c r="A116" s="22">
        <v>43822</v>
      </c>
      <c r="B116" s="20">
        <v>6585</v>
      </c>
      <c r="C116" s="20" t="s">
        <v>14</v>
      </c>
      <c r="D116" s="19" t="s">
        <v>13</v>
      </c>
      <c r="E116" s="12">
        <v>67.58</v>
      </c>
      <c r="F116" s="21">
        <v>3200</v>
      </c>
      <c r="G116" s="17">
        <f t="shared" si="2"/>
        <v>216256</v>
      </c>
      <c r="H116" s="34"/>
      <c r="I116" s="1"/>
      <c r="J116" s="1"/>
      <c r="K116" s="34">
        <f t="shared" si="3"/>
        <v>1690974.8000000007</v>
      </c>
      <c r="L116" s="28"/>
    </row>
    <row r="117" spans="1:12" ht="20.25">
      <c r="A117" s="22">
        <v>43822</v>
      </c>
      <c r="B117" s="20">
        <v>6585</v>
      </c>
      <c r="C117" s="20" t="s">
        <v>14</v>
      </c>
      <c r="D117" s="19" t="s">
        <v>13</v>
      </c>
      <c r="E117" s="12">
        <v>58.46</v>
      </c>
      <c r="F117" s="21">
        <v>3200</v>
      </c>
      <c r="G117" s="17">
        <f t="shared" si="2"/>
        <v>187072</v>
      </c>
      <c r="H117" s="34"/>
      <c r="I117" s="1"/>
      <c r="J117" s="1"/>
      <c r="K117" s="34">
        <f t="shared" si="3"/>
        <v>1878046.8000000007</v>
      </c>
      <c r="L117" s="28"/>
    </row>
    <row r="118" spans="1:12" ht="20.25">
      <c r="A118" s="22">
        <v>43822</v>
      </c>
      <c r="B118" s="20">
        <v>6585</v>
      </c>
      <c r="C118" s="20" t="s">
        <v>14</v>
      </c>
      <c r="D118" s="19" t="s">
        <v>13</v>
      </c>
      <c r="E118" s="12">
        <v>74.84</v>
      </c>
      <c r="F118" s="21">
        <v>3200</v>
      </c>
      <c r="G118" s="17">
        <f t="shared" si="2"/>
        <v>239488</v>
      </c>
      <c r="H118" s="34"/>
      <c r="I118" s="1"/>
      <c r="J118" s="1"/>
      <c r="K118" s="34">
        <f t="shared" si="3"/>
        <v>2117534.8000000007</v>
      </c>
      <c r="L118" s="28"/>
    </row>
    <row r="119" spans="1:12" ht="20.25">
      <c r="A119" s="22">
        <v>43822</v>
      </c>
      <c r="B119" s="20">
        <v>6585</v>
      </c>
      <c r="C119" s="20" t="s">
        <v>14</v>
      </c>
      <c r="D119" s="19" t="s">
        <v>13</v>
      </c>
      <c r="E119" s="12">
        <v>58.48</v>
      </c>
      <c r="F119" s="21">
        <v>3200</v>
      </c>
      <c r="G119" s="17">
        <f t="shared" si="2"/>
        <v>187136</v>
      </c>
      <c r="H119" s="34"/>
      <c r="I119" s="1"/>
      <c r="J119" s="1"/>
      <c r="K119" s="34">
        <f t="shared" si="3"/>
        <v>2304670.8000000007</v>
      </c>
      <c r="L119" s="28"/>
    </row>
    <row r="120" spans="1:12" ht="20.25">
      <c r="A120" s="22">
        <v>43822</v>
      </c>
      <c r="B120" s="20">
        <v>6585</v>
      </c>
      <c r="C120" s="20" t="s">
        <v>14</v>
      </c>
      <c r="D120" s="19" t="s">
        <v>13</v>
      </c>
      <c r="E120" s="12">
        <v>69.900000000000006</v>
      </c>
      <c r="F120" s="21">
        <v>3200</v>
      </c>
      <c r="G120" s="17">
        <f t="shared" si="2"/>
        <v>223680.00000000003</v>
      </c>
      <c r="H120" s="34"/>
      <c r="I120" s="1"/>
      <c r="J120" s="1"/>
      <c r="K120" s="34">
        <f t="shared" si="3"/>
        <v>2528350.8000000007</v>
      </c>
      <c r="L120" s="28"/>
    </row>
    <row r="121" spans="1:12" ht="20.25">
      <c r="A121" s="22">
        <v>43822</v>
      </c>
      <c r="B121" s="20">
        <v>6585</v>
      </c>
      <c r="C121" s="20" t="s">
        <v>14</v>
      </c>
      <c r="D121" s="19" t="s">
        <v>13</v>
      </c>
      <c r="E121" s="12">
        <v>73.400000000000006</v>
      </c>
      <c r="F121" s="21">
        <v>3200</v>
      </c>
      <c r="G121" s="17">
        <f t="shared" si="2"/>
        <v>234880.00000000003</v>
      </c>
      <c r="H121" s="34"/>
      <c r="I121" s="1"/>
      <c r="J121" s="1"/>
      <c r="K121" s="34">
        <f t="shared" si="3"/>
        <v>2763230.8000000007</v>
      </c>
      <c r="L121" s="28"/>
    </row>
    <row r="122" spans="1:12" ht="20.25">
      <c r="A122" s="22">
        <v>43822</v>
      </c>
      <c r="B122" s="20">
        <v>6585</v>
      </c>
      <c r="C122" s="20" t="s">
        <v>14</v>
      </c>
      <c r="D122" s="19" t="s">
        <v>13</v>
      </c>
      <c r="E122" s="12">
        <v>74.8</v>
      </c>
      <c r="F122" s="21">
        <v>3200</v>
      </c>
      <c r="G122" s="17">
        <f t="shared" si="2"/>
        <v>239360</v>
      </c>
      <c r="H122" s="34"/>
      <c r="I122" s="1"/>
      <c r="J122" s="1"/>
      <c r="K122" s="34">
        <f t="shared" si="3"/>
        <v>3002590.8000000007</v>
      </c>
      <c r="L122" s="28"/>
    </row>
    <row r="123" spans="1:12" ht="20.25">
      <c r="A123" s="22">
        <v>43822</v>
      </c>
      <c r="B123" s="20">
        <v>6585</v>
      </c>
      <c r="C123" s="20" t="s">
        <v>14</v>
      </c>
      <c r="D123" s="19" t="s">
        <v>13</v>
      </c>
      <c r="E123" s="12">
        <v>70.28</v>
      </c>
      <c r="F123" s="21">
        <v>3200</v>
      </c>
      <c r="G123" s="17">
        <f t="shared" si="2"/>
        <v>224896</v>
      </c>
      <c r="H123" s="34"/>
      <c r="I123" s="1"/>
      <c r="J123" s="1"/>
      <c r="K123" s="34">
        <f t="shared" si="3"/>
        <v>3227486.8000000007</v>
      </c>
      <c r="L123" s="28"/>
    </row>
    <row r="124" spans="1:12" ht="20.25">
      <c r="A124" s="22">
        <v>43822</v>
      </c>
      <c r="B124" s="20">
        <v>9823</v>
      </c>
      <c r="C124" s="20" t="s">
        <v>53</v>
      </c>
      <c r="D124" s="19"/>
      <c r="E124" s="12"/>
      <c r="F124" s="21"/>
      <c r="G124" s="17">
        <f t="shared" si="2"/>
        <v>0</v>
      </c>
      <c r="H124" s="34">
        <v>552955</v>
      </c>
      <c r="I124" s="1"/>
      <c r="J124" s="1"/>
      <c r="K124" s="34">
        <f t="shared" si="3"/>
        <v>2674531.8000000007</v>
      </c>
      <c r="L124" s="28"/>
    </row>
    <row r="125" spans="1:12" ht="20.25">
      <c r="A125" s="22">
        <v>43823</v>
      </c>
      <c r="B125" s="20">
        <v>6604</v>
      </c>
      <c r="C125" s="20" t="s">
        <v>14</v>
      </c>
      <c r="D125" s="19" t="s">
        <v>13</v>
      </c>
      <c r="E125" s="12">
        <v>70.7</v>
      </c>
      <c r="F125" s="21">
        <v>3200</v>
      </c>
      <c r="G125" s="17">
        <f t="shared" si="2"/>
        <v>226240</v>
      </c>
      <c r="H125" s="34"/>
      <c r="I125" s="1"/>
      <c r="J125" s="1"/>
      <c r="K125" s="34">
        <f t="shared" si="3"/>
        <v>2900771.8000000007</v>
      </c>
      <c r="L125" s="28"/>
    </row>
    <row r="126" spans="1:12" ht="20.25">
      <c r="A126" s="22">
        <v>43823</v>
      </c>
      <c r="B126" s="20">
        <v>6604</v>
      </c>
      <c r="C126" s="20" t="s">
        <v>14</v>
      </c>
      <c r="D126" s="19" t="s">
        <v>13</v>
      </c>
      <c r="E126" s="12">
        <v>65.599999999999994</v>
      </c>
      <c r="F126" s="21">
        <v>3200</v>
      </c>
      <c r="G126" s="17">
        <f t="shared" si="2"/>
        <v>209919.99999999997</v>
      </c>
      <c r="H126" s="34"/>
      <c r="I126" s="1"/>
      <c r="J126" s="1"/>
      <c r="K126" s="34">
        <f t="shared" si="3"/>
        <v>3110691.8000000007</v>
      </c>
      <c r="L126" s="28"/>
    </row>
    <row r="127" spans="1:12" ht="20.25">
      <c r="A127" s="22">
        <v>43823</v>
      </c>
      <c r="B127" s="20">
        <v>6604</v>
      </c>
      <c r="C127" s="20" t="s">
        <v>14</v>
      </c>
      <c r="D127" s="19" t="s">
        <v>13</v>
      </c>
      <c r="E127" s="12">
        <v>75.239999999999995</v>
      </c>
      <c r="F127" s="21">
        <v>3200</v>
      </c>
      <c r="G127" s="17">
        <f t="shared" si="2"/>
        <v>240767.99999999997</v>
      </c>
      <c r="H127" s="34"/>
      <c r="I127" s="1"/>
      <c r="J127" s="1"/>
      <c r="K127" s="34">
        <f t="shared" si="3"/>
        <v>3351459.8000000007</v>
      </c>
      <c r="L127" s="28"/>
    </row>
    <row r="128" spans="1:12" ht="20.25">
      <c r="A128" s="22">
        <v>43823</v>
      </c>
      <c r="B128" s="20">
        <v>6604</v>
      </c>
      <c r="C128" s="20" t="s">
        <v>14</v>
      </c>
      <c r="D128" s="19" t="s">
        <v>13</v>
      </c>
      <c r="E128" s="12">
        <v>67.959999999999994</v>
      </c>
      <c r="F128" s="21">
        <v>3200</v>
      </c>
      <c r="G128" s="17">
        <f t="shared" si="2"/>
        <v>217471.99999999997</v>
      </c>
      <c r="H128" s="34"/>
      <c r="I128" s="1"/>
      <c r="J128" s="1"/>
      <c r="K128" s="34">
        <f t="shared" si="3"/>
        <v>3568931.8000000007</v>
      </c>
      <c r="L128" s="28"/>
    </row>
    <row r="129" spans="1:12" ht="20.25">
      <c r="A129" s="22">
        <v>43823</v>
      </c>
      <c r="B129" s="20">
        <v>9863</v>
      </c>
      <c r="C129" s="20" t="s">
        <v>53</v>
      </c>
      <c r="D129" s="19"/>
      <c r="E129" s="12"/>
      <c r="F129" s="21"/>
      <c r="G129" s="17">
        <f t="shared" si="2"/>
        <v>0</v>
      </c>
      <c r="H129" s="34">
        <v>612260</v>
      </c>
      <c r="I129" s="1"/>
      <c r="J129" s="1"/>
      <c r="K129" s="34">
        <f t="shared" si="3"/>
        <v>2956671.8000000007</v>
      </c>
      <c r="L129" s="28"/>
    </row>
    <row r="130" spans="1:12" ht="20.25">
      <c r="A130" s="22">
        <v>43824</v>
      </c>
      <c r="B130" s="20">
        <v>9892</v>
      </c>
      <c r="C130" s="20" t="s">
        <v>53</v>
      </c>
      <c r="D130" s="19"/>
      <c r="E130" s="12"/>
      <c r="F130" s="21"/>
      <c r="G130" s="17">
        <f t="shared" si="2"/>
        <v>0</v>
      </c>
      <c r="H130" s="34">
        <v>2002200</v>
      </c>
      <c r="I130" s="1"/>
      <c r="J130" s="1"/>
      <c r="K130" s="34">
        <f t="shared" si="3"/>
        <v>954471.80000000075</v>
      </c>
      <c r="L130" s="28"/>
    </row>
    <row r="131" spans="1:12" ht="20.25">
      <c r="A131" s="22">
        <v>43825</v>
      </c>
      <c r="B131" s="20">
        <v>9944</v>
      </c>
      <c r="C131" s="20" t="s">
        <v>53</v>
      </c>
      <c r="D131" s="19"/>
      <c r="E131" s="12"/>
      <c r="F131" s="21"/>
      <c r="G131" s="17">
        <f t="shared" si="2"/>
        <v>0</v>
      </c>
      <c r="H131" s="34">
        <v>53500</v>
      </c>
      <c r="I131" s="1"/>
      <c r="J131" s="1"/>
      <c r="K131" s="34">
        <f t="shared" si="3"/>
        <v>900971.80000000075</v>
      </c>
      <c r="L131" s="28"/>
    </row>
    <row r="132" spans="1:12" ht="20.25">
      <c r="A132" s="22">
        <v>43827</v>
      </c>
      <c r="B132" s="20">
        <v>9953</v>
      </c>
      <c r="C132" s="20" t="s">
        <v>53</v>
      </c>
      <c r="D132" s="19"/>
      <c r="E132" s="12"/>
      <c r="F132" s="21"/>
      <c r="G132" s="17">
        <f t="shared" si="2"/>
        <v>0</v>
      </c>
      <c r="H132" s="34">
        <v>12000</v>
      </c>
      <c r="I132" s="1"/>
      <c r="J132" s="1"/>
      <c r="K132" s="34">
        <f t="shared" si="3"/>
        <v>888971.80000000075</v>
      </c>
      <c r="L132" s="28"/>
    </row>
    <row r="133" spans="1:12" ht="20.25">
      <c r="A133" s="22">
        <v>43828</v>
      </c>
      <c r="B133" s="20">
        <v>6677</v>
      </c>
      <c r="C133" s="20" t="s">
        <v>14</v>
      </c>
      <c r="D133" s="19" t="s">
        <v>13</v>
      </c>
      <c r="E133" s="12">
        <v>56.7</v>
      </c>
      <c r="F133" s="21">
        <v>3300</v>
      </c>
      <c r="G133" s="17">
        <f t="shared" ref="G133:G196" si="4">E133*F133</f>
        <v>187110</v>
      </c>
      <c r="H133" s="34"/>
      <c r="I133" s="1"/>
      <c r="J133" s="1"/>
      <c r="K133" s="34">
        <f t="shared" ref="K133:K196" si="5">G133-H133-I133+J133+K132</f>
        <v>1076081.8000000007</v>
      </c>
      <c r="L133" s="28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1076081.8000000007</v>
      </c>
      <c r="L134" s="28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1076081.8000000007</v>
      </c>
      <c r="L135" s="28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1076081.8000000007</v>
      </c>
      <c r="L136" s="28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1076081.8000000007</v>
      </c>
      <c r="L137" s="28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1076081.8000000007</v>
      </c>
      <c r="L138" s="28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1076081.8000000007</v>
      </c>
      <c r="L139" s="28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1076081.8000000007</v>
      </c>
      <c r="L140" s="28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1076081.8000000007</v>
      </c>
      <c r="L141" s="28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1076081.8000000007</v>
      </c>
      <c r="L142" s="28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1076081.8000000007</v>
      </c>
      <c r="L143" s="28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1076081.8000000007</v>
      </c>
      <c r="L144" s="28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1076081.8000000007</v>
      </c>
      <c r="L145" s="28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1076081.8000000007</v>
      </c>
      <c r="L146" s="28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1076081.8000000007</v>
      </c>
      <c r="L147" s="28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1076081.8000000007</v>
      </c>
      <c r="L148" s="28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1076081.8000000007</v>
      </c>
      <c r="L149" s="28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1076081.8000000007</v>
      </c>
      <c r="L150" s="28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1076081.8000000007</v>
      </c>
      <c r="L151" s="28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1076081.8000000007</v>
      </c>
      <c r="L152" s="28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1076081.8000000007</v>
      </c>
      <c r="L153" s="28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1076081.8000000007</v>
      </c>
      <c r="L154" s="28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1076081.8000000007</v>
      </c>
      <c r="L155" s="28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1076081.8000000007</v>
      </c>
      <c r="L156" s="28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1076081.8000000007</v>
      </c>
      <c r="L157" s="28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1076081.8000000007</v>
      </c>
      <c r="L158" s="28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1076081.8000000007</v>
      </c>
      <c r="L159" s="28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1076081.8000000007</v>
      </c>
      <c r="L160" s="28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1076081.8000000007</v>
      </c>
      <c r="L161" s="28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1076081.8000000007</v>
      </c>
      <c r="L162" s="28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1076081.8000000007</v>
      </c>
      <c r="L163" s="28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1076081.8000000007</v>
      </c>
      <c r="L164" s="28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1076081.8000000007</v>
      </c>
      <c r="L165" s="28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1076081.8000000007</v>
      </c>
      <c r="L166" s="28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1076081.8000000007</v>
      </c>
      <c r="L167" s="28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1076081.8000000007</v>
      </c>
      <c r="L168" s="28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1076081.8000000007</v>
      </c>
      <c r="L169" s="28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1076081.8000000007</v>
      </c>
      <c r="L170" s="28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1076081.8000000007</v>
      </c>
      <c r="L171" s="28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1076081.8000000007</v>
      </c>
      <c r="L172" s="28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1076081.8000000007</v>
      </c>
      <c r="L173" s="28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1076081.8000000007</v>
      </c>
      <c r="L174" s="28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1076081.8000000007</v>
      </c>
      <c r="L175" s="28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1076081.8000000007</v>
      </c>
      <c r="L176" s="28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1076081.8000000007</v>
      </c>
      <c r="L177" s="28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1076081.8000000007</v>
      </c>
      <c r="L178" s="28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1076081.8000000007</v>
      </c>
      <c r="L179" s="28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1076081.8000000007</v>
      </c>
      <c r="L180" s="28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1076081.8000000007</v>
      </c>
      <c r="L181" s="28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1076081.8000000007</v>
      </c>
      <c r="L182" s="28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1076081.8000000007</v>
      </c>
      <c r="L183" s="28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1076081.8000000007</v>
      </c>
      <c r="L184" s="28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1076081.8000000007</v>
      </c>
      <c r="L185" s="28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1076081.8000000007</v>
      </c>
      <c r="L186" s="28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1076081.8000000007</v>
      </c>
      <c r="L187" s="28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1076081.8000000007</v>
      </c>
      <c r="L188" s="28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1076081.8000000007</v>
      </c>
      <c r="L189" s="28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1076081.8000000007</v>
      </c>
      <c r="L190" s="28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1076081.8000000007</v>
      </c>
      <c r="L191" s="28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1076081.8000000007</v>
      </c>
      <c r="L192" s="28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1076081.8000000007</v>
      </c>
      <c r="L193" s="28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1076081.8000000007</v>
      </c>
      <c r="L194" s="28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1076081.8000000007</v>
      </c>
      <c r="L195" s="28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1076081.8000000007</v>
      </c>
      <c r="L196" s="28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1076081.8000000007</v>
      </c>
      <c r="L197" s="28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1076081.8000000007</v>
      </c>
      <c r="L198" s="28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1076081.8000000007</v>
      </c>
      <c r="L199" s="28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1076081.8000000007</v>
      </c>
      <c r="L200" s="28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1076081.8000000007</v>
      </c>
      <c r="L201" s="28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1076081.8000000007</v>
      </c>
      <c r="L202" s="28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1076081.8000000007</v>
      </c>
      <c r="L203" s="28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1076081.8000000007</v>
      </c>
      <c r="L204" s="28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1076081.8000000007</v>
      </c>
      <c r="L205" s="28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1076081.8000000007</v>
      </c>
      <c r="L206" s="28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1076081.8000000007</v>
      </c>
      <c r="L207" s="28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1076081.8000000007</v>
      </c>
      <c r="L208" s="28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1076081.8000000007</v>
      </c>
      <c r="L209" s="28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1076081.8000000007</v>
      </c>
      <c r="L210" s="28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1076081.8000000007</v>
      </c>
      <c r="L211" s="28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1076081.8000000007</v>
      </c>
      <c r="L212" s="28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1076081.8000000007</v>
      </c>
      <c r="L213" s="28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1076081.8000000007</v>
      </c>
      <c r="L214" s="28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1076081.8000000007</v>
      </c>
      <c r="L215" s="28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1076081.8000000007</v>
      </c>
      <c r="L216" s="28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1076081.8000000007</v>
      </c>
      <c r="L217" s="28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1076081.8000000007</v>
      </c>
      <c r="L218" s="28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1076081.8000000007</v>
      </c>
      <c r="L219" s="28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1076081.8000000007</v>
      </c>
      <c r="L220" s="28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1076081.8000000007</v>
      </c>
      <c r="L221" s="28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1076081.8000000007</v>
      </c>
      <c r="L222" s="28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1076081.8000000007</v>
      </c>
      <c r="L223" s="28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1076081.8000000007</v>
      </c>
      <c r="L224" s="28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1076081.8000000007</v>
      </c>
      <c r="L225" s="28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1076081.8000000007</v>
      </c>
      <c r="L226" s="28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1076081.8000000007</v>
      </c>
      <c r="L227" s="28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1076081.8000000007</v>
      </c>
      <c r="L228" s="28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1076081.8000000007</v>
      </c>
      <c r="L229" s="28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1076081.8000000007</v>
      </c>
      <c r="L230" s="28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1076081.8000000007</v>
      </c>
      <c r="L231" s="28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1076081.8000000007</v>
      </c>
      <c r="L232" s="28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1076081.8000000007</v>
      </c>
      <c r="L233" s="28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1076081.8000000007</v>
      </c>
      <c r="L234" s="28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1076081.8000000007</v>
      </c>
      <c r="L235" s="28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1076081.8000000007</v>
      </c>
      <c r="L236" s="28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1076081.8000000007</v>
      </c>
      <c r="L237" s="28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1076081.8000000007</v>
      </c>
      <c r="L238" s="28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1076081.8000000007</v>
      </c>
      <c r="L239" s="28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1076081.8000000007</v>
      </c>
      <c r="L240" s="28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1076081.8000000007</v>
      </c>
      <c r="L241" s="28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1076081.8000000007</v>
      </c>
      <c r="L242" s="28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1076081.8000000007</v>
      </c>
      <c r="L243" s="28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1076081.8000000007</v>
      </c>
      <c r="L244" s="28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1076081.8000000007</v>
      </c>
      <c r="L245" s="28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1076081.8000000007</v>
      </c>
      <c r="L246" s="28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1076081.8000000007</v>
      </c>
      <c r="L247" s="28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1076081.8000000007</v>
      </c>
      <c r="L248" s="28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1076081.8000000007</v>
      </c>
      <c r="L249" s="28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1076081.8000000007</v>
      </c>
      <c r="L250" s="28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1076081.8000000007</v>
      </c>
      <c r="L251" s="28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1076081.8000000007</v>
      </c>
      <c r="L252" s="28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1076081.8000000007</v>
      </c>
      <c r="L253" s="28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1076081.8000000007</v>
      </c>
      <c r="L254" s="28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1076081.8000000007</v>
      </c>
      <c r="L255" s="28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1076081.8000000007</v>
      </c>
      <c r="L256" s="28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1076081.8000000007</v>
      </c>
      <c r="L257" s="28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1076081.8000000007</v>
      </c>
      <c r="L258" s="28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1076081.8000000007</v>
      </c>
      <c r="L259" s="28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1076081.8000000007</v>
      </c>
      <c r="L260" s="28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1076081.8000000007</v>
      </c>
      <c r="L261" s="28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1076081.8000000007</v>
      </c>
      <c r="L262" s="28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1076081.8000000007</v>
      </c>
      <c r="L263" s="28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1076081.8000000007</v>
      </c>
      <c r="L264" s="28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1076081.8000000007</v>
      </c>
      <c r="L265" s="28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1076081.8000000007</v>
      </c>
      <c r="L266" s="28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1076081.8000000007</v>
      </c>
      <c r="L267" s="28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1076081.8000000007</v>
      </c>
      <c r="L268" s="28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1076081.8000000007</v>
      </c>
      <c r="L269" s="28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1076081.8000000007</v>
      </c>
      <c r="L270" s="28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1076081.8000000007</v>
      </c>
      <c r="L271" s="28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1076081.8000000007</v>
      </c>
      <c r="L272" s="28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1076081.8000000007</v>
      </c>
      <c r="L273" s="28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1076081.8000000007</v>
      </c>
      <c r="L274" s="28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1076081.8000000007</v>
      </c>
      <c r="L275" s="28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1076081.8000000007</v>
      </c>
      <c r="L276" s="28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1076081.8000000007</v>
      </c>
      <c r="L277" s="28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1076081.8000000007</v>
      </c>
      <c r="L278" s="28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1076081.8000000007</v>
      </c>
      <c r="L279" s="28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1076081.8000000007</v>
      </c>
      <c r="L280" s="28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1076081.8000000007</v>
      </c>
      <c r="L281" s="28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1076081.8000000007</v>
      </c>
      <c r="L282" s="28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1076081.8000000007</v>
      </c>
      <c r="L283" s="28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1076081.8000000007</v>
      </c>
      <c r="L284" s="28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1076081.8000000007</v>
      </c>
      <c r="L285" s="28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1076081.8000000007</v>
      </c>
      <c r="L286" s="28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1076081.8000000007</v>
      </c>
      <c r="L287" s="28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1076081.8000000007</v>
      </c>
      <c r="L288" s="28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1076081.8000000007</v>
      </c>
      <c r="L289" s="28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1076081.8000000007</v>
      </c>
      <c r="L290" s="28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1076081.8000000007</v>
      </c>
      <c r="L291" s="28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1076081.8000000007</v>
      </c>
      <c r="L292" s="28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1076081.8000000007</v>
      </c>
      <c r="L293" s="28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1076081.8000000007</v>
      </c>
      <c r="L294" s="28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1076081.8000000007</v>
      </c>
      <c r="L295" s="28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1076081.8000000007</v>
      </c>
      <c r="L296" s="28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1076081.8000000007</v>
      </c>
      <c r="L297" s="28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1076081.8000000007</v>
      </c>
      <c r="L298" s="28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1076081.8000000007</v>
      </c>
      <c r="L299" s="28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1076081.8000000007</v>
      </c>
      <c r="L300" s="28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1076081.8000000007</v>
      </c>
      <c r="L301" s="28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1076081.8000000007</v>
      </c>
      <c r="L302" s="28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1076081.8000000007</v>
      </c>
      <c r="L303" s="28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1076081.8000000007</v>
      </c>
      <c r="L304" s="28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1076081.8000000007</v>
      </c>
      <c r="L305" s="28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1076081.8000000007</v>
      </c>
      <c r="L306" s="28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1076081.8000000007</v>
      </c>
      <c r="L307" s="28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1076081.8000000007</v>
      </c>
      <c r="L308" s="28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1076081.8000000007</v>
      </c>
      <c r="L309" s="28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1076081.8000000007</v>
      </c>
      <c r="L310" s="28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1076081.8000000007</v>
      </c>
      <c r="L311" s="28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1076081.8000000007</v>
      </c>
      <c r="L312" s="28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1076081.8000000007</v>
      </c>
      <c r="L313" s="28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1076081.8000000007</v>
      </c>
      <c r="L314" s="28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1076081.8000000007</v>
      </c>
      <c r="L315" s="28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1076081.8000000007</v>
      </c>
      <c r="L316" s="28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1076081.8000000007</v>
      </c>
      <c r="L317" s="28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1076081.8000000007</v>
      </c>
      <c r="L318" s="28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1076081.8000000007</v>
      </c>
      <c r="L319" s="28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1076081.8000000007</v>
      </c>
      <c r="L320" s="28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1076081.8000000007</v>
      </c>
      <c r="L321" s="28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1076081.8000000007</v>
      </c>
      <c r="L322" s="28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1076081.8000000007</v>
      </c>
      <c r="L323" s="28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1076081.8000000007</v>
      </c>
      <c r="L324" s="28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1076081.8000000007</v>
      </c>
      <c r="L325" s="28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1076081.8000000007</v>
      </c>
      <c r="L326" s="28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1076081.8000000007</v>
      </c>
      <c r="L327" s="28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1076081.8000000007</v>
      </c>
      <c r="L328" s="28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1076081.8000000007</v>
      </c>
      <c r="L329" s="28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1076081.8000000007</v>
      </c>
      <c r="L330" s="28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1076081.8000000007</v>
      </c>
      <c r="L331" s="28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1076081.8000000007</v>
      </c>
      <c r="L332" s="28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1076081.8000000007</v>
      </c>
      <c r="L333" s="28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1076081.8000000007</v>
      </c>
      <c r="L334" s="28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1076081.8000000007</v>
      </c>
      <c r="L335" s="28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1076081.8000000007</v>
      </c>
      <c r="L336" s="28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1076081.8000000007</v>
      </c>
      <c r="L337" s="28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1076081.8000000007</v>
      </c>
      <c r="L338" s="28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1076081.8000000007</v>
      </c>
      <c r="L339" s="28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1076081.8000000007</v>
      </c>
      <c r="L340" s="28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1076081.8000000007</v>
      </c>
      <c r="L341" s="28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1076081.8000000007</v>
      </c>
      <c r="L342" s="28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1076081.8000000007</v>
      </c>
      <c r="L343" s="28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1076081.8000000007</v>
      </c>
      <c r="L344" s="28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1076081.8000000007</v>
      </c>
      <c r="L345" s="28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1076081.8000000007</v>
      </c>
      <c r="L346" s="28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1076081.8000000007</v>
      </c>
      <c r="L347" s="28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1076081.8000000007</v>
      </c>
      <c r="L348" s="28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1076081.8000000007</v>
      </c>
      <c r="L349" s="28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20011427.200000003</v>
      </c>
      <c r="H350" s="36"/>
      <c r="I350" s="3"/>
      <c r="J350" s="3"/>
      <c r="K350" s="36">
        <f>SUM(K4:K349)</f>
        <v>547762610.60000241</v>
      </c>
      <c r="L350" s="28"/>
    </row>
  </sheetData>
  <mergeCells count="2">
    <mergeCell ref="A1:N1"/>
    <mergeCell ref="A2:N2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 codeName="ورقة49"/>
  <dimension ref="A1:L352"/>
  <sheetViews>
    <sheetView rightToLeft="1" workbookViewId="0">
      <selection activeCell="H10" sqref="H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7.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117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118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53057</v>
      </c>
      <c r="J4" s="5"/>
    </row>
    <row r="5" spans="1:12" ht="20.25">
      <c r="A5" s="22">
        <v>43800</v>
      </c>
      <c r="B5" s="20">
        <v>9220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43057</v>
      </c>
      <c r="J5" s="5"/>
    </row>
    <row r="6" spans="1:12" ht="20.25">
      <c r="A6" s="22">
        <v>43802</v>
      </c>
      <c r="B6" s="20">
        <v>9314</v>
      </c>
      <c r="C6" s="20" t="s">
        <v>53</v>
      </c>
      <c r="D6" s="19"/>
      <c r="E6" s="12"/>
      <c r="F6" s="21"/>
      <c r="G6" s="17">
        <f t="shared" si="0"/>
        <v>0</v>
      </c>
      <c r="H6" s="34">
        <v>9500</v>
      </c>
      <c r="I6" s="34">
        <f t="shared" ref="I6:I69" si="1">I5+G6-H6</f>
        <v>33557</v>
      </c>
      <c r="J6" s="5" t="s">
        <v>17</v>
      </c>
    </row>
    <row r="7" spans="1:12" ht="20.25">
      <c r="A7" s="22">
        <v>43811</v>
      </c>
      <c r="B7" s="20">
        <v>9535</v>
      </c>
      <c r="C7" s="20" t="s">
        <v>53</v>
      </c>
      <c r="D7" s="19"/>
      <c r="E7" s="12"/>
      <c r="F7" s="21"/>
      <c r="G7" s="17">
        <f t="shared" si="0"/>
        <v>0</v>
      </c>
      <c r="H7" s="34">
        <v>14000</v>
      </c>
      <c r="I7" s="34">
        <f t="shared" si="1"/>
        <v>19557</v>
      </c>
      <c r="J7" s="5"/>
    </row>
    <row r="8" spans="1:12" ht="20.25">
      <c r="A8" s="22">
        <v>43821</v>
      </c>
      <c r="B8" s="20">
        <v>9779</v>
      </c>
      <c r="C8" s="20" t="s">
        <v>53</v>
      </c>
      <c r="D8" s="19"/>
      <c r="E8" s="12"/>
      <c r="F8" s="21"/>
      <c r="G8" s="17">
        <f t="shared" si="0"/>
        <v>0</v>
      </c>
      <c r="H8" s="34">
        <v>12000</v>
      </c>
      <c r="I8" s="34">
        <f t="shared" si="1"/>
        <v>7557</v>
      </c>
      <c r="J8" s="5"/>
    </row>
    <row r="9" spans="1:12" ht="20.25">
      <c r="A9" s="22">
        <v>43824</v>
      </c>
      <c r="B9" s="20">
        <v>9891</v>
      </c>
      <c r="C9" s="20" t="s">
        <v>53</v>
      </c>
      <c r="D9" s="19"/>
      <c r="E9" s="12"/>
      <c r="F9" s="21"/>
      <c r="G9" s="17">
        <f t="shared" si="0"/>
        <v>0</v>
      </c>
      <c r="H9" s="34">
        <v>8000</v>
      </c>
      <c r="I9" s="34">
        <f t="shared" si="1"/>
        <v>-443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-443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-443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-443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-443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-443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-443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-443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-443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-443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-443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-443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-443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-443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-443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-443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-443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-443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-443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-443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-443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-443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-443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-443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-443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-443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-443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-443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-443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-443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-443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-443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-443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-443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-443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-443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-443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-443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-443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-443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-443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-443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-443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-443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-443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-443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-443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-443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-443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-443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-443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-443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-443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-443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-443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-443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-443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-443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-443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-443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-443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-443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-443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-443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-443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-443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-443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-443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-443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-443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-443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-443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-443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-443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-443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-443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-443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-443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-443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-443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-443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-443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-443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-443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-443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-443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-443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-443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-443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-443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-443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-443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-443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-443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-443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-443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-443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-443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-443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-443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-443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-443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-443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-443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-443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-443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-443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-443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-443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-443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-443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-443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-443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-443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-443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-443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-443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-443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-443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-443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-443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-443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-443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-443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-443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-443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-443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-443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-443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-443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-443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-443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-443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-443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-443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-443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-443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-443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-443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-443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-443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-443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-443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-443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-443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-443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-443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-443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-443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-443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-443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-443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-443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-443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-443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-443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-443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-443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-443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-443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-443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-443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-443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-443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-443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-443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-443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-443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-443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-443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-443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-443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-443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-443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-443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-443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-443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-443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-443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-443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-443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-443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-443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-443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-443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-443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-443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-443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-443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-443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-443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-443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-443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-443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-443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-443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-443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-443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-443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-443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-443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-443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-443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-443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-443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-443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-443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-443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-443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-443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-443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-443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-443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-443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-443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-443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-443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-443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-443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-443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-443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-443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-443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-443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-443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-443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-443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-443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-443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-443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-443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-443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-443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-443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-443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-443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-443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-443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-443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-443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-443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-443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-443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-443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-443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-443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-443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-443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-443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-443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-443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-443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-443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-443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-443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-443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-443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-443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-443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-443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-443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-443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-443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-443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-443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-443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-443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-443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-443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-443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-443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-443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-443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-443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-443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-443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-443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-443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-443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-443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-443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-443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-443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-443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-443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-443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-443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-443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-443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-443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-443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-443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-443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-443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-443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-443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-443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-443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-443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-443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-443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-443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-443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-443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-443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-443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-443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-443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-443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-443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-443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-443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-443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-443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-443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-443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-443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-443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-443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-443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-443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-443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-443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-443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-443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-443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-443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-443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-443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-443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-443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-443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-443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-443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-443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-443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-443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-443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-443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-443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-443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-443</v>
      </c>
      <c r="J350" s="5"/>
    </row>
    <row r="351" spans="1:10">
      <c r="I351" s="34">
        <f t="shared" si="11"/>
        <v>-443</v>
      </c>
    </row>
    <row r="352" spans="1:10">
      <c r="I352" s="34">
        <f t="shared" si="11"/>
        <v>-443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:L352"/>
  <sheetViews>
    <sheetView rightToLeft="1" workbookViewId="0">
      <selection activeCell="A3" sqref="A3"/>
    </sheetView>
  </sheetViews>
  <sheetFormatPr defaultRowHeight="18"/>
  <cols>
    <col min="1" max="1" width="12.375" style="8" customWidth="1"/>
    <col min="2" max="2" width="11.75" style="10" customWidth="1"/>
    <col min="3" max="3" width="17.125" style="73" customWidth="1"/>
    <col min="4" max="4" width="15.37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573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574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>
        <v>3300</v>
      </c>
      <c r="B3" s="9" t="s">
        <v>1</v>
      </c>
      <c r="C3" s="70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71"/>
      <c r="D4" s="19"/>
      <c r="E4" s="12"/>
      <c r="F4" s="21"/>
      <c r="G4" s="17"/>
      <c r="H4" s="34"/>
      <c r="I4" s="34"/>
      <c r="J4" s="5"/>
    </row>
    <row r="5" spans="1:12" ht="20.25">
      <c r="A5" s="22">
        <v>43821</v>
      </c>
      <c r="B5" s="20">
        <v>423</v>
      </c>
      <c r="C5" s="71" t="s">
        <v>571</v>
      </c>
      <c r="D5" s="19" t="s">
        <v>572</v>
      </c>
      <c r="E5" s="12">
        <v>7.51</v>
      </c>
      <c r="F5" s="21">
        <v>4845</v>
      </c>
      <c r="G5" s="17">
        <f t="shared" ref="G5:G68" si="0">E5*F5</f>
        <v>36385.949999999997</v>
      </c>
      <c r="H5" s="34"/>
      <c r="I5" s="34">
        <f>I4+G5-H5</f>
        <v>36385.949999999997</v>
      </c>
      <c r="J5" s="5"/>
    </row>
    <row r="6" spans="1:12" ht="20.25">
      <c r="A6" s="22"/>
      <c r="B6" s="20"/>
      <c r="C6" s="71"/>
      <c r="D6" s="19"/>
      <c r="E6" s="12"/>
      <c r="F6" s="21"/>
      <c r="G6" s="17">
        <f t="shared" si="0"/>
        <v>0</v>
      </c>
      <c r="H6" s="34"/>
      <c r="I6" s="34">
        <f t="shared" ref="I6:I69" si="1">I5+G6-H6</f>
        <v>36385.949999999997</v>
      </c>
      <c r="J6" s="5"/>
    </row>
    <row r="7" spans="1:12" ht="20.25">
      <c r="A7" s="22"/>
      <c r="B7" s="20"/>
      <c r="C7" s="71"/>
      <c r="D7" s="19"/>
      <c r="E7" s="12"/>
      <c r="F7" s="21"/>
      <c r="G7" s="17">
        <f t="shared" si="0"/>
        <v>0</v>
      </c>
      <c r="H7" s="34"/>
      <c r="I7" s="34">
        <f t="shared" si="1"/>
        <v>36385.949999999997</v>
      </c>
      <c r="J7" s="5"/>
    </row>
    <row r="8" spans="1:12" ht="20.25">
      <c r="A8" s="22"/>
      <c r="B8" s="20"/>
      <c r="C8" s="71"/>
      <c r="D8" s="19"/>
      <c r="E8" s="12"/>
      <c r="F8" s="21"/>
      <c r="G8" s="17">
        <f t="shared" si="0"/>
        <v>0</v>
      </c>
      <c r="H8" s="34"/>
      <c r="I8" s="34">
        <f t="shared" si="1"/>
        <v>36385.949999999997</v>
      </c>
      <c r="J8" s="5"/>
    </row>
    <row r="9" spans="1:12" ht="20.25">
      <c r="A9" s="22"/>
      <c r="B9" s="20"/>
      <c r="C9" s="71"/>
      <c r="D9" s="19"/>
      <c r="E9" s="12"/>
      <c r="F9" s="21"/>
      <c r="G9" s="17">
        <f t="shared" si="0"/>
        <v>0</v>
      </c>
      <c r="H9" s="34"/>
      <c r="I9" s="34">
        <f t="shared" si="1"/>
        <v>36385.949999999997</v>
      </c>
      <c r="J9" s="5"/>
    </row>
    <row r="10" spans="1:12" ht="20.25">
      <c r="A10" s="22"/>
      <c r="B10" s="20"/>
      <c r="C10" s="71"/>
      <c r="D10" s="19"/>
      <c r="E10" s="12"/>
      <c r="F10" s="21"/>
      <c r="G10" s="17">
        <f t="shared" si="0"/>
        <v>0</v>
      </c>
      <c r="H10" s="34"/>
      <c r="I10" s="34">
        <f t="shared" si="1"/>
        <v>36385.949999999997</v>
      </c>
      <c r="J10" s="5"/>
    </row>
    <row r="11" spans="1:12" ht="20.25">
      <c r="A11" s="22"/>
      <c r="B11" s="20"/>
      <c r="C11" s="71"/>
      <c r="D11" s="19"/>
      <c r="E11" s="12"/>
      <c r="F11" s="21"/>
      <c r="G11" s="17">
        <f t="shared" si="0"/>
        <v>0</v>
      </c>
      <c r="H11" s="34"/>
      <c r="I11" s="34">
        <f t="shared" si="1"/>
        <v>36385.949999999997</v>
      </c>
      <c r="J11" s="5"/>
    </row>
    <row r="12" spans="1:12" ht="20.25">
      <c r="A12" s="22"/>
      <c r="B12" s="20"/>
      <c r="C12" s="71"/>
      <c r="D12" s="19"/>
      <c r="E12" s="12"/>
      <c r="F12" s="21"/>
      <c r="G12" s="17">
        <f t="shared" si="0"/>
        <v>0</v>
      </c>
      <c r="H12" s="34"/>
      <c r="I12" s="34">
        <f t="shared" si="1"/>
        <v>36385.949999999997</v>
      </c>
      <c r="J12" s="5"/>
    </row>
    <row r="13" spans="1:12" ht="20.25">
      <c r="A13" s="22"/>
      <c r="B13" s="20"/>
      <c r="C13" s="71"/>
      <c r="D13" s="19"/>
      <c r="E13" s="12"/>
      <c r="F13" s="21"/>
      <c r="G13" s="17">
        <f t="shared" si="0"/>
        <v>0</v>
      </c>
      <c r="H13" s="34"/>
      <c r="I13" s="34">
        <f t="shared" si="1"/>
        <v>36385.949999999997</v>
      </c>
      <c r="J13" s="5"/>
    </row>
    <row r="14" spans="1:12" ht="20.25">
      <c r="A14" s="22"/>
      <c r="B14" s="20"/>
      <c r="C14" s="71"/>
      <c r="D14" s="19"/>
      <c r="E14" s="12"/>
      <c r="F14" s="21"/>
      <c r="G14" s="17">
        <f t="shared" si="0"/>
        <v>0</v>
      </c>
      <c r="H14" s="34"/>
      <c r="I14" s="34">
        <f t="shared" si="1"/>
        <v>36385.949999999997</v>
      </c>
      <c r="J14" s="5"/>
    </row>
    <row r="15" spans="1:12" ht="20.25">
      <c r="A15" s="22"/>
      <c r="B15" s="20"/>
      <c r="C15" s="71"/>
      <c r="D15" s="19"/>
      <c r="E15" s="12"/>
      <c r="F15" s="21"/>
      <c r="G15" s="17">
        <f t="shared" si="0"/>
        <v>0</v>
      </c>
      <c r="H15" s="34"/>
      <c r="I15" s="34">
        <f t="shared" si="1"/>
        <v>36385.949999999997</v>
      </c>
      <c r="J15" s="5"/>
    </row>
    <row r="16" spans="1:12" ht="20.25">
      <c r="A16" s="22"/>
      <c r="B16" s="20"/>
      <c r="C16" s="71"/>
      <c r="D16" s="19"/>
      <c r="E16" s="12"/>
      <c r="F16" s="21"/>
      <c r="G16" s="17">
        <f t="shared" si="0"/>
        <v>0</v>
      </c>
      <c r="H16" s="34"/>
      <c r="I16" s="34">
        <f t="shared" si="1"/>
        <v>36385.949999999997</v>
      </c>
      <c r="J16" s="5"/>
    </row>
    <row r="17" spans="1:10" ht="20.25">
      <c r="A17" s="22"/>
      <c r="B17" s="20"/>
      <c r="C17" s="71"/>
      <c r="D17" s="19"/>
      <c r="E17" s="12"/>
      <c r="F17" s="21"/>
      <c r="G17" s="17">
        <f t="shared" si="0"/>
        <v>0</v>
      </c>
      <c r="H17" s="34"/>
      <c r="I17" s="34">
        <f t="shared" si="1"/>
        <v>36385.949999999997</v>
      </c>
      <c r="J17" s="5"/>
    </row>
    <row r="18" spans="1:10" ht="20.25">
      <c r="A18" s="22"/>
      <c r="B18" s="20"/>
      <c r="C18" s="71"/>
      <c r="D18" s="19"/>
      <c r="E18" s="12"/>
      <c r="F18" s="21"/>
      <c r="G18" s="17">
        <f t="shared" si="0"/>
        <v>0</v>
      </c>
      <c r="H18" s="34"/>
      <c r="I18" s="34">
        <f t="shared" si="1"/>
        <v>36385.949999999997</v>
      </c>
      <c r="J18" s="5"/>
    </row>
    <row r="19" spans="1:10" ht="20.25">
      <c r="A19" s="22"/>
      <c r="B19" s="20"/>
      <c r="C19" s="71"/>
      <c r="D19" s="19"/>
      <c r="E19" s="12"/>
      <c r="F19" s="21"/>
      <c r="G19" s="17">
        <f t="shared" si="0"/>
        <v>0</v>
      </c>
      <c r="H19" s="34"/>
      <c r="I19" s="34">
        <f t="shared" si="1"/>
        <v>36385.949999999997</v>
      </c>
      <c r="J19" s="5"/>
    </row>
    <row r="20" spans="1:10" ht="20.25">
      <c r="A20" s="22"/>
      <c r="B20" s="20"/>
      <c r="C20" s="71"/>
      <c r="D20" s="19"/>
      <c r="E20" s="12"/>
      <c r="F20" s="21"/>
      <c r="G20" s="17">
        <f t="shared" si="0"/>
        <v>0</v>
      </c>
      <c r="H20" s="34"/>
      <c r="I20" s="34">
        <f t="shared" si="1"/>
        <v>36385.949999999997</v>
      </c>
      <c r="J20" s="5"/>
    </row>
    <row r="21" spans="1:10" ht="20.25">
      <c r="A21" s="22"/>
      <c r="B21" s="20"/>
      <c r="C21" s="71"/>
      <c r="D21" s="19"/>
      <c r="E21" s="12"/>
      <c r="F21" s="21"/>
      <c r="G21" s="17">
        <f t="shared" si="0"/>
        <v>0</v>
      </c>
      <c r="H21" s="34"/>
      <c r="I21" s="34">
        <f t="shared" si="1"/>
        <v>36385.949999999997</v>
      </c>
      <c r="J21" s="5"/>
    </row>
    <row r="22" spans="1:10" ht="20.25">
      <c r="A22" s="22"/>
      <c r="B22" s="20"/>
      <c r="C22" s="71"/>
      <c r="D22" s="19"/>
      <c r="E22" s="12"/>
      <c r="F22" s="21"/>
      <c r="G22" s="17">
        <f t="shared" si="0"/>
        <v>0</v>
      </c>
      <c r="H22" s="34"/>
      <c r="I22" s="34">
        <f t="shared" si="1"/>
        <v>36385.949999999997</v>
      </c>
      <c r="J22" s="5"/>
    </row>
    <row r="23" spans="1:10" ht="20.25">
      <c r="A23" s="22"/>
      <c r="B23" s="20"/>
      <c r="C23" s="71"/>
      <c r="D23" s="19"/>
      <c r="E23" s="12"/>
      <c r="F23" s="21"/>
      <c r="G23" s="17">
        <f t="shared" si="0"/>
        <v>0</v>
      </c>
      <c r="H23" s="34"/>
      <c r="I23" s="34">
        <f t="shared" si="1"/>
        <v>36385.949999999997</v>
      </c>
      <c r="J23" s="5"/>
    </row>
    <row r="24" spans="1:10" ht="20.25">
      <c r="A24" s="22"/>
      <c r="B24" s="20"/>
      <c r="C24" s="71"/>
      <c r="D24" s="19"/>
      <c r="E24" s="12"/>
      <c r="F24" s="21"/>
      <c r="G24" s="17">
        <f t="shared" si="0"/>
        <v>0</v>
      </c>
      <c r="H24" s="34"/>
      <c r="I24" s="34">
        <f t="shared" si="1"/>
        <v>36385.949999999997</v>
      </c>
      <c r="J24" s="5"/>
    </row>
    <row r="25" spans="1:10" ht="20.25">
      <c r="A25" s="22"/>
      <c r="B25" s="20"/>
      <c r="C25" s="71"/>
      <c r="D25" s="19"/>
      <c r="E25" s="12"/>
      <c r="F25" s="21"/>
      <c r="G25" s="17">
        <f t="shared" si="0"/>
        <v>0</v>
      </c>
      <c r="H25" s="34"/>
      <c r="I25" s="34">
        <f t="shared" si="1"/>
        <v>36385.949999999997</v>
      </c>
      <c r="J25" s="5"/>
    </row>
    <row r="26" spans="1:10" ht="20.25">
      <c r="A26" s="22"/>
      <c r="B26" s="20"/>
      <c r="C26" s="71"/>
      <c r="D26" s="19"/>
      <c r="E26" s="12"/>
      <c r="F26" s="21"/>
      <c r="G26" s="17">
        <f t="shared" si="0"/>
        <v>0</v>
      </c>
      <c r="H26" s="34"/>
      <c r="I26" s="34">
        <f t="shared" si="1"/>
        <v>36385.949999999997</v>
      </c>
      <c r="J26" s="5"/>
    </row>
    <row r="27" spans="1:10" ht="20.25">
      <c r="A27" s="22"/>
      <c r="B27" s="20"/>
      <c r="C27" s="71"/>
      <c r="D27" s="19"/>
      <c r="E27" s="12"/>
      <c r="F27" s="21"/>
      <c r="G27" s="17">
        <f t="shared" si="0"/>
        <v>0</v>
      </c>
      <c r="H27" s="34"/>
      <c r="I27" s="34">
        <f t="shared" si="1"/>
        <v>36385.949999999997</v>
      </c>
      <c r="J27" s="5"/>
    </row>
    <row r="28" spans="1:10" ht="20.25">
      <c r="A28" s="22"/>
      <c r="B28" s="20"/>
      <c r="C28" s="71"/>
      <c r="D28" s="19"/>
      <c r="E28" s="12"/>
      <c r="F28" s="21"/>
      <c r="G28" s="17">
        <f t="shared" si="0"/>
        <v>0</v>
      </c>
      <c r="H28" s="34"/>
      <c r="I28" s="34">
        <f t="shared" si="1"/>
        <v>36385.949999999997</v>
      </c>
      <c r="J28" s="5"/>
    </row>
    <row r="29" spans="1:10" ht="20.25">
      <c r="A29" s="22"/>
      <c r="B29" s="20"/>
      <c r="C29" s="71"/>
      <c r="D29" s="19"/>
      <c r="E29" s="12"/>
      <c r="F29" s="21"/>
      <c r="G29" s="17">
        <f t="shared" si="0"/>
        <v>0</v>
      </c>
      <c r="H29" s="34"/>
      <c r="I29" s="34">
        <f t="shared" si="1"/>
        <v>36385.949999999997</v>
      </c>
      <c r="J29" s="5"/>
    </row>
    <row r="30" spans="1:10" ht="20.25">
      <c r="A30" s="22"/>
      <c r="B30" s="20"/>
      <c r="C30" s="71"/>
      <c r="D30" s="19"/>
      <c r="E30" s="12"/>
      <c r="F30" s="21"/>
      <c r="G30" s="17">
        <f t="shared" si="0"/>
        <v>0</v>
      </c>
      <c r="H30" s="34"/>
      <c r="I30" s="34">
        <f t="shared" si="1"/>
        <v>36385.949999999997</v>
      </c>
      <c r="J30" s="5"/>
    </row>
    <row r="31" spans="1:10" ht="20.25">
      <c r="A31" s="23"/>
      <c r="B31" s="20"/>
      <c r="C31" s="71"/>
      <c r="D31" s="19"/>
      <c r="E31" s="12"/>
      <c r="F31" s="21"/>
      <c r="G31" s="17">
        <f t="shared" si="0"/>
        <v>0</v>
      </c>
      <c r="H31" s="34"/>
      <c r="I31" s="34">
        <f t="shared" si="1"/>
        <v>36385.949999999997</v>
      </c>
      <c r="J31" s="5"/>
    </row>
    <row r="32" spans="1:10" ht="20.25">
      <c r="A32" s="23"/>
      <c r="B32" s="20"/>
      <c r="C32" s="71"/>
      <c r="D32" s="19"/>
      <c r="E32" s="12"/>
      <c r="F32" s="21"/>
      <c r="G32" s="17">
        <f t="shared" si="0"/>
        <v>0</v>
      </c>
      <c r="H32" s="34"/>
      <c r="I32" s="34">
        <f t="shared" si="1"/>
        <v>36385.949999999997</v>
      </c>
      <c r="J32" s="5"/>
    </row>
    <row r="33" spans="1:10" ht="20.25">
      <c r="A33" s="23"/>
      <c r="B33" s="20"/>
      <c r="C33" s="71"/>
      <c r="D33" s="19"/>
      <c r="E33" s="12"/>
      <c r="F33" s="21"/>
      <c r="G33" s="17">
        <f t="shared" si="0"/>
        <v>0</v>
      </c>
      <c r="H33" s="34"/>
      <c r="I33" s="34">
        <f t="shared" si="1"/>
        <v>36385.949999999997</v>
      </c>
      <c r="J33" s="5"/>
    </row>
    <row r="34" spans="1:10" ht="20.25">
      <c r="A34" s="23"/>
      <c r="B34" s="20"/>
      <c r="C34" s="71"/>
      <c r="D34" s="19"/>
      <c r="E34" s="12"/>
      <c r="F34" s="21"/>
      <c r="G34" s="17">
        <f t="shared" si="0"/>
        <v>0</v>
      </c>
      <c r="H34" s="34"/>
      <c r="I34" s="34">
        <f t="shared" si="1"/>
        <v>36385.949999999997</v>
      </c>
      <c r="J34" s="5"/>
    </row>
    <row r="35" spans="1:10" ht="20.25">
      <c r="A35" s="23"/>
      <c r="B35" s="20"/>
      <c r="C35" s="71"/>
      <c r="D35" s="19"/>
      <c r="E35" s="12"/>
      <c r="F35" s="21"/>
      <c r="G35" s="17">
        <f t="shared" si="0"/>
        <v>0</v>
      </c>
      <c r="H35" s="34"/>
      <c r="I35" s="34">
        <f t="shared" si="1"/>
        <v>36385.949999999997</v>
      </c>
      <c r="J35" s="5"/>
    </row>
    <row r="36" spans="1:10" ht="20.25">
      <c r="A36" s="23"/>
      <c r="B36" s="20"/>
      <c r="C36" s="71"/>
      <c r="D36" s="19"/>
      <c r="E36" s="12"/>
      <c r="F36" s="21"/>
      <c r="G36" s="17">
        <f t="shared" si="0"/>
        <v>0</v>
      </c>
      <c r="H36" s="34"/>
      <c r="I36" s="34">
        <f t="shared" si="1"/>
        <v>36385.949999999997</v>
      </c>
      <c r="J36" s="5"/>
    </row>
    <row r="37" spans="1:10" ht="20.25">
      <c r="A37" s="23"/>
      <c r="B37" s="20"/>
      <c r="C37" s="71"/>
      <c r="D37" s="19"/>
      <c r="E37" s="12"/>
      <c r="F37" s="21"/>
      <c r="G37" s="17">
        <f t="shared" si="0"/>
        <v>0</v>
      </c>
      <c r="H37" s="34"/>
      <c r="I37" s="34">
        <f t="shared" si="1"/>
        <v>36385.949999999997</v>
      </c>
      <c r="J37" s="5"/>
    </row>
    <row r="38" spans="1:10" ht="20.25">
      <c r="A38" s="23"/>
      <c r="B38" s="20"/>
      <c r="C38" s="71"/>
      <c r="D38" s="19"/>
      <c r="E38" s="12"/>
      <c r="F38" s="21"/>
      <c r="G38" s="17">
        <f t="shared" si="0"/>
        <v>0</v>
      </c>
      <c r="H38" s="34"/>
      <c r="I38" s="34">
        <f t="shared" si="1"/>
        <v>36385.949999999997</v>
      </c>
      <c r="J38" s="5"/>
    </row>
    <row r="39" spans="1:10" ht="20.25">
      <c r="A39" s="23"/>
      <c r="B39" s="20"/>
      <c r="C39" s="71"/>
      <c r="D39" s="19"/>
      <c r="E39" s="12"/>
      <c r="F39" s="21"/>
      <c r="G39" s="17">
        <f t="shared" si="0"/>
        <v>0</v>
      </c>
      <c r="H39" s="34"/>
      <c r="I39" s="34">
        <f t="shared" si="1"/>
        <v>36385.949999999997</v>
      </c>
      <c r="J39" s="5"/>
    </row>
    <row r="40" spans="1:10" ht="20.25">
      <c r="A40" s="23"/>
      <c r="B40" s="20"/>
      <c r="C40" s="71"/>
      <c r="D40" s="19"/>
      <c r="E40" s="12"/>
      <c r="F40" s="21"/>
      <c r="G40" s="17">
        <f t="shared" si="0"/>
        <v>0</v>
      </c>
      <c r="H40" s="34"/>
      <c r="I40" s="34">
        <f t="shared" si="1"/>
        <v>36385.949999999997</v>
      </c>
      <c r="J40" s="5"/>
    </row>
    <row r="41" spans="1:10" ht="20.25">
      <c r="A41" s="23"/>
      <c r="B41" s="20"/>
      <c r="C41" s="71"/>
      <c r="D41" s="19"/>
      <c r="E41" s="12"/>
      <c r="F41" s="21"/>
      <c r="G41" s="17">
        <f t="shared" si="0"/>
        <v>0</v>
      </c>
      <c r="H41" s="34"/>
      <c r="I41" s="34">
        <f t="shared" si="1"/>
        <v>36385.949999999997</v>
      </c>
      <c r="J41" s="5"/>
    </row>
    <row r="42" spans="1:10" ht="20.25">
      <c r="A42" s="23"/>
      <c r="B42" s="20"/>
      <c r="C42" s="71"/>
      <c r="D42" s="19"/>
      <c r="E42" s="12"/>
      <c r="F42" s="21"/>
      <c r="G42" s="17">
        <f t="shared" si="0"/>
        <v>0</v>
      </c>
      <c r="H42" s="34"/>
      <c r="I42" s="34">
        <f t="shared" si="1"/>
        <v>36385.949999999997</v>
      </c>
      <c r="J42" s="5"/>
    </row>
    <row r="43" spans="1:10" ht="20.25">
      <c r="A43" s="23"/>
      <c r="B43" s="20"/>
      <c r="C43" s="71"/>
      <c r="D43" s="19"/>
      <c r="E43" s="12"/>
      <c r="F43" s="21"/>
      <c r="G43" s="17">
        <f t="shared" si="0"/>
        <v>0</v>
      </c>
      <c r="H43" s="34"/>
      <c r="I43" s="34">
        <f t="shared" si="1"/>
        <v>36385.949999999997</v>
      </c>
      <c r="J43" s="5"/>
    </row>
    <row r="44" spans="1:10" ht="20.25">
      <c r="A44" s="23"/>
      <c r="B44" s="20"/>
      <c r="C44" s="71"/>
      <c r="D44" s="19"/>
      <c r="E44" s="12"/>
      <c r="F44" s="21"/>
      <c r="G44" s="17">
        <f t="shared" si="0"/>
        <v>0</v>
      </c>
      <c r="H44" s="34"/>
      <c r="I44" s="34">
        <f t="shared" si="1"/>
        <v>36385.949999999997</v>
      </c>
      <c r="J44" s="5"/>
    </row>
    <row r="45" spans="1:10" ht="20.25">
      <c r="A45" s="23"/>
      <c r="B45" s="20"/>
      <c r="C45" s="71"/>
      <c r="D45" s="19"/>
      <c r="E45" s="12"/>
      <c r="F45" s="21"/>
      <c r="G45" s="17">
        <f t="shared" si="0"/>
        <v>0</v>
      </c>
      <c r="H45" s="34"/>
      <c r="I45" s="34">
        <f t="shared" si="1"/>
        <v>36385.949999999997</v>
      </c>
      <c r="J45" s="5"/>
    </row>
    <row r="46" spans="1:10" ht="20.25">
      <c r="A46" s="23"/>
      <c r="B46" s="20"/>
      <c r="C46" s="71"/>
      <c r="D46" s="19"/>
      <c r="E46" s="12"/>
      <c r="F46" s="21"/>
      <c r="G46" s="17">
        <f t="shared" si="0"/>
        <v>0</v>
      </c>
      <c r="H46" s="34"/>
      <c r="I46" s="34">
        <f t="shared" si="1"/>
        <v>36385.949999999997</v>
      </c>
      <c r="J46" s="5"/>
    </row>
    <row r="47" spans="1:10" ht="20.25">
      <c r="A47" s="23"/>
      <c r="B47" s="20"/>
      <c r="C47" s="71"/>
      <c r="D47" s="19"/>
      <c r="E47" s="12"/>
      <c r="F47" s="21"/>
      <c r="G47" s="17">
        <f t="shared" si="0"/>
        <v>0</v>
      </c>
      <c r="H47" s="34"/>
      <c r="I47" s="34">
        <f t="shared" si="1"/>
        <v>36385.949999999997</v>
      </c>
      <c r="J47" s="5"/>
    </row>
    <row r="48" spans="1:10" ht="20.25">
      <c r="A48" s="23"/>
      <c r="B48" s="20"/>
      <c r="C48" s="71"/>
      <c r="D48" s="19"/>
      <c r="E48" s="12"/>
      <c r="F48" s="21"/>
      <c r="G48" s="17">
        <f t="shared" si="0"/>
        <v>0</v>
      </c>
      <c r="H48" s="34"/>
      <c r="I48" s="34">
        <f t="shared" si="1"/>
        <v>36385.949999999997</v>
      </c>
      <c r="J48" s="5"/>
    </row>
    <row r="49" spans="1:10" ht="20.25">
      <c r="A49" s="23"/>
      <c r="B49" s="20"/>
      <c r="C49" s="71"/>
      <c r="D49" s="19"/>
      <c r="E49" s="12"/>
      <c r="F49" s="21"/>
      <c r="G49" s="17">
        <f t="shared" si="0"/>
        <v>0</v>
      </c>
      <c r="H49" s="34"/>
      <c r="I49" s="34">
        <f t="shared" si="1"/>
        <v>36385.949999999997</v>
      </c>
      <c r="J49" s="5"/>
    </row>
    <row r="50" spans="1:10" ht="20.25">
      <c r="A50" s="23"/>
      <c r="B50" s="20"/>
      <c r="C50" s="71"/>
      <c r="D50" s="19"/>
      <c r="E50" s="12"/>
      <c r="F50" s="21"/>
      <c r="G50" s="17">
        <f t="shared" si="0"/>
        <v>0</v>
      </c>
      <c r="H50" s="34"/>
      <c r="I50" s="34">
        <f t="shared" si="1"/>
        <v>36385.949999999997</v>
      </c>
      <c r="J50" s="5"/>
    </row>
    <row r="51" spans="1:10" ht="20.25">
      <c r="A51" s="23"/>
      <c r="B51" s="20"/>
      <c r="C51" s="71"/>
      <c r="D51" s="19"/>
      <c r="E51" s="12"/>
      <c r="F51" s="21"/>
      <c r="G51" s="17">
        <f t="shared" si="0"/>
        <v>0</v>
      </c>
      <c r="H51" s="34"/>
      <c r="I51" s="34">
        <f t="shared" si="1"/>
        <v>36385.949999999997</v>
      </c>
      <c r="J51" s="5"/>
    </row>
    <row r="52" spans="1:10" ht="20.25">
      <c r="A52" s="23"/>
      <c r="B52" s="20"/>
      <c r="C52" s="71"/>
      <c r="D52" s="19"/>
      <c r="E52" s="12"/>
      <c r="F52" s="21"/>
      <c r="G52" s="17">
        <f t="shared" si="0"/>
        <v>0</v>
      </c>
      <c r="H52" s="34"/>
      <c r="I52" s="34">
        <f t="shared" si="1"/>
        <v>36385.949999999997</v>
      </c>
      <c r="J52" s="5"/>
    </row>
    <row r="53" spans="1:10" ht="20.25">
      <c r="A53" s="23"/>
      <c r="B53" s="20"/>
      <c r="C53" s="71"/>
      <c r="D53" s="19"/>
      <c r="E53" s="12"/>
      <c r="F53" s="21"/>
      <c r="G53" s="17">
        <f t="shared" si="0"/>
        <v>0</v>
      </c>
      <c r="H53" s="34"/>
      <c r="I53" s="34">
        <f t="shared" si="1"/>
        <v>36385.949999999997</v>
      </c>
      <c r="J53" s="5"/>
    </row>
    <row r="54" spans="1:10" ht="20.25">
      <c r="A54" s="23"/>
      <c r="B54" s="20"/>
      <c r="C54" s="71"/>
      <c r="D54" s="19"/>
      <c r="E54" s="12"/>
      <c r="F54" s="21"/>
      <c r="G54" s="17">
        <f t="shared" si="0"/>
        <v>0</v>
      </c>
      <c r="H54" s="34"/>
      <c r="I54" s="34">
        <f t="shared" si="1"/>
        <v>36385.949999999997</v>
      </c>
      <c r="J54" s="5"/>
    </row>
    <row r="55" spans="1:10" ht="20.25">
      <c r="A55" s="23"/>
      <c r="B55" s="20"/>
      <c r="C55" s="71"/>
      <c r="D55" s="19"/>
      <c r="E55" s="12"/>
      <c r="F55" s="21"/>
      <c r="G55" s="17">
        <f t="shared" si="0"/>
        <v>0</v>
      </c>
      <c r="H55" s="34"/>
      <c r="I55" s="34">
        <f t="shared" si="1"/>
        <v>36385.949999999997</v>
      </c>
      <c r="J55" s="5"/>
    </row>
    <row r="56" spans="1:10" ht="20.25">
      <c r="A56" s="23"/>
      <c r="B56" s="20"/>
      <c r="C56" s="71"/>
      <c r="D56" s="19"/>
      <c r="E56" s="12"/>
      <c r="F56" s="21"/>
      <c r="G56" s="17">
        <f t="shared" si="0"/>
        <v>0</v>
      </c>
      <c r="H56" s="34"/>
      <c r="I56" s="34">
        <f t="shared" si="1"/>
        <v>36385.949999999997</v>
      </c>
      <c r="J56" s="5"/>
    </row>
    <row r="57" spans="1:10" ht="20.25">
      <c r="A57" s="23"/>
      <c r="B57" s="20"/>
      <c r="C57" s="71"/>
      <c r="D57" s="19"/>
      <c r="E57" s="12"/>
      <c r="F57" s="21"/>
      <c r="G57" s="17">
        <f t="shared" si="0"/>
        <v>0</v>
      </c>
      <c r="H57" s="34"/>
      <c r="I57" s="34">
        <f t="shared" si="1"/>
        <v>36385.949999999997</v>
      </c>
      <c r="J57" s="5"/>
    </row>
    <row r="58" spans="1:10" ht="20.25">
      <c r="A58" s="23"/>
      <c r="B58" s="20"/>
      <c r="C58" s="71"/>
      <c r="D58" s="19"/>
      <c r="E58" s="12"/>
      <c r="F58" s="21"/>
      <c r="G58" s="17">
        <f t="shared" si="0"/>
        <v>0</v>
      </c>
      <c r="H58" s="34"/>
      <c r="I58" s="34">
        <f t="shared" si="1"/>
        <v>36385.949999999997</v>
      </c>
      <c r="J58" s="5"/>
    </row>
    <row r="59" spans="1:10" ht="20.25">
      <c r="A59" s="23"/>
      <c r="B59" s="20"/>
      <c r="C59" s="71"/>
      <c r="D59" s="19"/>
      <c r="E59" s="12"/>
      <c r="F59" s="21"/>
      <c r="G59" s="17">
        <f t="shared" si="0"/>
        <v>0</v>
      </c>
      <c r="H59" s="34"/>
      <c r="I59" s="34">
        <f t="shared" si="1"/>
        <v>36385.949999999997</v>
      </c>
      <c r="J59" s="5"/>
    </row>
    <row r="60" spans="1:10" ht="20.25">
      <c r="A60" s="23"/>
      <c r="B60" s="20"/>
      <c r="C60" s="71"/>
      <c r="D60" s="19"/>
      <c r="E60" s="12"/>
      <c r="F60" s="21"/>
      <c r="G60" s="17">
        <f t="shared" si="0"/>
        <v>0</v>
      </c>
      <c r="H60" s="34"/>
      <c r="I60" s="34">
        <f t="shared" si="1"/>
        <v>36385.949999999997</v>
      </c>
      <c r="J60" s="5"/>
    </row>
    <row r="61" spans="1:10" ht="20.25">
      <c r="A61" s="23"/>
      <c r="B61" s="20"/>
      <c r="C61" s="71"/>
      <c r="D61" s="19"/>
      <c r="E61" s="12"/>
      <c r="F61" s="21"/>
      <c r="G61" s="17">
        <f t="shared" si="0"/>
        <v>0</v>
      </c>
      <c r="H61" s="34"/>
      <c r="I61" s="34">
        <f t="shared" si="1"/>
        <v>36385.949999999997</v>
      </c>
      <c r="J61" s="5"/>
    </row>
    <row r="62" spans="1:10" ht="20.25">
      <c r="A62" s="23"/>
      <c r="B62" s="20"/>
      <c r="C62" s="71"/>
      <c r="D62" s="19"/>
      <c r="E62" s="12"/>
      <c r="F62" s="21"/>
      <c r="G62" s="17">
        <f t="shared" si="0"/>
        <v>0</v>
      </c>
      <c r="H62" s="34"/>
      <c r="I62" s="34">
        <f t="shared" si="1"/>
        <v>36385.949999999997</v>
      </c>
      <c r="J62" s="5"/>
    </row>
    <row r="63" spans="1:10" ht="20.25">
      <c r="A63" s="23"/>
      <c r="B63" s="20"/>
      <c r="C63" s="71"/>
      <c r="D63" s="19"/>
      <c r="E63" s="12"/>
      <c r="F63" s="21"/>
      <c r="G63" s="17">
        <f t="shared" si="0"/>
        <v>0</v>
      </c>
      <c r="H63" s="34"/>
      <c r="I63" s="34">
        <f t="shared" si="1"/>
        <v>36385.949999999997</v>
      </c>
      <c r="J63" s="5"/>
    </row>
    <row r="64" spans="1:10" ht="20.25">
      <c r="A64" s="23"/>
      <c r="B64" s="20"/>
      <c r="C64" s="71"/>
      <c r="D64" s="19"/>
      <c r="E64" s="12"/>
      <c r="F64" s="21"/>
      <c r="G64" s="17">
        <f t="shared" si="0"/>
        <v>0</v>
      </c>
      <c r="H64" s="34"/>
      <c r="I64" s="34">
        <f t="shared" si="1"/>
        <v>36385.949999999997</v>
      </c>
      <c r="J64" s="5"/>
    </row>
    <row r="65" spans="1:10" ht="20.25">
      <c r="A65" s="23"/>
      <c r="B65" s="20"/>
      <c r="C65" s="71"/>
      <c r="D65" s="19"/>
      <c r="E65" s="12"/>
      <c r="F65" s="21"/>
      <c r="G65" s="17">
        <f t="shared" si="0"/>
        <v>0</v>
      </c>
      <c r="H65" s="34"/>
      <c r="I65" s="34">
        <f t="shared" si="1"/>
        <v>36385.949999999997</v>
      </c>
      <c r="J65" s="5"/>
    </row>
    <row r="66" spans="1:10" ht="20.25">
      <c r="A66" s="23"/>
      <c r="B66" s="20"/>
      <c r="C66" s="71"/>
      <c r="D66" s="19"/>
      <c r="E66" s="12"/>
      <c r="F66" s="21"/>
      <c r="G66" s="17">
        <f t="shared" si="0"/>
        <v>0</v>
      </c>
      <c r="H66" s="34"/>
      <c r="I66" s="34">
        <f t="shared" si="1"/>
        <v>36385.949999999997</v>
      </c>
      <c r="J66" s="5"/>
    </row>
    <row r="67" spans="1:10" ht="20.25">
      <c r="A67" s="23"/>
      <c r="B67" s="20"/>
      <c r="C67" s="71"/>
      <c r="D67" s="19"/>
      <c r="E67" s="12"/>
      <c r="F67" s="21"/>
      <c r="G67" s="17">
        <f t="shared" si="0"/>
        <v>0</v>
      </c>
      <c r="H67" s="34"/>
      <c r="I67" s="34">
        <f t="shared" si="1"/>
        <v>36385.949999999997</v>
      </c>
      <c r="J67" s="5"/>
    </row>
    <row r="68" spans="1:10" ht="20.25">
      <c r="A68" s="23"/>
      <c r="B68" s="20"/>
      <c r="C68" s="71"/>
      <c r="D68" s="19"/>
      <c r="E68" s="12"/>
      <c r="F68" s="21"/>
      <c r="G68" s="17">
        <f t="shared" si="0"/>
        <v>0</v>
      </c>
      <c r="H68" s="34"/>
      <c r="I68" s="34">
        <f t="shared" si="1"/>
        <v>36385.949999999997</v>
      </c>
      <c r="J68" s="5"/>
    </row>
    <row r="69" spans="1:10" ht="20.25">
      <c r="A69" s="23"/>
      <c r="B69" s="20"/>
      <c r="C69" s="71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36385.949999999997</v>
      </c>
      <c r="J69" s="5"/>
    </row>
    <row r="70" spans="1:10" ht="20.25">
      <c r="A70" s="23"/>
      <c r="B70" s="20"/>
      <c r="C70" s="71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36385.949999999997</v>
      </c>
      <c r="J70" s="5"/>
    </row>
    <row r="71" spans="1:10" ht="20.25">
      <c r="A71" s="23"/>
      <c r="B71" s="20"/>
      <c r="C71" s="71"/>
      <c r="D71" s="19"/>
      <c r="E71" s="12"/>
      <c r="F71" s="21"/>
      <c r="G71" s="17">
        <f t="shared" si="2"/>
        <v>0</v>
      </c>
      <c r="H71" s="34"/>
      <c r="I71" s="34">
        <f t="shared" si="3"/>
        <v>36385.949999999997</v>
      </c>
      <c r="J71" s="5"/>
    </row>
    <row r="72" spans="1:10" ht="20.25">
      <c r="A72" s="23"/>
      <c r="B72" s="20"/>
      <c r="C72" s="71"/>
      <c r="D72" s="19"/>
      <c r="E72" s="12"/>
      <c r="F72" s="21"/>
      <c r="G72" s="17">
        <f t="shared" si="2"/>
        <v>0</v>
      </c>
      <c r="H72" s="34"/>
      <c r="I72" s="34">
        <f t="shared" si="3"/>
        <v>36385.949999999997</v>
      </c>
      <c r="J72" s="5"/>
    </row>
    <row r="73" spans="1:10" ht="20.25">
      <c r="A73" s="23"/>
      <c r="B73" s="20"/>
      <c r="C73" s="71"/>
      <c r="D73" s="19"/>
      <c r="E73" s="12"/>
      <c r="F73" s="21"/>
      <c r="G73" s="17">
        <f t="shared" si="2"/>
        <v>0</v>
      </c>
      <c r="H73" s="34"/>
      <c r="I73" s="34">
        <f t="shared" si="3"/>
        <v>36385.949999999997</v>
      </c>
      <c r="J73" s="5"/>
    </row>
    <row r="74" spans="1:10" ht="20.25">
      <c r="A74" s="23"/>
      <c r="B74" s="20"/>
      <c r="C74" s="71"/>
      <c r="D74" s="19"/>
      <c r="E74" s="12"/>
      <c r="F74" s="21"/>
      <c r="G74" s="17">
        <f t="shared" si="2"/>
        <v>0</v>
      </c>
      <c r="H74" s="34"/>
      <c r="I74" s="34">
        <f t="shared" si="3"/>
        <v>36385.949999999997</v>
      </c>
      <c r="J74" s="5"/>
    </row>
    <row r="75" spans="1:10" ht="20.25">
      <c r="A75" s="23"/>
      <c r="B75" s="20"/>
      <c r="C75" s="71"/>
      <c r="D75" s="19"/>
      <c r="E75" s="12"/>
      <c r="F75" s="21"/>
      <c r="G75" s="17">
        <f t="shared" si="2"/>
        <v>0</v>
      </c>
      <c r="H75" s="34"/>
      <c r="I75" s="34">
        <f t="shared" si="3"/>
        <v>36385.949999999997</v>
      </c>
      <c r="J75" s="5"/>
    </row>
    <row r="76" spans="1:10" ht="20.25">
      <c r="A76" s="23"/>
      <c r="B76" s="20"/>
      <c r="C76" s="71"/>
      <c r="D76" s="19"/>
      <c r="E76" s="12"/>
      <c r="F76" s="21"/>
      <c r="G76" s="17">
        <f t="shared" si="2"/>
        <v>0</v>
      </c>
      <c r="H76" s="34"/>
      <c r="I76" s="34">
        <f t="shared" si="3"/>
        <v>36385.949999999997</v>
      </c>
      <c r="J76" s="5"/>
    </row>
    <row r="77" spans="1:10" ht="20.25">
      <c r="A77" s="23"/>
      <c r="B77" s="20"/>
      <c r="C77" s="71"/>
      <c r="D77" s="19"/>
      <c r="E77" s="12"/>
      <c r="F77" s="21"/>
      <c r="G77" s="17">
        <f t="shared" si="2"/>
        <v>0</v>
      </c>
      <c r="H77" s="34"/>
      <c r="I77" s="34">
        <f t="shared" si="3"/>
        <v>36385.949999999997</v>
      </c>
      <c r="J77" s="5"/>
    </row>
    <row r="78" spans="1:10" ht="20.25">
      <c r="A78" s="23"/>
      <c r="B78" s="20"/>
      <c r="C78" s="71"/>
      <c r="D78" s="19"/>
      <c r="E78" s="12"/>
      <c r="F78" s="21"/>
      <c r="G78" s="17">
        <f t="shared" si="2"/>
        <v>0</v>
      </c>
      <c r="H78" s="34"/>
      <c r="I78" s="34">
        <f t="shared" si="3"/>
        <v>36385.949999999997</v>
      </c>
      <c r="J78" s="5"/>
    </row>
    <row r="79" spans="1:10" ht="20.25">
      <c r="A79" s="23"/>
      <c r="B79" s="20"/>
      <c r="C79" s="71"/>
      <c r="D79" s="19"/>
      <c r="E79" s="12"/>
      <c r="F79" s="21"/>
      <c r="G79" s="17">
        <f t="shared" si="2"/>
        <v>0</v>
      </c>
      <c r="H79" s="34"/>
      <c r="I79" s="34">
        <f t="shared" si="3"/>
        <v>36385.949999999997</v>
      </c>
      <c r="J79" s="5"/>
    </row>
    <row r="80" spans="1:10" ht="20.25">
      <c r="A80" s="23"/>
      <c r="B80" s="20"/>
      <c r="C80" s="71"/>
      <c r="D80" s="19"/>
      <c r="E80" s="12"/>
      <c r="F80" s="21"/>
      <c r="G80" s="17">
        <f t="shared" si="2"/>
        <v>0</v>
      </c>
      <c r="H80" s="34"/>
      <c r="I80" s="34">
        <f t="shared" si="3"/>
        <v>36385.949999999997</v>
      </c>
      <c r="J80" s="5"/>
    </row>
    <row r="81" spans="1:10" ht="20.25">
      <c r="A81" s="23"/>
      <c r="B81" s="20"/>
      <c r="C81" s="71"/>
      <c r="D81" s="19"/>
      <c r="E81" s="12"/>
      <c r="F81" s="21"/>
      <c r="G81" s="17">
        <f t="shared" si="2"/>
        <v>0</v>
      </c>
      <c r="H81" s="34"/>
      <c r="I81" s="34">
        <f t="shared" si="3"/>
        <v>36385.949999999997</v>
      </c>
      <c r="J81" s="5"/>
    </row>
    <row r="82" spans="1:10" ht="20.25">
      <c r="A82" s="23"/>
      <c r="B82" s="20"/>
      <c r="C82" s="71"/>
      <c r="D82" s="19"/>
      <c r="E82" s="12"/>
      <c r="F82" s="21"/>
      <c r="G82" s="17">
        <f t="shared" si="2"/>
        <v>0</v>
      </c>
      <c r="H82" s="34"/>
      <c r="I82" s="34">
        <f t="shared" si="3"/>
        <v>36385.949999999997</v>
      </c>
      <c r="J82" s="5"/>
    </row>
    <row r="83" spans="1:10" ht="20.25">
      <c r="A83" s="23"/>
      <c r="B83" s="20"/>
      <c r="C83" s="71"/>
      <c r="D83" s="19"/>
      <c r="E83" s="12"/>
      <c r="F83" s="21"/>
      <c r="G83" s="17">
        <f t="shared" si="2"/>
        <v>0</v>
      </c>
      <c r="H83" s="34"/>
      <c r="I83" s="34">
        <f t="shared" si="3"/>
        <v>36385.949999999997</v>
      </c>
      <c r="J83" s="5"/>
    </row>
    <row r="84" spans="1:10" ht="20.25">
      <c r="A84" s="23"/>
      <c r="B84" s="20"/>
      <c r="C84" s="71"/>
      <c r="D84" s="19"/>
      <c r="E84" s="12"/>
      <c r="F84" s="21"/>
      <c r="G84" s="17">
        <f t="shared" si="2"/>
        <v>0</v>
      </c>
      <c r="H84" s="34"/>
      <c r="I84" s="34">
        <f t="shared" si="3"/>
        <v>36385.949999999997</v>
      </c>
      <c r="J84" s="5"/>
    </row>
    <row r="85" spans="1:10" ht="20.25">
      <c r="A85" s="23"/>
      <c r="B85" s="20"/>
      <c r="C85" s="71"/>
      <c r="D85" s="19"/>
      <c r="E85" s="12"/>
      <c r="F85" s="21"/>
      <c r="G85" s="17">
        <f t="shared" si="2"/>
        <v>0</v>
      </c>
      <c r="H85" s="34"/>
      <c r="I85" s="34">
        <f t="shared" si="3"/>
        <v>36385.949999999997</v>
      </c>
      <c r="J85" s="5"/>
    </row>
    <row r="86" spans="1:10" ht="20.25">
      <c r="A86" s="23"/>
      <c r="B86" s="20"/>
      <c r="C86" s="71"/>
      <c r="D86" s="19"/>
      <c r="E86" s="12"/>
      <c r="F86" s="21"/>
      <c r="G86" s="17">
        <f t="shared" si="2"/>
        <v>0</v>
      </c>
      <c r="H86" s="34"/>
      <c r="I86" s="34">
        <f t="shared" si="3"/>
        <v>36385.949999999997</v>
      </c>
      <c r="J86" s="5"/>
    </row>
    <row r="87" spans="1:10" ht="20.25">
      <c r="A87" s="23"/>
      <c r="B87" s="20"/>
      <c r="C87" s="71"/>
      <c r="D87" s="19"/>
      <c r="E87" s="12"/>
      <c r="F87" s="21"/>
      <c r="G87" s="17">
        <f t="shared" si="2"/>
        <v>0</v>
      </c>
      <c r="H87" s="34"/>
      <c r="I87" s="34">
        <f t="shared" si="3"/>
        <v>36385.949999999997</v>
      </c>
      <c r="J87" s="5"/>
    </row>
    <row r="88" spans="1:10" ht="20.25">
      <c r="A88" s="23"/>
      <c r="B88" s="20"/>
      <c r="C88" s="71"/>
      <c r="D88" s="19"/>
      <c r="E88" s="12"/>
      <c r="F88" s="21"/>
      <c r="G88" s="17">
        <f t="shared" si="2"/>
        <v>0</v>
      </c>
      <c r="H88" s="34"/>
      <c r="I88" s="34">
        <f t="shared" si="3"/>
        <v>36385.949999999997</v>
      </c>
      <c r="J88" s="5"/>
    </row>
    <row r="89" spans="1:10" ht="20.25">
      <c r="A89" s="23"/>
      <c r="B89" s="20"/>
      <c r="C89" s="71"/>
      <c r="D89" s="19"/>
      <c r="E89" s="12"/>
      <c r="F89" s="21"/>
      <c r="G89" s="17">
        <f t="shared" si="2"/>
        <v>0</v>
      </c>
      <c r="H89" s="34"/>
      <c r="I89" s="34">
        <f t="shared" si="3"/>
        <v>36385.949999999997</v>
      </c>
      <c r="J89" s="5"/>
    </row>
    <row r="90" spans="1:10" ht="20.25">
      <c r="A90" s="23"/>
      <c r="B90" s="20"/>
      <c r="C90" s="71"/>
      <c r="D90" s="19"/>
      <c r="E90" s="12"/>
      <c r="F90" s="21"/>
      <c r="G90" s="17">
        <f t="shared" si="2"/>
        <v>0</v>
      </c>
      <c r="H90" s="34"/>
      <c r="I90" s="34">
        <f t="shared" si="3"/>
        <v>36385.949999999997</v>
      </c>
      <c r="J90" s="5"/>
    </row>
    <row r="91" spans="1:10" ht="20.25">
      <c r="A91" s="23"/>
      <c r="B91" s="20"/>
      <c r="C91" s="71"/>
      <c r="D91" s="19"/>
      <c r="E91" s="12"/>
      <c r="F91" s="21"/>
      <c r="G91" s="17">
        <f t="shared" si="2"/>
        <v>0</v>
      </c>
      <c r="H91" s="34"/>
      <c r="I91" s="34">
        <f t="shared" si="3"/>
        <v>36385.949999999997</v>
      </c>
      <c r="J91" s="5"/>
    </row>
    <row r="92" spans="1:10" ht="20.25">
      <c r="A92" s="23"/>
      <c r="B92" s="20"/>
      <c r="C92" s="71"/>
      <c r="D92" s="19"/>
      <c r="E92" s="12"/>
      <c r="F92" s="21"/>
      <c r="G92" s="17">
        <f t="shared" si="2"/>
        <v>0</v>
      </c>
      <c r="H92" s="34"/>
      <c r="I92" s="34">
        <f t="shared" si="3"/>
        <v>36385.949999999997</v>
      </c>
      <c r="J92" s="5"/>
    </row>
    <row r="93" spans="1:10" ht="20.25">
      <c r="A93" s="23"/>
      <c r="B93" s="20"/>
      <c r="C93" s="71"/>
      <c r="D93" s="19"/>
      <c r="E93" s="12"/>
      <c r="F93" s="21"/>
      <c r="G93" s="17">
        <f t="shared" si="2"/>
        <v>0</v>
      </c>
      <c r="H93" s="34"/>
      <c r="I93" s="34">
        <f t="shared" si="3"/>
        <v>36385.949999999997</v>
      </c>
      <c r="J93" s="5"/>
    </row>
    <row r="94" spans="1:10" ht="20.25">
      <c r="A94" s="23"/>
      <c r="B94" s="20"/>
      <c r="C94" s="71"/>
      <c r="D94" s="19"/>
      <c r="E94" s="12"/>
      <c r="F94" s="21"/>
      <c r="G94" s="17">
        <f t="shared" si="2"/>
        <v>0</v>
      </c>
      <c r="H94" s="34"/>
      <c r="I94" s="34">
        <f t="shared" si="3"/>
        <v>36385.949999999997</v>
      </c>
      <c r="J94" s="5"/>
    </row>
    <row r="95" spans="1:10" ht="20.25">
      <c r="A95" s="23"/>
      <c r="B95" s="20"/>
      <c r="C95" s="71"/>
      <c r="D95" s="19"/>
      <c r="E95" s="12"/>
      <c r="F95" s="21"/>
      <c r="G95" s="17">
        <f t="shared" si="2"/>
        <v>0</v>
      </c>
      <c r="H95" s="34"/>
      <c r="I95" s="34">
        <f t="shared" si="3"/>
        <v>36385.949999999997</v>
      </c>
      <c r="J95" s="5"/>
    </row>
    <row r="96" spans="1:10" ht="20.25">
      <c r="A96" s="23"/>
      <c r="B96" s="20"/>
      <c r="C96" s="71"/>
      <c r="D96" s="19"/>
      <c r="E96" s="12"/>
      <c r="F96" s="21"/>
      <c r="G96" s="17">
        <f t="shared" si="2"/>
        <v>0</v>
      </c>
      <c r="H96" s="34"/>
      <c r="I96" s="34">
        <f t="shared" si="3"/>
        <v>36385.949999999997</v>
      </c>
      <c r="J96" s="5"/>
    </row>
    <row r="97" spans="1:10" ht="20.25">
      <c r="A97" s="23"/>
      <c r="B97" s="20"/>
      <c r="C97" s="71"/>
      <c r="D97" s="19"/>
      <c r="E97" s="12"/>
      <c r="F97" s="21"/>
      <c r="G97" s="17">
        <f t="shared" si="2"/>
        <v>0</v>
      </c>
      <c r="H97" s="34"/>
      <c r="I97" s="34">
        <f t="shared" si="3"/>
        <v>36385.949999999997</v>
      </c>
      <c r="J97" s="5"/>
    </row>
    <row r="98" spans="1:10" ht="20.25">
      <c r="A98" s="23"/>
      <c r="B98" s="20"/>
      <c r="C98" s="71"/>
      <c r="D98" s="19"/>
      <c r="E98" s="12"/>
      <c r="F98" s="21"/>
      <c r="G98" s="17">
        <f t="shared" si="2"/>
        <v>0</v>
      </c>
      <c r="H98" s="34"/>
      <c r="I98" s="34">
        <f t="shared" si="3"/>
        <v>36385.949999999997</v>
      </c>
      <c r="J98" s="5"/>
    </row>
    <row r="99" spans="1:10" ht="20.25">
      <c r="A99" s="23"/>
      <c r="B99" s="20"/>
      <c r="C99" s="71"/>
      <c r="D99" s="19"/>
      <c r="E99" s="12"/>
      <c r="F99" s="21"/>
      <c r="G99" s="17">
        <f t="shared" si="2"/>
        <v>0</v>
      </c>
      <c r="H99" s="34"/>
      <c r="I99" s="34">
        <f t="shared" si="3"/>
        <v>36385.949999999997</v>
      </c>
      <c r="J99" s="5"/>
    </row>
    <row r="100" spans="1:10" ht="20.25">
      <c r="A100" s="23"/>
      <c r="B100" s="20"/>
      <c r="C100" s="71"/>
      <c r="D100" s="19"/>
      <c r="E100" s="12"/>
      <c r="F100" s="21"/>
      <c r="G100" s="17">
        <f t="shared" si="2"/>
        <v>0</v>
      </c>
      <c r="H100" s="34"/>
      <c r="I100" s="34">
        <f t="shared" si="3"/>
        <v>36385.949999999997</v>
      </c>
      <c r="J100" s="5"/>
    </row>
    <row r="101" spans="1:10" ht="20.25">
      <c r="A101" s="23"/>
      <c r="B101" s="20"/>
      <c r="C101" s="71"/>
      <c r="D101" s="19"/>
      <c r="E101" s="12"/>
      <c r="F101" s="21"/>
      <c r="G101" s="17">
        <f t="shared" si="2"/>
        <v>0</v>
      </c>
      <c r="H101" s="34"/>
      <c r="I101" s="34">
        <f t="shared" si="3"/>
        <v>36385.949999999997</v>
      </c>
      <c r="J101" s="5"/>
    </row>
    <row r="102" spans="1:10" ht="20.25">
      <c r="A102" s="23"/>
      <c r="B102" s="20"/>
      <c r="C102" s="71"/>
      <c r="D102" s="19"/>
      <c r="E102" s="12"/>
      <c r="F102" s="21"/>
      <c r="G102" s="17">
        <f t="shared" si="2"/>
        <v>0</v>
      </c>
      <c r="H102" s="34"/>
      <c r="I102" s="34">
        <f t="shared" si="3"/>
        <v>36385.949999999997</v>
      </c>
      <c r="J102" s="5"/>
    </row>
    <row r="103" spans="1:10" ht="20.25">
      <c r="A103" s="23"/>
      <c r="B103" s="20"/>
      <c r="C103" s="71"/>
      <c r="D103" s="19"/>
      <c r="E103" s="12"/>
      <c r="F103" s="21"/>
      <c r="G103" s="17">
        <f t="shared" si="2"/>
        <v>0</v>
      </c>
      <c r="H103" s="34"/>
      <c r="I103" s="34">
        <f t="shared" si="3"/>
        <v>36385.949999999997</v>
      </c>
      <c r="J103" s="5"/>
    </row>
    <row r="104" spans="1:10" ht="20.25">
      <c r="A104" s="23"/>
      <c r="B104" s="20"/>
      <c r="C104" s="71"/>
      <c r="D104" s="19"/>
      <c r="E104" s="12"/>
      <c r="F104" s="21"/>
      <c r="G104" s="17">
        <f t="shared" si="2"/>
        <v>0</v>
      </c>
      <c r="H104" s="34"/>
      <c r="I104" s="34">
        <f t="shared" si="3"/>
        <v>36385.949999999997</v>
      </c>
      <c r="J104" s="5"/>
    </row>
    <row r="105" spans="1:10" ht="20.25">
      <c r="A105" s="23"/>
      <c r="B105" s="20"/>
      <c r="C105" s="71"/>
      <c r="D105" s="19"/>
      <c r="E105" s="12"/>
      <c r="F105" s="21"/>
      <c r="G105" s="17">
        <f t="shared" si="2"/>
        <v>0</v>
      </c>
      <c r="H105" s="34"/>
      <c r="I105" s="34">
        <f t="shared" si="3"/>
        <v>36385.949999999997</v>
      </c>
      <c r="J105" s="5"/>
    </row>
    <row r="106" spans="1:10" ht="20.25">
      <c r="A106" s="23"/>
      <c r="B106" s="20"/>
      <c r="C106" s="71"/>
      <c r="D106" s="19"/>
      <c r="E106" s="12"/>
      <c r="F106" s="21"/>
      <c r="G106" s="17">
        <f t="shared" si="2"/>
        <v>0</v>
      </c>
      <c r="H106" s="34"/>
      <c r="I106" s="34">
        <f t="shared" si="3"/>
        <v>36385.949999999997</v>
      </c>
      <c r="J106" s="5"/>
    </row>
    <row r="107" spans="1:10" ht="20.25">
      <c r="A107" s="23"/>
      <c r="B107" s="20"/>
      <c r="C107" s="71"/>
      <c r="D107" s="19"/>
      <c r="E107" s="12"/>
      <c r="F107" s="21"/>
      <c r="G107" s="17">
        <f t="shared" si="2"/>
        <v>0</v>
      </c>
      <c r="H107" s="34"/>
      <c r="I107" s="34">
        <f t="shared" si="3"/>
        <v>36385.949999999997</v>
      </c>
      <c r="J107" s="5"/>
    </row>
    <row r="108" spans="1:10" ht="20.25">
      <c r="A108" s="23"/>
      <c r="B108" s="20"/>
      <c r="C108" s="71"/>
      <c r="D108" s="19"/>
      <c r="E108" s="12"/>
      <c r="F108" s="21"/>
      <c r="G108" s="17">
        <f t="shared" si="2"/>
        <v>0</v>
      </c>
      <c r="H108" s="34"/>
      <c r="I108" s="34">
        <f t="shared" si="3"/>
        <v>36385.949999999997</v>
      </c>
      <c r="J108" s="5"/>
    </row>
    <row r="109" spans="1:10" ht="20.25">
      <c r="A109" s="23"/>
      <c r="B109" s="20"/>
      <c r="C109" s="71"/>
      <c r="D109" s="19"/>
      <c r="E109" s="12"/>
      <c r="F109" s="21"/>
      <c r="G109" s="17">
        <f t="shared" si="2"/>
        <v>0</v>
      </c>
      <c r="H109" s="34"/>
      <c r="I109" s="34">
        <f t="shared" si="3"/>
        <v>36385.949999999997</v>
      </c>
      <c r="J109" s="5"/>
    </row>
    <row r="110" spans="1:10" ht="20.25">
      <c r="A110" s="23"/>
      <c r="B110" s="20"/>
      <c r="C110" s="71"/>
      <c r="D110" s="19"/>
      <c r="E110" s="12"/>
      <c r="F110" s="21"/>
      <c r="G110" s="17">
        <f t="shared" si="2"/>
        <v>0</v>
      </c>
      <c r="H110" s="34"/>
      <c r="I110" s="34">
        <f t="shared" si="3"/>
        <v>36385.949999999997</v>
      </c>
      <c r="J110" s="5"/>
    </row>
    <row r="111" spans="1:10" ht="20.25">
      <c r="A111" s="23"/>
      <c r="B111" s="20"/>
      <c r="C111" s="71"/>
      <c r="D111" s="19"/>
      <c r="E111" s="12"/>
      <c r="F111" s="21"/>
      <c r="G111" s="17">
        <f t="shared" si="2"/>
        <v>0</v>
      </c>
      <c r="H111" s="34"/>
      <c r="I111" s="34">
        <f t="shared" si="3"/>
        <v>36385.949999999997</v>
      </c>
      <c r="J111" s="5"/>
    </row>
    <row r="112" spans="1:10" ht="20.25">
      <c r="A112" s="23"/>
      <c r="B112" s="20"/>
      <c r="C112" s="71"/>
      <c r="D112" s="19"/>
      <c r="E112" s="12"/>
      <c r="F112" s="21"/>
      <c r="G112" s="17">
        <f t="shared" si="2"/>
        <v>0</v>
      </c>
      <c r="H112" s="34"/>
      <c r="I112" s="34">
        <f t="shared" si="3"/>
        <v>36385.949999999997</v>
      </c>
      <c r="J112" s="5"/>
    </row>
    <row r="113" spans="1:10" ht="20.25">
      <c r="A113" s="23"/>
      <c r="B113" s="20"/>
      <c r="C113" s="71"/>
      <c r="D113" s="19"/>
      <c r="E113" s="12"/>
      <c r="F113" s="21"/>
      <c r="G113" s="17">
        <f t="shared" si="2"/>
        <v>0</v>
      </c>
      <c r="H113" s="34"/>
      <c r="I113" s="34">
        <f t="shared" si="3"/>
        <v>36385.949999999997</v>
      </c>
      <c r="J113" s="5"/>
    </row>
    <row r="114" spans="1:10" ht="20.25">
      <c r="A114" s="23"/>
      <c r="B114" s="20"/>
      <c r="C114" s="71"/>
      <c r="D114" s="19"/>
      <c r="E114" s="12"/>
      <c r="F114" s="21"/>
      <c r="G114" s="17">
        <f t="shared" si="2"/>
        <v>0</v>
      </c>
      <c r="H114" s="34"/>
      <c r="I114" s="34">
        <f t="shared" si="3"/>
        <v>36385.949999999997</v>
      </c>
      <c r="J114" s="5"/>
    </row>
    <row r="115" spans="1:10" ht="20.25">
      <c r="A115" s="23"/>
      <c r="B115" s="20"/>
      <c r="C115" s="71"/>
      <c r="D115" s="19"/>
      <c r="E115" s="12"/>
      <c r="F115" s="21"/>
      <c r="G115" s="17">
        <f t="shared" si="2"/>
        <v>0</v>
      </c>
      <c r="H115" s="34"/>
      <c r="I115" s="34">
        <f t="shared" si="3"/>
        <v>36385.949999999997</v>
      </c>
      <c r="J115" s="5"/>
    </row>
    <row r="116" spans="1:10" ht="20.25">
      <c r="A116" s="23"/>
      <c r="B116" s="20"/>
      <c r="C116" s="71"/>
      <c r="D116" s="19"/>
      <c r="E116" s="12"/>
      <c r="F116" s="21"/>
      <c r="G116" s="17">
        <f t="shared" si="2"/>
        <v>0</v>
      </c>
      <c r="H116" s="34"/>
      <c r="I116" s="34">
        <f t="shared" si="3"/>
        <v>36385.949999999997</v>
      </c>
      <c r="J116" s="5"/>
    </row>
    <row r="117" spans="1:10" ht="20.25">
      <c r="A117" s="23"/>
      <c r="B117" s="20"/>
      <c r="C117" s="71"/>
      <c r="D117" s="19"/>
      <c r="E117" s="12"/>
      <c r="F117" s="21"/>
      <c r="G117" s="17">
        <f t="shared" si="2"/>
        <v>0</v>
      </c>
      <c r="H117" s="34"/>
      <c r="I117" s="34">
        <f t="shared" si="3"/>
        <v>36385.949999999997</v>
      </c>
      <c r="J117" s="5"/>
    </row>
    <row r="118" spans="1:10" ht="20.25">
      <c r="A118" s="23"/>
      <c r="B118" s="20"/>
      <c r="C118" s="71"/>
      <c r="D118" s="19"/>
      <c r="E118" s="12"/>
      <c r="F118" s="21"/>
      <c r="G118" s="17">
        <f t="shared" si="2"/>
        <v>0</v>
      </c>
      <c r="H118" s="34"/>
      <c r="I118" s="34">
        <f t="shared" si="3"/>
        <v>36385.949999999997</v>
      </c>
      <c r="J118" s="5"/>
    </row>
    <row r="119" spans="1:10" ht="20.25">
      <c r="A119" s="23"/>
      <c r="B119" s="20"/>
      <c r="C119" s="71"/>
      <c r="D119" s="19"/>
      <c r="E119" s="12"/>
      <c r="F119" s="21"/>
      <c r="G119" s="17">
        <f t="shared" si="2"/>
        <v>0</v>
      </c>
      <c r="H119" s="34"/>
      <c r="I119" s="34">
        <f t="shared" si="3"/>
        <v>36385.949999999997</v>
      </c>
      <c r="J119" s="5"/>
    </row>
    <row r="120" spans="1:10" ht="20.25">
      <c r="A120" s="23"/>
      <c r="B120" s="20"/>
      <c r="C120" s="71"/>
      <c r="D120" s="19"/>
      <c r="E120" s="12"/>
      <c r="F120" s="21"/>
      <c r="G120" s="17">
        <f t="shared" si="2"/>
        <v>0</v>
      </c>
      <c r="H120" s="34"/>
      <c r="I120" s="34">
        <f t="shared" si="3"/>
        <v>36385.949999999997</v>
      </c>
      <c r="J120" s="5"/>
    </row>
    <row r="121" spans="1:10" ht="20.25">
      <c r="A121" s="23"/>
      <c r="B121" s="20"/>
      <c r="C121" s="71"/>
      <c r="D121" s="19"/>
      <c r="E121" s="12"/>
      <c r="F121" s="21"/>
      <c r="G121" s="17">
        <f t="shared" si="2"/>
        <v>0</v>
      </c>
      <c r="H121" s="34"/>
      <c r="I121" s="34">
        <f t="shared" si="3"/>
        <v>36385.949999999997</v>
      </c>
      <c r="J121" s="5"/>
    </row>
    <row r="122" spans="1:10" ht="20.25">
      <c r="A122" s="23"/>
      <c r="B122" s="20"/>
      <c r="C122" s="71"/>
      <c r="D122" s="19"/>
      <c r="E122" s="12"/>
      <c r="F122" s="21"/>
      <c r="G122" s="17">
        <f t="shared" si="2"/>
        <v>0</v>
      </c>
      <c r="H122" s="34"/>
      <c r="I122" s="34">
        <f t="shared" si="3"/>
        <v>36385.949999999997</v>
      </c>
      <c r="J122" s="5"/>
    </row>
    <row r="123" spans="1:10" ht="20.25">
      <c r="A123" s="23"/>
      <c r="B123" s="20"/>
      <c r="C123" s="71"/>
      <c r="D123" s="19"/>
      <c r="E123" s="12"/>
      <c r="F123" s="21"/>
      <c r="G123" s="17">
        <f t="shared" si="2"/>
        <v>0</v>
      </c>
      <c r="H123" s="34"/>
      <c r="I123" s="34">
        <f t="shared" si="3"/>
        <v>36385.949999999997</v>
      </c>
      <c r="J123" s="5"/>
    </row>
    <row r="124" spans="1:10" ht="20.25">
      <c r="A124" s="23"/>
      <c r="B124" s="20"/>
      <c r="C124" s="71"/>
      <c r="D124" s="19"/>
      <c r="E124" s="12"/>
      <c r="F124" s="21"/>
      <c r="G124" s="17">
        <f t="shared" si="2"/>
        <v>0</v>
      </c>
      <c r="H124" s="34"/>
      <c r="I124" s="34">
        <f t="shared" si="3"/>
        <v>36385.949999999997</v>
      </c>
      <c r="J124" s="5"/>
    </row>
    <row r="125" spans="1:10" ht="20.25">
      <c r="A125" s="23"/>
      <c r="B125" s="20"/>
      <c r="C125" s="71"/>
      <c r="D125" s="19"/>
      <c r="E125" s="12"/>
      <c r="F125" s="21"/>
      <c r="G125" s="17">
        <f t="shared" si="2"/>
        <v>0</v>
      </c>
      <c r="H125" s="34"/>
      <c r="I125" s="34">
        <f t="shared" si="3"/>
        <v>36385.949999999997</v>
      </c>
      <c r="J125" s="5"/>
    </row>
    <row r="126" spans="1:10" ht="20.25">
      <c r="A126" s="23"/>
      <c r="B126" s="20"/>
      <c r="C126" s="71"/>
      <c r="D126" s="19"/>
      <c r="E126" s="12"/>
      <c r="F126" s="21"/>
      <c r="G126" s="17">
        <f t="shared" si="2"/>
        <v>0</v>
      </c>
      <c r="H126" s="34"/>
      <c r="I126" s="34">
        <f t="shared" si="3"/>
        <v>36385.949999999997</v>
      </c>
      <c r="J126" s="5"/>
    </row>
    <row r="127" spans="1:10" ht="20.25">
      <c r="A127" s="23"/>
      <c r="B127" s="20"/>
      <c r="C127" s="71"/>
      <c r="D127" s="19"/>
      <c r="E127" s="12"/>
      <c r="F127" s="21"/>
      <c r="G127" s="17">
        <f t="shared" si="2"/>
        <v>0</v>
      </c>
      <c r="H127" s="34"/>
      <c r="I127" s="34">
        <f t="shared" si="3"/>
        <v>36385.949999999997</v>
      </c>
      <c r="J127" s="5"/>
    </row>
    <row r="128" spans="1:10" ht="20.25">
      <c r="A128" s="23"/>
      <c r="B128" s="20"/>
      <c r="C128" s="71"/>
      <c r="D128" s="19"/>
      <c r="E128" s="12"/>
      <c r="F128" s="21"/>
      <c r="G128" s="17">
        <f t="shared" si="2"/>
        <v>0</v>
      </c>
      <c r="H128" s="34"/>
      <c r="I128" s="34">
        <f t="shared" si="3"/>
        <v>36385.949999999997</v>
      </c>
      <c r="J128" s="5"/>
    </row>
    <row r="129" spans="1:10" ht="20.25">
      <c r="A129" s="23"/>
      <c r="B129" s="20"/>
      <c r="C129" s="71"/>
      <c r="D129" s="19"/>
      <c r="E129" s="12"/>
      <c r="F129" s="21"/>
      <c r="G129" s="17">
        <f t="shared" si="2"/>
        <v>0</v>
      </c>
      <c r="H129" s="34"/>
      <c r="I129" s="34">
        <f t="shared" si="3"/>
        <v>36385.949999999997</v>
      </c>
      <c r="J129" s="5"/>
    </row>
    <row r="130" spans="1:10" ht="20.25">
      <c r="A130" s="23"/>
      <c r="B130" s="20"/>
      <c r="C130" s="71"/>
      <c r="D130" s="19"/>
      <c r="E130" s="12"/>
      <c r="F130" s="21"/>
      <c r="G130" s="17">
        <f t="shared" si="2"/>
        <v>0</v>
      </c>
      <c r="H130" s="34"/>
      <c r="I130" s="34">
        <f t="shared" si="3"/>
        <v>36385.949999999997</v>
      </c>
      <c r="J130" s="5"/>
    </row>
    <row r="131" spans="1:10" ht="20.25">
      <c r="A131" s="23"/>
      <c r="B131" s="20"/>
      <c r="C131" s="71"/>
      <c r="D131" s="19"/>
      <c r="E131" s="12"/>
      <c r="F131" s="21"/>
      <c r="G131" s="17">
        <f t="shared" si="2"/>
        <v>0</v>
      </c>
      <c r="H131" s="34"/>
      <c r="I131" s="34">
        <f t="shared" si="3"/>
        <v>36385.949999999997</v>
      </c>
      <c r="J131" s="5"/>
    </row>
    <row r="132" spans="1:10" ht="20.25">
      <c r="A132" s="23"/>
      <c r="B132" s="20"/>
      <c r="C132" s="71"/>
      <c r="D132" s="19"/>
      <c r="E132" s="12"/>
      <c r="F132" s="21"/>
      <c r="G132" s="17">
        <f t="shared" si="2"/>
        <v>0</v>
      </c>
      <c r="H132" s="34"/>
      <c r="I132" s="34">
        <f t="shared" si="3"/>
        <v>36385.949999999997</v>
      </c>
      <c r="J132" s="5"/>
    </row>
    <row r="133" spans="1:10" ht="20.25">
      <c r="A133" s="23"/>
      <c r="B133" s="20"/>
      <c r="C133" s="71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36385.949999999997</v>
      </c>
      <c r="J133" s="5"/>
    </row>
    <row r="134" spans="1:10" ht="20.25">
      <c r="A134" s="23"/>
      <c r="B134" s="20"/>
      <c r="C134" s="71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36385.949999999997</v>
      </c>
      <c r="J134" s="5"/>
    </row>
    <row r="135" spans="1:10" ht="20.25">
      <c r="A135" s="23"/>
      <c r="B135" s="20"/>
      <c r="C135" s="71"/>
      <c r="D135" s="19"/>
      <c r="E135" s="12"/>
      <c r="F135" s="21"/>
      <c r="G135" s="17">
        <f t="shared" si="4"/>
        <v>0</v>
      </c>
      <c r="H135" s="34"/>
      <c r="I135" s="34">
        <f t="shared" si="5"/>
        <v>36385.949999999997</v>
      </c>
      <c r="J135" s="5"/>
    </row>
    <row r="136" spans="1:10" ht="20.25">
      <c r="A136" s="23"/>
      <c r="B136" s="20"/>
      <c r="C136" s="71"/>
      <c r="D136" s="19"/>
      <c r="E136" s="12"/>
      <c r="F136" s="21"/>
      <c r="G136" s="17">
        <f t="shared" si="4"/>
        <v>0</v>
      </c>
      <c r="H136" s="34"/>
      <c r="I136" s="34">
        <f t="shared" si="5"/>
        <v>36385.949999999997</v>
      </c>
      <c r="J136" s="5"/>
    </row>
    <row r="137" spans="1:10" ht="20.25">
      <c r="A137" s="23"/>
      <c r="B137" s="20"/>
      <c r="C137" s="71"/>
      <c r="D137" s="19"/>
      <c r="E137" s="12"/>
      <c r="F137" s="21"/>
      <c r="G137" s="17">
        <f t="shared" si="4"/>
        <v>0</v>
      </c>
      <c r="H137" s="34"/>
      <c r="I137" s="34">
        <f t="shared" si="5"/>
        <v>36385.949999999997</v>
      </c>
      <c r="J137" s="5"/>
    </row>
    <row r="138" spans="1:10" ht="20.25">
      <c r="A138" s="23"/>
      <c r="B138" s="20"/>
      <c r="C138" s="71"/>
      <c r="D138" s="19"/>
      <c r="E138" s="12"/>
      <c r="F138" s="21"/>
      <c r="G138" s="17">
        <f t="shared" si="4"/>
        <v>0</v>
      </c>
      <c r="H138" s="34"/>
      <c r="I138" s="34">
        <f t="shared" si="5"/>
        <v>36385.949999999997</v>
      </c>
      <c r="J138" s="5"/>
    </row>
    <row r="139" spans="1:10" ht="20.25">
      <c r="A139" s="23"/>
      <c r="B139" s="20"/>
      <c r="C139" s="71"/>
      <c r="D139" s="19"/>
      <c r="E139" s="12"/>
      <c r="F139" s="21"/>
      <c r="G139" s="17">
        <f t="shared" si="4"/>
        <v>0</v>
      </c>
      <c r="H139" s="34"/>
      <c r="I139" s="34">
        <f t="shared" si="5"/>
        <v>36385.949999999997</v>
      </c>
      <c r="J139" s="5"/>
    </row>
    <row r="140" spans="1:10" ht="20.25">
      <c r="A140" s="23"/>
      <c r="B140" s="20"/>
      <c r="C140" s="71"/>
      <c r="D140" s="19"/>
      <c r="E140" s="12"/>
      <c r="F140" s="21"/>
      <c r="G140" s="17">
        <f t="shared" si="4"/>
        <v>0</v>
      </c>
      <c r="H140" s="34"/>
      <c r="I140" s="34">
        <f t="shared" si="5"/>
        <v>36385.949999999997</v>
      </c>
      <c r="J140" s="5"/>
    </row>
    <row r="141" spans="1:10" ht="20.25">
      <c r="A141" s="23"/>
      <c r="B141" s="20"/>
      <c r="C141" s="71"/>
      <c r="D141" s="19"/>
      <c r="E141" s="12"/>
      <c r="F141" s="21"/>
      <c r="G141" s="17">
        <f t="shared" si="4"/>
        <v>0</v>
      </c>
      <c r="H141" s="34"/>
      <c r="I141" s="34">
        <f t="shared" si="5"/>
        <v>36385.949999999997</v>
      </c>
      <c r="J141" s="5"/>
    </row>
    <row r="142" spans="1:10" ht="20.25">
      <c r="A142" s="23"/>
      <c r="B142" s="20"/>
      <c r="C142" s="71"/>
      <c r="D142" s="19"/>
      <c r="E142" s="12"/>
      <c r="F142" s="21"/>
      <c r="G142" s="17">
        <f t="shared" si="4"/>
        <v>0</v>
      </c>
      <c r="H142" s="34"/>
      <c r="I142" s="34">
        <f t="shared" si="5"/>
        <v>36385.949999999997</v>
      </c>
      <c r="J142" s="5"/>
    </row>
    <row r="143" spans="1:10" ht="20.25">
      <c r="A143" s="23"/>
      <c r="B143" s="20"/>
      <c r="C143" s="71"/>
      <c r="D143" s="19"/>
      <c r="E143" s="12"/>
      <c r="F143" s="21"/>
      <c r="G143" s="17">
        <f t="shared" si="4"/>
        <v>0</v>
      </c>
      <c r="H143" s="34"/>
      <c r="I143" s="34">
        <f t="shared" si="5"/>
        <v>36385.949999999997</v>
      </c>
      <c r="J143" s="5"/>
    </row>
    <row r="144" spans="1:10" ht="20.25">
      <c r="A144" s="23"/>
      <c r="B144" s="20"/>
      <c r="C144" s="71"/>
      <c r="D144" s="19"/>
      <c r="E144" s="12"/>
      <c r="F144" s="21"/>
      <c r="G144" s="17">
        <f t="shared" si="4"/>
        <v>0</v>
      </c>
      <c r="H144" s="34"/>
      <c r="I144" s="34">
        <f t="shared" si="5"/>
        <v>36385.949999999997</v>
      </c>
      <c r="J144" s="5"/>
    </row>
    <row r="145" spans="1:10" ht="20.25">
      <c r="A145" s="23"/>
      <c r="B145" s="20"/>
      <c r="C145" s="71"/>
      <c r="D145" s="19"/>
      <c r="E145" s="12"/>
      <c r="F145" s="21"/>
      <c r="G145" s="17">
        <f t="shared" si="4"/>
        <v>0</v>
      </c>
      <c r="H145" s="34"/>
      <c r="I145" s="34">
        <f t="shared" si="5"/>
        <v>36385.949999999997</v>
      </c>
      <c r="J145" s="5"/>
    </row>
    <row r="146" spans="1:10" ht="20.25">
      <c r="A146" s="23"/>
      <c r="B146" s="20"/>
      <c r="C146" s="71"/>
      <c r="D146" s="19"/>
      <c r="E146" s="12"/>
      <c r="F146" s="21"/>
      <c r="G146" s="17">
        <f t="shared" si="4"/>
        <v>0</v>
      </c>
      <c r="H146" s="34"/>
      <c r="I146" s="34">
        <f t="shared" si="5"/>
        <v>36385.949999999997</v>
      </c>
      <c r="J146" s="5"/>
    </row>
    <row r="147" spans="1:10" ht="20.25">
      <c r="A147" s="23"/>
      <c r="B147" s="20"/>
      <c r="C147" s="71"/>
      <c r="D147" s="19"/>
      <c r="E147" s="12"/>
      <c r="F147" s="21"/>
      <c r="G147" s="17">
        <f t="shared" si="4"/>
        <v>0</v>
      </c>
      <c r="H147" s="34"/>
      <c r="I147" s="34">
        <f t="shared" si="5"/>
        <v>36385.949999999997</v>
      </c>
      <c r="J147" s="5"/>
    </row>
    <row r="148" spans="1:10" ht="20.25">
      <c r="A148" s="23"/>
      <c r="B148" s="20"/>
      <c r="C148" s="71"/>
      <c r="D148" s="19"/>
      <c r="E148" s="12"/>
      <c r="F148" s="21"/>
      <c r="G148" s="17">
        <f t="shared" si="4"/>
        <v>0</v>
      </c>
      <c r="H148" s="34"/>
      <c r="I148" s="34">
        <f t="shared" si="5"/>
        <v>36385.949999999997</v>
      </c>
      <c r="J148" s="5"/>
    </row>
    <row r="149" spans="1:10" ht="20.25">
      <c r="A149" s="23"/>
      <c r="B149" s="20"/>
      <c r="C149" s="71"/>
      <c r="D149" s="19"/>
      <c r="E149" s="12"/>
      <c r="F149" s="21"/>
      <c r="G149" s="17">
        <f t="shared" si="4"/>
        <v>0</v>
      </c>
      <c r="H149" s="34"/>
      <c r="I149" s="34">
        <f t="shared" si="5"/>
        <v>36385.949999999997</v>
      </c>
      <c r="J149" s="5"/>
    </row>
    <row r="150" spans="1:10" ht="20.25">
      <c r="A150" s="23"/>
      <c r="B150" s="20"/>
      <c r="C150" s="71"/>
      <c r="D150" s="19"/>
      <c r="E150" s="12"/>
      <c r="F150" s="21"/>
      <c r="G150" s="17">
        <f t="shared" si="4"/>
        <v>0</v>
      </c>
      <c r="H150" s="34"/>
      <c r="I150" s="34">
        <f t="shared" si="5"/>
        <v>36385.949999999997</v>
      </c>
      <c r="J150" s="5"/>
    </row>
    <row r="151" spans="1:10" ht="20.25">
      <c r="A151" s="23"/>
      <c r="B151" s="20"/>
      <c r="C151" s="71"/>
      <c r="D151" s="19"/>
      <c r="E151" s="12"/>
      <c r="F151" s="21"/>
      <c r="G151" s="17">
        <f t="shared" si="4"/>
        <v>0</v>
      </c>
      <c r="H151" s="34"/>
      <c r="I151" s="34">
        <f t="shared" si="5"/>
        <v>36385.949999999997</v>
      </c>
      <c r="J151" s="5"/>
    </row>
    <row r="152" spans="1:10" ht="20.25">
      <c r="A152" s="23"/>
      <c r="B152" s="20"/>
      <c r="C152" s="71"/>
      <c r="D152" s="19"/>
      <c r="E152" s="12"/>
      <c r="F152" s="21"/>
      <c r="G152" s="17">
        <f t="shared" si="4"/>
        <v>0</v>
      </c>
      <c r="H152" s="34"/>
      <c r="I152" s="34">
        <f t="shared" si="5"/>
        <v>36385.949999999997</v>
      </c>
      <c r="J152" s="5"/>
    </row>
    <row r="153" spans="1:10" ht="20.25">
      <c r="A153" s="23"/>
      <c r="B153" s="20"/>
      <c r="C153" s="71"/>
      <c r="D153" s="19"/>
      <c r="E153" s="12"/>
      <c r="F153" s="21"/>
      <c r="G153" s="17">
        <f t="shared" si="4"/>
        <v>0</v>
      </c>
      <c r="H153" s="34"/>
      <c r="I153" s="34">
        <f t="shared" si="5"/>
        <v>36385.949999999997</v>
      </c>
      <c r="J153" s="5"/>
    </row>
    <row r="154" spans="1:10" ht="20.25">
      <c r="A154" s="23"/>
      <c r="B154" s="20"/>
      <c r="C154" s="71"/>
      <c r="D154" s="19"/>
      <c r="E154" s="12"/>
      <c r="F154" s="21"/>
      <c r="G154" s="17">
        <f t="shared" si="4"/>
        <v>0</v>
      </c>
      <c r="H154" s="34"/>
      <c r="I154" s="34">
        <f t="shared" si="5"/>
        <v>36385.949999999997</v>
      </c>
      <c r="J154" s="5"/>
    </row>
    <row r="155" spans="1:10" ht="20.25">
      <c r="A155" s="23"/>
      <c r="B155" s="20"/>
      <c r="C155" s="71"/>
      <c r="D155" s="19"/>
      <c r="E155" s="12"/>
      <c r="F155" s="21"/>
      <c r="G155" s="17">
        <f t="shared" si="4"/>
        <v>0</v>
      </c>
      <c r="H155" s="34"/>
      <c r="I155" s="34">
        <f t="shared" si="5"/>
        <v>36385.949999999997</v>
      </c>
      <c r="J155" s="5"/>
    </row>
    <row r="156" spans="1:10" ht="20.25">
      <c r="A156" s="23"/>
      <c r="B156" s="20"/>
      <c r="C156" s="71"/>
      <c r="D156" s="19"/>
      <c r="E156" s="12"/>
      <c r="F156" s="21"/>
      <c r="G156" s="17">
        <f t="shared" si="4"/>
        <v>0</v>
      </c>
      <c r="H156" s="34"/>
      <c r="I156" s="34">
        <f t="shared" si="5"/>
        <v>36385.949999999997</v>
      </c>
      <c r="J156" s="5"/>
    </row>
    <row r="157" spans="1:10" ht="20.25">
      <c r="A157" s="23"/>
      <c r="B157" s="20"/>
      <c r="C157" s="71"/>
      <c r="D157" s="19"/>
      <c r="E157" s="12"/>
      <c r="F157" s="21"/>
      <c r="G157" s="17">
        <f t="shared" si="4"/>
        <v>0</v>
      </c>
      <c r="H157" s="34"/>
      <c r="I157" s="34">
        <f t="shared" si="5"/>
        <v>36385.949999999997</v>
      </c>
      <c r="J157" s="5"/>
    </row>
    <row r="158" spans="1:10" ht="20.25">
      <c r="A158" s="23"/>
      <c r="B158" s="20"/>
      <c r="C158" s="71"/>
      <c r="D158" s="19"/>
      <c r="E158" s="12"/>
      <c r="F158" s="21"/>
      <c r="G158" s="17">
        <f t="shared" si="4"/>
        <v>0</v>
      </c>
      <c r="H158" s="34"/>
      <c r="I158" s="34">
        <f t="shared" si="5"/>
        <v>36385.949999999997</v>
      </c>
      <c r="J158" s="5"/>
    </row>
    <row r="159" spans="1:10" ht="20.25">
      <c r="A159" s="23"/>
      <c r="B159" s="20"/>
      <c r="C159" s="71"/>
      <c r="D159" s="19"/>
      <c r="E159" s="12"/>
      <c r="F159" s="21"/>
      <c r="G159" s="17">
        <f t="shared" si="4"/>
        <v>0</v>
      </c>
      <c r="H159" s="34"/>
      <c r="I159" s="34">
        <f t="shared" si="5"/>
        <v>36385.949999999997</v>
      </c>
      <c r="J159" s="5"/>
    </row>
    <row r="160" spans="1:10" ht="20.25">
      <c r="A160" s="23"/>
      <c r="B160" s="20"/>
      <c r="C160" s="71"/>
      <c r="D160" s="19"/>
      <c r="E160" s="12"/>
      <c r="F160" s="21"/>
      <c r="G160" s="17">
        <f t="shared" si="4"/>
        <v>0</v>
      </c>
      <c r="H160" s="34"/>
      <c r="I160" s="34">
        <f t="shared" si="5"/>
        <v>36385.949999999997</v>
      </c>
      <c r="J160" s="5"/>
    </row>
    <row r="161" spans="1:10" ht="20.25">
      <c r="A161" s="23"/>
      <c r="B161" s="20"/>
      <c r="C161" s="71"/>
      <c r="D161" s="19"/>
      <c r="E161" s="12"/>
      <c r="F161" s="21"/>
      <c r="G161" s="17">
        <f t="shared" si="4"/>
        <v>0</v>
      </c>
      <c r="H161" s="34"/>
      <c r="I161" s="34">
        <f t="shared" si="5"/>
        <v>36385.949999999997</v>
      </c>
      <c r="J161" s="5"/>
    </row>
    <row r="162" spans="1:10" ht="20.25">
      <c r="A162" s="23"/>
      <c r="B162" s="20"/>
      <c r="C162" s="71"/>
      <c r="D162" s="19"/>
      <c r="E162" s="12"/>
      <c r="F162" s="21"/>
      <c r="G162" s="17">
        <f t="shared" si="4"/>
        <v>0</v>
      </c>
      <c r="H162" s="34"/>
      <c r="I162" s="34">
        <f t="shared" si="5"/>
        <v>36385.949999999997</v>
      </c>
      <c r="J162" s="5"/>
    </row>
    <row r="163" spans="1:10" ht="20.25">
      <c r="A163" s="23"/>
      <c r="B163" s="20"/>
      <c r="C163" s="71"/>
      <c r="D163" s="19"/>
      <c r="E163" s="12"/>
      <c r="F163" s="21"/>
      <c r="G163" s="17">
        <f t="shared" si="4"/>
        <v>0</v>
      </c>
      <c r="H163" s="34"/>
      <c r="I163" s="34">
        <f t="shared" si="5"/>
        <v>36385.949999999997</v>
      </c>
      <c r="J163" s="5"/>
    </row>
    <row r="164" spans="1:10" ht="20.25">
      <c r="A164" s="23"/>
      <c r="B164" s="20"/>
      <c r="C164" s="71"/>
      <c r="D164" s="19"/>
      <c r="E164" s="12"/>
      <c r="F164" s="21"/>
      <c r="G164" s="17">
        <f t="shared" si="4"/>
        <v>0</v>
      </c>
      <c r="H164" s="34"/>
      <c r="I164" s="34">
        <f t="shared" si="5"/>
        <v>36385.949999999997</v>
      </c>
      <c r="J164" s="5"/>
    </row>
    <row r="165" spans="1:10" ht="20.25">
      <c r="A165" s="23"/>
      <c r="B165" s="20"/>
      <c r="C165" s="71"/>
      <c r="D165" s="19"/>
      <c r="E165" s="12"/>
      <c r="F165" s="21"/>
      <c r="G165" s="17">
        <f t="shared" si="4"/>
        <v>0</v>
      </c>
      <c r="H165" s="34"/>
      <c r="I165" s="34">
        <f t="shared" si="5"/>
        <v>36385.949999999997</v>
      </c>
      <c r="J165" s="5"/>
    </row>
    <row r="166" spans="1:10" ht="20.25">
      <c r="A166" s="23"/>
      <c r="B166" s="20"/>
      <c r="C166" s="71"/>
      <c r="D166" s="19"/>
      <c r="E166" s="12"/>
      <c r="F166" s="21"/>
      <c r="G166" s="17">
        <f t="shared" si="4"/>
        <v>0</v>
      </c>
      <c r="H166" s="34"/>
      <c r="I166" s="34">
        <f t="shared" si="5"/>
        <v>36385.949999999997</v>
      </c>
      <c r="J166" s="5"/>
    </row>
    <row r="167" spans="1:10" ht="20.25">
      <c r="A167" s="23"/>
      <c r="B167" s="20"/>
      <c r="C167" s="71"/>
      <c r="D167" s="19"/>
      <c r="E167" s="12"/>
      <c r="F167" s="21"/>
      <c r="G167" s="17">
        <f t="shared" si="4"/>
        <v>0</v>
      </c>
      <c r="H167" s="34"/>
      <c r="I167" s="34">
        <f t="shared" si="5"/>
        <v>36385.949999999997</v>
      </c>
      <c r="J167" s="5"/>
    </row>
    <row r="168" spans="1:10" ht="20.25">
      <c r="A168" s="23"/>
      <c r="B168" s="20"/>
      <c r="C168" s="71"/>
      <c r="D168" s="19"/>
      <c r="E168" s="12"/>
      <c r="F168" s="21"/>
      <c r="G168" s="17">
        <f t="shared" si="4"/>
        <v>0</v>
      </c>
      <c r="H168" s="34"/>
      <c r="I168" s="34">
        <f t="shared" si="5"/>
        <v>36385.949999999997</v>
      </c>
      <c r="J168" s="5"/>
    </row>
    <row r="169" spans="1:10" ht="20.25">
      <c r="A169" s="23"/>
      <c r="B169" s="20"/>
      <c r="C169" s="71"/>
      <c r="D169" s="19"/>
      <c r="E169" s="12"/>
      <c r="F169" s="21"/>
      <c r="G169" s="17">
        <f t="shared" si="4"/>
        <v>0</v>
      </c>
      <c r="H169" s="34"/>
      <c r="I169" s="34">
        <f t="shared" si="5"/>
        <v>36385.949999999997</v>
      </c>
      <c r="J169" s="5"/>
    </row>
    <row r="170" spans="1:10" ht="20.25">
      <c r="A170" s="23"/>
      <c r="B170" s="20"/>
      <c r="C170" s="71"/>
      <c r="D170" s="19"/>
      <c r="E170" s="12"/>
      <c r="F170" s="21"/>
      <c r="G170" s="17">
        <f t="shared" si="4"/>
        <v>0</v>
      </c>
      <c r="H170" s="34"/>
      <c r="I170" s="34">
        <f t="shared" si="5"/>
        <v>36385.949999999997</v>
      </c>
      <c r="J170" s="5"/>
    </row>
    <row r="171" spans="1:10" ht="20.25">
      <c r="A171" s="23"/>
      <c r="B171" s="20"/>
      <c r="C171" s="71"/>
      <c r="D171" s="19"/>
      <c r="E171" s="12"/>
      <c r="F171" s="21"/>
      <c r="G171" s="17">
        <f t="shared" si="4"/>
        <v>0</v>
      </c>
      <c r="H171" s="34"/>
      <c r="I171" s="34">
        <f t="shared" si="5"/>
        <v>36385.949999999997</v>
      </c>
      <c r="J171" s="5"/>
    </row>
    <row r="172" spans="1:10" ht="20.25">
      <c r="A172" s="23"/>
      <c r="B172" s="20"/>
      <c r="C172" s="71"/>
      <c r="D172" s="19"/>
      <c r="E172" s="12"/>
      <c r="F172" s="21"/>
      <c r="G172" s="17">
        <f t="shared" si="4"/>
        <v>0</v>
      </c>
      <c r="H172" s="34"/>
      <c r="I172" s="34">
        <f t="shared" si="5"/>
        <v>36385.949999999997</v>
      </c>
      <c r="J172" s="5"/>
    </row>
    <row r="173" spans="1:10" ht="20.25">
      <c r="A173" s="23"/>
      <c r="B173" s="20"/>
      <c r="C173" s="71"/>
      <c r="D173" s="19"/>
      <c r="E173" s="12"/>
      <c r="F173" s="21"/>
      <c r="G173" s="17">
        <f t="shared" si="4"/>
        <v>0</v>
      </c>
      <c r="H173" s="34"/>
      <c r="I173" s="34">
        <f t="shared" si="5"/>
        <v>36385.949999999997</v>
      </c>
      <c r="J173" s="5"/>
    </row>
    <row r="174" spans="1:10" ht="20.25">
      <c r="A174" s="23"/>
      <c r="B174" s="20"/>
      <c r="C174" s="71"/>
      <c r="D174" s="19"/>
      <c r="E174" s="12"/>
      <c r="F174" s="21"/>
      <c r="G174" s="17">
        <f t="shared" si="4"/>
        <v>0</v>
      </c>
      <c r="H174" s="34"/>
      <c r="I174" s="34">
        <f t="shared" si="5"/>
        <v>36385.949999999997</v>
      </c>
      <c r="J174" s="5"/>
    </row>
    <row r="175" spans="1:10" ht="20.25">
      <c r="A175" s="23"/>
      <c r="B175" s="20"/>
      <c r="C175" s="71"/>
      <c r="D175" s="19"/>
      <c r="E175" s="12"/>
      <c r="F175" s="21"/>
      <c r="G175" s="17">
        <f t="shared" si="4"/>
        <v>0</v>
      </c>
      <c r="H175" s="34"/>
      <c r="I175" s="34">
        <f t="shared" si="5"/>
        <v>36385.949999999997</v>
      </c>
      <c r="J175" s="5"/>
    </row>
    <row r="176" spans="1:10" ht="20.25">
      <c r="A176" s="23"/>
      <c r="B176" s="20"/>
      <c r="C176" s="71"/>
      <c r="D176" s="19"/>
      <c r="E176" s="12"/>
      <c r="F176" s="21"/>
      <c r="G176" s="17">
        <f t="shared" si="4"/>
        <v>0</v>
      </c>
      <c r="H176" s="34"/>
      <c r="I176" s="34">
        <f t="shared" si="5"/>
        <v>36385.949999999997</v>
      </c>
      <c r="J176" s="5"/>
    </row>
    <row r="177" spans="1:10" ht="20.25">
      <c r="A177" s="23"/>
      <c r="B177" s="20"/>
      <c r="C177" s="71"/>
      <c r="D177" s="19"/>
      <c r="E177" s="12"/>
      <c r="F177" s="21"/>
      <c r="G177" s="17">
        <f t="shared" si="4"/>
        <v>0</v>
      </c>
      <c r="H177" s="34"/>
      <c r="I177" s="34">
        <f t="shared" si="5"/>
        <v>36385.949999999997</v>
      </c>
      <c r="J177" s="5"/>
    </row>
    <row r="178" spans="1:10" ht="20.25">
      <c r="A178" s="23"/>
      <c r="B178" s="20"/>
      <c r="C178" s="71"/>
      <c r="D178" s="19"/>
      <c r="E178" s="12"/>
      <c r="F178" s="21"/>
      <c r="G178" s="17">
        <f t="shared" si="4"/>
        <v>0</v>
      </c>
      <c r="H178" s="34"/>
      <c r="I178" s="34">
        <f t="shared" si="5"/>
        <v>36385.949999999997</v>
      </c>
      <c r="J178" s="5"/>
    </row>
    <row r="179" spans="1:10" ht="20.25">
      <c r="A179" s="23"/>
      <c r="B179" s="20"/>
      <c r="C179" s="71"/>
      <c r="D179" s="19"/>
      <c r="E179" s="12"/>
      <c r="F179" s="21"/>
      <c r="G179" s="17">
        <f t="shared" si="4"/>
        <v>0</v>
      </c>
      <c r="H179" s="34"/>
      <c r="I179" s="34">
        <f t="shared" si="5"/>
        <v>36385.949999999997</v>
      </c>
      <c r="J179" s="5"/>
    </row>
    <row r="180" spans="1:10" ht="20.25">
      <c r="A180" s="23"/>
      <c r="B180" s="20"/>
      <c r="C180" s="71"/>
      <c r="D180" s="19"/>
      <c r="E180" s="12"/>
      <c r="F180" s="21"/>
      <c r="G180" s="17">
        <f t="shared" si="4"/>
        <v>0</v>
      </c>
      <c r="H180" s="34"/>
      <c r="I180" s="34">
        <f t="shared" si="5"/>
        <v>36385.949999999997</v>
      </c>
      <c r="J180" s="5"/>
    </row>
    <row r="181" spans="1:10" ht="20.25">
      <c r="A181" s="23"/>
      <c r="B181" s="20"/>
      <c r="C181" s="71"/>
      <c r="D181" s="19"/>
      <c r="E181" s="12"/>
      <c r="F181" s="21"/>
      <c r="G181" s="17">
        <f t="shared" si="4"/>
        <v>0</v>
      </c>
      <c r="H181" s="34"/>
      <c r="I181" s="34">
        <f t="shared" si="5"/>
        <v>36385.949999999997</v>
      </c>
      <c r="J181" s="5"/>
    </row>
    <row r="182" spans="1:10" ht="20.25">
      <c r="A182" s="23"/>
      <c r="B182" s="20"/>
      <c r="C182" s="71"/>
      <c r="D182" s="19"/>
      <c r="E182" s="12"/>
      <c r="F182" s="21"/>
      <c r="G182" s="17">
        <f t="shared" si="4"/>
        <v>0</v>
      </c>
      <c r="H182" s="34"/>
      <c r="I182" s="34">
        <f t="shared" si="5"/>
        <v>36385.949999999997</v>
      </c>
      <c r="J182" s="5"/>
    </row>
    <row r="183" spans="1:10" ht="20.25">
      <c r="A183" s="23"/>
      <c r="B183" s="20"/>
      <c r="C183" s="71"/>
      <c r="D183" s="19"/>
      <c r="E183" s="12"/>
      <c r="F183" s="21"/>
      <c r="G183" s="17">
        <f t="shared" si="4"/>
        <v>0</v>
      </c>
      <c r="H183" s="34"/>
      <c r="I183" s="34">
        <f t="shared" si="5"/>
        <v>36385.949999999997</v>
      </c>
      <c r="J183" s="5"/>
    </row>
    <row r="184" spans="1:10" ht="20.25">
      <c r="A184" s="23"/>
      <c r="B184" s="20"/>
      <c r="C184" s="71"/>
      <c r="D184" s="19"/>
      <c r="E184" s="12"/>
      <c r="F184" s="21"/>
      <c r="G184" s="17">
        <f t="shared" si="4"/>
        <v>0</v>
      </c>
      <c r="H184" s="34"/>
      <c r="I184" s="34">
        <f t="shared" si="5"/>
        <v>36385.949999999997</v>
      </c>
      <c r="J184" s="5"/>
    </row>
    <row r="185" spans="1:10" ht="20.25">
      <c r="A185" s="23"/>
      <c r="B185" s="20"/>
      <c r="C185" s="71"/>
      <c r="D185" s="19"/>
      <c r="E185" s="12"/>
      <c r="F185" s="21"/>
      <c r="G185" s="17">
        <f t="shared" si="4"/>
        <v>0</v>
      </c>
      <c r="H185" s="34"/>
      <c r="I185" s="34">
        <f t="shared" si="5"/>
        <v>36385.949999999997</v>
      </c>
      <c r="J185" s="5"/>
    </row>
    <row r="186" spans="1:10" ht="20.25">
      <c r="A186" s="23"/>
      <c r="B186" s="20"/>
      <c r="C186" s="71"/>
      <c r="D186" s="19"/>
      <c r="E186" s="12"/>
      <c r="F186" s="21"/>
      <c r="G186" s="17">
        <f t="shared" si="4"/>
        <v>0</v>
      </c>
      <c r="H186" s="34"/>
      <c r="I186" s="34">
        <f t="shared" si="5"/>
        <v>36385.949999999997</v>
      </c>
      <c r="J186" s="5"/>
    </row>
    <row r="187" spans="1:10" ht="20.25">
      <c r="A187" s="23"/>
      <c r="B187" s="20"/>
      <c r="C187" s="71"/>
      <c r="D187" s="19"/>
      <c r="E187" s="12"/>
      <c r="F187" s="21"/>
      <c r="G187" s="17">
        <f t="shared" si="4"/>
        <v>0</v>
      </c>
      <c r="H187" s="34"/>
      <c r="I187" s="34">
        <f t="shared" si="5"/>
        <v>36385.949999999997</v>
      </c>
      <c r="J187" s="5"/>
    </row>
    <row r="188" spans="1:10" ht="20.25">
      <c r="A188" s="23"/>
      <c r="B188" s="20"/>
      <c r="C188" s="71"/>
      <c r="D188" s="19"/>
      <c r="E188" s="12"/>
      <c r="F188" s="21"/>
      <c r="G188" s="17">
        <f t="shared" si="4"/>
        <v>0</v>
      </c>
      <c r="H188" s="34"/>
      <c r="I188" s="34">
        <f t="shared" si="5"/>
        <v>36385.949999999997</v>
      </c>
      <c r="J188" s="5"/>
    </row>
    <row r="189" spans="1:10" ht="20.25">
      <c r="A189" s="23"/>
      <c r="B189" s="20"/>
      <c r="C189" s="71"/>
      <c r="D189" s="19"/>
      <c r="E189" s="12"/>
      <c r="F189" s="21"/>
      <c r="G189" s="17">
        <f t="shared" si="4"/>
        <v>0</v>
      </c>
      <c r="H189" s="34"/>
      <c r="I189" s="34">
        <f t="shared" si="5"/>
        <v>36385.949999999997</v>
      </c>
      <c r="J189" s="5"/>
    </row>
    <row r="190" spans="1:10" ht="20.25">
      <c r="A190" s="23"/>
      <c r="B190" s="20"/>
      <c r="C190" s="71"/>
      <c r="D190" s="19"/>
      <c r="E190" s="12"/>
      <c r="F190" s="21"/>
      <c r="G190" s="17">
        <f t="shared" si="4"/>
        <v>0</v>
      </c>
      <c r="H190" s="34"/>
      <c r="I190" s="34">
        <f t="shared" si="5"/>
        <v>36385.949999999997</v>
      </c>
      <c r="J190" s="5"/>
    </row>
    <row r="191" spans="1:10" ht="20.25">
      <c r="A191" s="23"/>
      <c r="B191" s="20"/>
      <c r="C191" s="71"/>
      <c r="D191" s="19"/>
      <c r="E191" s="12"/>
      <c r="F191" s="21"/>
      <c r="G191" s="17">
        <f t="shared" si="4"/>
        <v>0</v>
      </c>
      <c r="H191" s="34"/>
      <c r="I191" s="34">
        <f t="shared" si="5"/>
        <v>36385.949999999997</v>
      </c>
      <c r="J191" s="5"/>
    </row>
    <row r="192" spans="1:10" ht="20.25">
      <c r="A192" s="23"/>
      <c r="B192" s="20"/>
      <c r="C192" s="71"/>
      <c r="D192" s="19"/>
      <c r="E192" s="12"/>
      <c r="F192" s="21"/>
      <c r="G192" s="17">
        <f t="shared" si="4"/>
        <v>0</v>
      </c>
      <c r="H192" s="34"/>
      <c r="I192" s="34">
        <f t="shared" si="5"/>
        <v>36385.949999999997</v>
      </c>
      <c r="J192" s="5"/>
    </row>
    <row r="193" spans="1:10" ht="20.25">
      <c r="A193" s="23"/>
      <c r="B193" s="20"/>
      <c r="C193" s="71"/>
      <c r="D193" s="19"/>
      <c r="E193" s="12"/>
      <c r="F193" s="21"/>
      <c r="G193" s="17">
        <f t="shared" si="4"/>
        <v>0</v>
      </c>
      <c r="H193" s="34"/>
      <c r="I193" s="34">
        <f t="shared" si="5"/>
        <v>36385.949999999997</v>
      </c>
      <c r="J193" s="5"/>
    </row>
    <row r="194" spans="1:10" ht="20.25">
      <c r="A194" s="23"/>
      <c r="B194" s="20"/>
      <c r="C194" s="71"/>
      <c r="D194" s="19"/>
      <c r="E194" s="12"/>
      <c r="F194" s="21"/>
      <c r="G194" s="17">
        <f t="shared" si="4"/>
        <v>0</v>
      </c>
      <c r="H194" s="34"/>
      <c r="I194" s="34">
        <f t="shared" si="5"/>
        <v>36385.949999999997</v>
      </c>
      <c r="J194" s="5"/>
    </row>
    <row r="195" spans="1:10" ht="20.25">
      <c r="A195" s="23"/>
      <c r="B195" s="20"/>
      <c r="C195" s="71"/>
      <c r="D195" s="19"/>
      <c r="E195" s="12"/>
      <c r="F195" s="21"/>
      <c r="G195" s="17">
        <f t="shared" si="4"/>
        <v>0</v>
      </c>
      <c r="H195" s="34"/>
      <c r="I195" s="34">
        <f t="shared" si="5"/>
        <v>36385.949999999997</v>
      </c>
      <c r="J195" s="5"/>
    </row>
    <row r="196" spans="1:10" ht="20.25">
      <c r="A196" s="23"/>
      <c r="B196" s="20"/>
      <c r="C196" s="71"/>
      <c r="D196" s="19"/>
      <c r="E196" s="12"/>
      <c r="F196" s="21"/>
      <c r="G196" s="17">
        <f t="shared" si="4"/>
        <v>0</v>
      </c>
      <c r="H196" s="34"/>
      <c r="I196" s="34">
        <f t="shared" si="5"/>
        <v>36385.949999999997</v>
      </c>
      <c r="J196" s="5"/>
    </row>
    <row r="197" spans="1:10" ht="20.25">
      <c r="A197" s="23"/>
      <c r="B197" s="20"/>
      <c r="C197" s="71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36385.949999999997</v>
      </c>
      <c r="J197" s="5"/>
    </row>
    <row r="198" spans="1:10" ht="20.25">
      <c r="A198" s="23"/>
      <c r="B198" s="20"/>
      <c r="C198" s="71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36385.949999999997</v>
      </c>
      <c r="J198" s="5"/>
    </row>
    <row r="199" spans="1:10" ht="20.25">
      <c r="A199" s="23"/>
      <c r="B199" s="20"/>
      <c r="C199" s="71"/>
      <c r="D199" s="19"/>
      <c r="E199" s="12"/>
      <c r="F199" s="21"/>
      <c r="G199" s="17">
        <f t="shared" si="6"/>
        <v>0</v>
      </c>
      <c r="H199" s="34"/>
      <c r="I199" s="34">
        <f t="shared" si="7"/>
        <v>36385.949999999997</v>
      </c>
      <c r="J199" s="5"/>
    </row>
    <row r="200" spans="1:10" ht="20.25">
      <c r="A200" s="23"/>
      <c r="B200" s="20"/>
      <c r="C200" s="71"/>
      <c r="D200" s="19"/>
      <c r="E200" s="12"/>
      <c r="F200" s="21"/>
      <c r="G200" s="17">
        <f t="shared" si="6"/>
        <v>0</v>
      </c>
      <c r="H200" s="34"/>
      <c r="I200" s="34">
        <f t="shared" si="7"/>
        <v>36385.949999999997</v>
      </c>
      <c r="J200" s="5"/>
    </row>
    <row r="201" spans="1:10" ht="20.25">
      <c r="A201" s="23"/>
      <c r="B201" s="20"/>
      <c r="C201" s="71"/>
      <c r="D201" s="19"/>
      <c r="E201" s="12"/>
      <c r="F201" s="21"/>
      <c r="G201" s="17">
        <f t="shared" si="6"/>
        <v>0</v>
      </c>
      <c r="H201" s="34"/>
      <c r="I201" s="34">
        <f t="shared" si="7"/>
        <v>36385.949999999997</v>
      </c>
      <c r="J201" s="5"/>
    </row>
    <row r="202" spans="1:10" ht="20.25">
      <c r="A202" s="23"/>
      <c r="B202" s="20"/>
      <c r="C202" s="71"/>
      <c r="D202" s="19"/>
      <c r="E202" s="12"/>
      <c r="F202" s="21"/>
      <c r="G202" s="17">
        <f t="shared" si="6"/>
        <v>0</v>
      </c>
      <c r="H202" s="34"/>
      <c r="I202" s="34">
        <f t="shared" si="7"/>
        <v>36385.949999999997</v>
      </c>
      <c r="J202" s="5"/>
    </row>
    <row r="203" spans="1:10" ht="20.25">
      <c r="A203" s="23"/>
      <c r="B203" s="20"/>
      <c r="C203" s="71"/>
      <c r="D203" s="19"/>
      <c r="E203" s="12"/>
      <c r="F203" s="21"/>
      <c r="G203" s="17">
        <f t="shared" si="6"/>
        <v>0</v>
      </c>
      <c r="H203" s="34"/>
      <c r="I203" s="34">
        <f t="shared" si="7"/>
        <v>36385.949999999997</v>
      </c>
      <c r="J203" s="5"/>
    </row>
    <row r="204" spans="1:10" ht="20.25">
      <c r="A204" s="23"/>
      <c r="B204" s="20"/>
      <c r="C204" s="71"/>
      <c r="D204" s="19"/>
      <c r="E204" s="12"/>
      <c r="F204" s="21"/>
      <c r="G204" s="17">
        <f t="shared" si="6"/>
        <v>0</v>
      </c>
      <c r="H204" s="34"/>
      <c r="I204" s="34">
        <f t="shared" si="7"/>
        <v>36385.949999999997</v>
      </c>
      <c r="J204" s="5"/>
    </row>
    <row r="205" spans="1:10" ht="20.25">
      <c r="A205" s="23"/>
      <c r="B205" s="20"/>
      <c r="C205" s="71"/>
      <c r="D205" s="19"/>
      <c r="E205" s="12"/>
      <c r="F205" s="21"/>
      <c r="G205" s="17">
        <f t="shared" si="6"/>
        <v>0</v>
      </c>
      <c r="H205" s="34"/>
      <c r="I205" s="34">
        <f t="shared" si="7"/>
        <v>36385.949999999997</v>
      </c>
      <c r="J205" s="5"/>
    </row>
    <row r="206" spans="1:10" ht="20.25">
      <c r="A206" s="23"/>
      <c r="B206" s="20"/>
      <c r="C206" s="71"/>
      <c r="D206" s="19"/>
      <c r="E206" s="12"/>
      <c r="F206" s="21"/>
      <c r="G206" s="17">
        <f t="shared" si="6"/>
        <v>0</v>
      </c>
      <c r="H206" s="34"/>
      <c r="I206" s="34">
        <f t="shared" si="7"/>
        <v>36385.949999999997</v>
      </c>
      <c r="J206" s="5"/>
    </row>
    <row r="207" spans="1:10" ht="20.25">
      <c r="A207" s="23"/>
      <c r="B207" s="20"/>
      <c r="C207" s="71"/>
      <c r="D207" s="19"/>
      <c r="E207" s="12"/>
      <c r="F207" s="21"/>
      <c r="G207" s="17">
        <f t="shared" si="6"/>
        <v>0</v>
      </c>
      <c r="H207" s="34"/>
      <c r="I207" s="34">
        <f t="shared" si="7"/>
        <v>36385.949999999997</v>
      </c>
      <c r="J207" s="5"/>
    </row>
    <row r="208" spans="1:10" ht="20.25">
      <c r="A208" s="23"/>
      <c r="B208" s="20"/>
      <c r="C208" s="71"/>
      <c r="D208" s="19"/>
      <c r="E208" s="12"/>
      <c r="F208" s="21"/>
      <c r="G208" s="17">
        <f t="shared" si="6"/>
        <v>0</v>
      </c>
      <c r="H208" s="34"/>
      <c r="I208" s="34">
        <f t="shared" si="7"/>
        <v>36385.949999999997</v>
      </c>
      <c r="J208" s="5"/>
    </row>
    <row r="209" spans="1:10" ht="20.25">
      <c r="A209" s="23"/>
      <c r="B209" s="20"/>
      <c r="C209" s="71"/>
      <c r="D209" s="19"/>
      <c r="E209" s="12"/>
      <c r="F209" s="21"/>
      <c r="G209" s="17">
        <f t="shared" si="6"/>
        <v>0</v>
      </c>
      <c r="H209" s="34"/>
      <c r="I209" s="34">
        <f t="shared" si="7"/>
        <v>36385.949999999997</v>
      </c>
      <c r="J209" s="5"/>
    </row>
    <row r="210" spans="1:10" ht="20.25">
      <c r="A210" s="23"/>
      <c r="B210" s="20"/>
      <c r="C210" s="71"/>
      <c r="D210" s="19"/>
      <c r="E210" s="12"/>
      <c r="F210" s="21"/>
      <c r="G210" s="17">
        <f t="shared" si="6"/>
        <v>0</v>
      </c>
      <c r="H210" s="34"/>
      <c r="I210" s="34">
        <f t="shared" si="7"/>
        <v>36385.949999999997</v>
      </c>
      <c r="J210" s="5"/>
    </row>
    <row r="211" spans="1:10" ht="20.25">
      <c r="A211" s="23"/>
      <c r="B211" s="20"/>
      <c r="C211" s="71"/>
      <c r="D211" s="19"/>
      <c r="E211" s="12"/>
      <c r="F211" s="21"/>
      <c r="G211" s="17">
        <f t="shared" si="6"/>
        <v>0</v>
      </c>
      <c r="H211" s="34"/>
      <c r="I211" s="34">
        <f t="shared" si="7"/>
        <v>36385.949999999997</v>
      </c>
      <c r="J211" s="5"/>
    </row>
    <row r="212" spans="1:10" ht="20.25">
      <c r="A212" s="23"/>
      <c r="B212" s="20"/>
      <c r="C212" s="71"/>
      <c r="D212" s="19"/>
      <c r="E212" s="12"/>
      <c r="F212" s="21"/>
      <c r="G212" s="17">
        <f t="shared" si="6"/>
        <v>0</v>
      </c>
      <c r="H212" s="34"/>
      <c r="I212" s="34">
        <f t="shared" si="7"/>
        <v>36385.949999999997</v>
      </c>
      <c r="J212" s="5"/>
    </row>
    <row r="213" spans="1:10" ht="20.25">
      <c r="A213" s="23"/>
      <c r="B213" s="20"/>
      <c r="C213" s="71"/>
      <c r="D213" s="19"/>
      <c r="E213" s="12"/>
      <c r="F213" s="21"/>
      <c r="G213" s="17">
        <f t="shared" si="6"/>
        <v>0</v>
      </c>
      <c r="H213" s="34"/>
      <c r="I213" s="34">
        <f t="shared" si="7"/>
        <v>36385.949999999997</v>
      </c>
      <c r="J213" s="5"/>
    </row>
    <row r="214" spans="1:10" ht="20.25">
      <c r="A214" s="23"/>
      <c r="B214" s="20"/>
      <c r="C214" s="71"/>
      <c r="D214" s="19"/>
      <c r="E214" s="12"/>
      <c r="F214" s="21"/>
      <c r="G214" s="17">
        <f t="shared" si="6"/>
        <v>0</v>
      </c>
      <c r="H214" s="34"/>
      <c r="I214" s="34">
        <f t="shared" si="7"/>
        <v>36385.949999999997</v>
      </c>
      <c r="J214" s="5"/>
    </row>
    <row r="215" spans="1:10" ht="20.25">
      <c r="A215" s="23"/>
      <c r="B215" s="20"/>
      <c r="C215" s="71"/>
      <c r="D215" s="19"/>
      <c r="E215" s="12"/>
      <c r="F215" s="21"/>
      <c r="G215" s="17">
        <f t="shared" si="6"/>
        <v>0</v>
      </c>
      <c r="H215" s="34"/>
      <c r="I215" s="34">
        <f t="shared" si="7"/>
        <v>36385.949999999997</v>
      </c>
      <c r="J215" s="5"/>
    </row>
    <row r="216" spans="1:10" ht="20.25">
      <c r="A216" s="23"/>
      <c r="B216" s="20"/>
      <c r="C216" s="71"/>
      <c r="D216" s="19"/>
      <c r="E216" s="12"/>
      <c r="F216" s="21"/>
      <c r="G216" s="17">
        <f t="shared" si="6"/>
        <v>0</v>
      </c>
      <c r="H216" s="34"/>
      <c r="I216" s="34">
        <f t="shared" si="7"/>
        <v>36385.949999999997</v>
      </c>
      <c r="J216" s="5"/>
    </row>
    <row r="217" spans="1:10" ht="20.25">
      <c r="A217" s="23"/>
      <c r="B217" s="20"/>
      <c r="C217" s="71"/>
      <c r="D217" s="19"/>
      <c r="E217" s="12"/>
      <c r="F217" s="21"/>
      <c r="G217" s="17">
        <f t="shared" si="6"/>
        <v>0</v>
      </c>
      <c r="H217" s="34"/>
      <c r="I217" s="34">
        <f t="shared" si="7"/>
        <v>36385.949999999997</v>
      </c>
      <c r="J217" s="5"/>
    </row>
    <row r="218" spans="1:10" ht="20.25">
      <c r="A218" s="23"/>
      <c r="B218" s="20"/>
      <c r="C218" s="71"/>
      <c r="D218" s="19"/>
      <c r="E218" s="12"/>
      <c r="F218" s="21"/>
      <c r="G218" s="17">
        <f t="shared" si="6"/>
        <v>0</v>
      </c>
      <c r="H218" s="34"/>
      <c r="I218" s="34">
        <f t="shared" si="7"/>
        <v>36385.949999999997</v>
      </c>
      <c r="J218" s="5"/>
    </row>
    <row r="219" spans="1:10" ht="20.25">
      <c r="A219" s="23"/>
      <c r="B219" s="20"/>
      <c r="C219" s="71"/>
      <c r="D219" s="19"/>
      <c r="E219" s="12"/>
      <c r="F219" s="21"/>
      <c r="G219" s="17">
        <f t="shared" si="6"/>
        <v>0</v>
      </c>
      <c r="H219" s="34"/>
      <c r="I219" s="34">
        <f t="shared" si="7"/>
        <v>36385.949999999997</v>
      </c>
      <c r="J219" s="5"/>
    </row>
    <row r="220" spans="1:10" ht="20.25">
      <c r="A220" s="23"/>
      <c r="B220" s="20"/>
      <c r="C220" s="71"/>
      <c r="D220" s="19"/>
      <c r="E220" s="12"/>
      <c r="F220" s="21"/>
      <c r="G220" s="17">
        <f t="shared" si="6"/>
        <v>0</v>
      </c>
      <c r="H220" s="34"/>
      <c r="I220" s="34">
        <f t="shared" si="7"/>
        <v>36385.949999999997</v>
      </c>
      <c r="J220" s="5"/>
    </row>
    <row r="221" spans="1:10" ht="20.25">
      <c r="A221" s="23"/>
      <c r="B221" s="20"/>
      <c r="C221" s="71"/>
      <c r="D221" s="19"/>
      <c r="E221" s="12"/>
      <c r="F221" s="21"/>
      <c r="G221" s="17">
        <f t="shared" si="6"/>
        <v>0</v>
      </c>
      <c r="H221" s="34"/>
      <c r="I221" s="34">
        <f t="shared" si="7"/>
        <v>36385.949999999997</v>
      </c>
      <c r="J221" s="5"/>
    </row>
    <row r="222" spans="1:10" ht="20.25">
      <c r="A222" s="23"/>
      <c r="B222" s="20"/>
      <c r="C222" s="71"/>
      <c r="D222" s="19"/>
      <c r="E222" s="12"/>
      <c r="F222" s="21"/>
      <c r="G222" s="17">
        <f t="shared" si="6"/>
        <v>0</v>
      </c>
      <c r="H222" s="34"/>
      <c r="I222" s="34">
        <f t="shared" si="7"/>
        <v>36385.949999999997</v>
      </c>
      <c r="J222" s="5"/>
    </row>
    <row r="223" spans="1:10" ht="20.25">
      <c r="A223" s="23"/>
      <c r="B223" s="20"/>
      <c r="C223" s="71"/>
      <c r="D223" s="19"/>
      <c r="E223" s="12"/>
      <c r="F223" s="21"/>
      <c r="G223" s="17">
        <f t="shared" si="6"/>
        <v>0</v>
      </c>
      <c r="H223" s="34"/>
      <c r="I223" s="34">
        <f t="shared" si="7"/>
        <v>36385.949999999997</v>
      </c>
      <c r="J223" s="5"/>
    </row>
    <row r="224" spans="1:10" ht="20.25">
      <c r="A224" s="23"/>
      <c r="B224" s="20"/>
      <c r="C224" s="71"/>
      <c r="D224" s="19"/>
      <c r="E224" s="12"/>
      <c r="F224" s="21"/>
      <c r="G224" s="17">
        <f t="shared" si="6"/>
        <v>0</v>
      </c>
      <c r="H224" s="34"/>
      <c r="I224" s="34">
        <f t="shared" si="7"/>
        <v>36385.949999999997</v>
      </c>
      <c r="J224" s="5"/>
    </row>
    <row r="225" spans="1:10" ht="20.25">
      <c r="A225" s="23"/>
      <c r="B225" s="20"/>
      <c r="C225" s="71"/>
      <c r="D225" s="19"/>
      <c r="E225" s="12"/>
      <c r="F225" s="21"/>
      <c r="G225" s="17">
        <f t="shared" si="6"/>
        <v>0</v>
      </c>
      <c r="H225" s="34"/>
      <c r="I225" s="34">
        <f t="shared" si="7"/>
        <v>36385.949999999997</v>
      </c>
      <c r="J225" s="5"/>
    </row>
    <row r="226" spans="1:10" ht="20.25">
      <c r="A226" s="23"/>
      <c r="B226" s="20"/>
      <c r="C226" s="71"/>
      <c r="D226" s="19"/>
      <c r="E226" s="12"/>
      <c r="F226" s="21"/>
      <c r="G226" s="17">
        <f t="shared" si="6"/>
        <v>0</v>
      </c>
      <c r="H226" s="34"/>
      <c r="I226" s="34">
        <f t="shared" si="7"/>
        <v>36385.949999999997</v>
      </c>
      <c r="J226" s="5"/>
    </row>
    <row r="227" spans="1:10" ht="20.25">
      <c r="A227" s="23"/>
      <c r="B227" s="20"/>
      <c r="C227" s="71"/>
      <c r="D227" s="19"/>
      <c r="E227" s="12"/>
      <c r="F227" s="21"/>
      <c r="G227" s="17">
        <f t="shared" si="6"/>
        <v>0</v>
      </c>
      <c r="H227" s="34"/>
      <c r="I227" s="34">
        <f t="shared" si="7"/>
        <v>36385.949999999997</v>
      </c>
      <c r="J227" s="5"/>
    </row>
    <row r="228" spans="1:10" ht="20.25">
      <c r="A228" s="23"/>
      <c r="B228" s="20"/>
      <c r="C228" s="71"/>
      <c r="D228" s="19"/>
      <c r="E228" s="12"/>
      <c r="F228" s="21"/>
      <c r="G228" s="17">
        <f t="shared" si="6"/>
        <v>0</v>
      </c>
      <c r="H228" s="34"/>
      <c r="I228" s="34">
        <f t="shared" si="7"/>
        <v>36385.949999999997</v>
      </c>
      <c r="J228" s="5"/>
    </row>
    <row r="229" spans="1:10" ht="20.25">
      <c r="A229" s="23"/>
      <c r="B229" s="20"/>
      <c r="C229" s="71"/>
      <c r="D229" s="19"/>
      <c r="E229" s="12"/>
      <c r="F229" s="21"/>
      <c r="G229" s="17">
        <f t="shared" si="6"/>
        <v>0</v>
      </c>
      <c r="H229" s="34"/>
      <c r="I229" s="34">
        <f t="shared" si="7"/>
        <v>36385.949999999997</v>
      </c>
      <c r="J229" s="5"/>
    </row>
    <row r="230" spans="1:10" ht="20.25">
      <c r="A230" s="23"/>
      <c r="B230" s="20"/>
      <c r="C230" s="71"/>
      <c r="D230" s="19"/>
      <c r="E230" s="12"/>
      <c r="F230" s="21"/>
      <c r="G230" s="17">
        <f t="shared" si="6"/>
        <v>0</v>
      </c>
      <c r="H230" s="34"/>
      <c r="I230" s="34">
        <f t="shared" si="7"/>
        <v>36385.949999999997</v>
      </c>
      <c r="J230" s="5"/>
    </row>
    <row r="231" spans="1:10" ht="20.25">
      <c r="A231" s="23"/>
      <c r="B231" s="20"/>
      <c r="C231" s="71"/>
      <c r="D231" s="19"/>
      <c r="E231" s="12"/>
      <c r="F231" s="21"/>
      <c r="G231" s="17">
        <f t="shared" si="6"/>
        <v>0</v>
      </c>
      <c r="H231" s="34"/>
      <c r="I231" s="34">
        <f t="shared" si="7"/>
        <v>36385.949999999997</v>
      </c>
      <c r="J231" s="5"/>
    </row>
    <row r="232" spans="1:10" ht="20.25">
      <c r="A232" s="23"/>
      <c r="B232" s="20"/>
      <c r="C232" s="71"/>
      <c r="D232" s="19"/>
      <c r="E232" s="12"/>
      <c r="F232" s="21"/>
      <c r="G232" s="17">
        <f t="shared" si="6"/>
        <v>0</v>
      </c>
      <c r="H232" s="34"/>
      <c r="I232" s="34">
        <f t="shared" si="7"/>
        <v>36385.949999999997</v>
      </c>
      <c r="J232" s="5"/>
    </row>
    <row r="233" spans="1:10" ht="20.25">
      <c r="A233" s="23"/>
      <c r="B233" s="20"/>
      <c r="C233" s="71"/>
      <c r="D233" s="19"/>
      <c r="E233" s="12"/>
      <c r="F233" s="21"/>
      <c r="G233" s="17">
        <f t="shared" si="6"/>
        <v>0</v>
      </c>
      <c r="H233" s="34"/>
      <c r="I233" s="34">
        <f t="shared" si="7"/>
        <v>36385.949999999997</v>
      </c>
      <c r="J233" s="5"/>
    </row>
    <row r="234" spans="1:10" ht="20.25">
      <c r="A234" s="23"/>
      <c r="B234" s="20"/>
      <c r="C234" s="71"/>
      <c r="D234" s="19"/>
      <c r="E234" s="12"/>
      <c r="F234" s="21"/>
      <c r="G234" s="17">
        <f t="shared" si="6"/>
        <v>0</v>
      </c>
      <c r="H234" s="34"/>
      <c r="I234" s="34">
        <f t="shared" si="7"/>
        <v>36385.949999999997</v>
      </c>
      <c r="J234" s="5"/>
    </row>
    <row r="235" spans="1:10" ht="20.25">
      <c r="A235" s="23"/>
      <c r="B235" s="20"/>
      <c r="C235" s="71"/>
      <c r="D235" s="19"/>
      <c r="E235" s="12"/>
      <c r="F235" s="21"/>
      <c r="G235" s="17">
        <f t="shared" si="6"/>
        <v>0</v>
      </c>
      <c r="H235" s="34"/>
      <c r="I235" s="34">
        <f t="shared" si="7"/>
        <v>36385.949999999997</v>
      </c>
      <c r="J235" s="5"/>
    </row>
    <row r="236" spans="1:10" ht="20.25">
      <c r="A236" s="23"/>
      <c r="B236" s="20"/>
      <c r="C236" s="71"/>
      <c r="D236" s="19"/>
      <c r="E236" s="12"/>
      <c r="F236" s="21"/>
      <c r="G236" s="17">
        <f t="shared" si="6"/>
        <v>0</v>
      </c>
      <c r="H236" s="34"/>
      <c r="I236" s="34">
        <f t="shared" si="7"/>
        <v>36385.949999999997</v>
      </c>
      <c r="J236" s="5"/>
    </row>
    <row r="237" spans="1:10" ht="20.25">
      <c r="A237" s="23"/>
      <c r="B237" s="20"/>
      <c r="C237" s="71"/>
      <c r="D237" s="19"/>
      <c r="E237" s="12"/>
      <c r="F237" s="21"/>
      <c r="G237" s="17">
        <f t="shared" si="6"/>
        <v>0</v>
      </c>
      <c r="H237" s="34"/>
      <c r="I237" s="34">
        <f t="shared" si="7"/>
        <v>36385.949999999997</v>
      </c>
      <c r="J237" s="5"/>
    </row>
    <row r="238" spans="1:10" ht="20.25">
      <c r="A238" s="23"/>
      <c r="B238" s="20"/>
      <c r="C238" s="71"/>
      <c r="D238" s="19"/>
      <c r="E238" s="12"/>
      <c r="F238" s="21"/>
      <c r="G238" s="17">
        <f t="shared" si="6"/>
        <v>0</v>
      </c>
      <c r="H238" s="34"/>
      <c r="I238" s="34">
        <f t="shared" si="7"/>
        <v>36385.949999999997</v>
      </c>
      <c r="J238" s="5"/>
    </row>
    <row r="239" spans="1:10" ht="20.25">
      <c r="A239" s="23"/>
      <c r="B239" s="20"/>
      <c r="C239" s="71"/>
      <c r="D239" s="19"/>
      <c r="E239" s="12"/>
      <c r="F239" s="21"/>
      <c r="G239" s="17">
        <f t="shared" si="6"/>
        <v>0</v>
      </c>
      <c r="H239" s="34"/>
      <c r="I239" s="34">
        <f t="shared" si="7"/>
        <v>36385.949999999997</v>
      </c>
      <c r="J239" s="5"/>
    </row>
    <row r="240" spans="1:10" ht="20.25">
      <c r="A240" s="23"/>
      <c r="B240" s="20"/>
      <c r="C240" s="71"/>
      <c r="D240" s="19"/>
      <c r="E240" s="12"/>
      <c r="F240" s="21"/>
      <c r="G240" s="17">
        <f t="shared" si="6"/>
        <v>0</v>
      </c>
      <c r="H240" s="34"/>
      <c r="I240" s="34">
        <f t="shared" si="7"/>
        <v>36385.949999999997</v>
      </c>
      <c r="J240" s="5"/>
    </row>
    <row r="241" spans="1:10" ht="20.25">
      <c r="A241" s="23"/>
      <c r="B241" s="20"/>
      <c r="C241" s="71"/>
      <c r="D241" s="19"/>
      <c r="E241" s="12"/>
      <c r="F241" s="21"/>
      <c r="G241" s="17">
        <f t="shared" si="6"/>
        <v>0</v>
      </c>
      <c r="H241" s="34"/>
      <c r="I241" s="34">
        <f t="shared" si="7"/>
        <v>36385.949999999997</v>
      </c>
      <c r="J241" s="5"/>
    </row>
    <row r="242" spans="1:10" ht="20.25">
      <c r="A242" s="23"/>
      <c r="B242" s="20"/>
      <c r="C242" s="71"/>
      <c r="D242" s="19"/>
      <c r="E242" s="12"/>
      <c r="F242" s="21"/>
      <c r="G242" s="17">
        <f t="shared" si="6"/>
        <v>0</v>
      </c>
      <c r="H242" s="34"/>
      <c r="I242" s="34">
        <f t="shared" si="7"/>
        <v>36385.949999999997</v>
      </c>
      <c r="J242" s="5"/>
    </row>
    <row r="243" spans="1:10" ht="20.25">
      <c r="A243" s="23"/>
      <c r="B243" s="20"/>
      <c r="C243" s="71"/>
      <c r="D243" s="19"/>
      <c r="E243" s="12"/>
      <c r="F243" s="21"/>
      <c r="G243" s="17">
        <f t="shared" si="6"/>
        <v>0</v>
      </c>
      <c r="H243" s="34"/>
      <c r="I243" s="34">
        <f t="shared" si="7"/>
        <v>36385.949999999997</v>
      </c>
      <c r="J243" s="5"/>
    </row>
    <row r="244" spans="1:10" ht="20.25">
      <c r="A244" s="23"/>
      <c r="B244" s="20"/>
      <c r="C244" s="71"/>
      <c r="D244" s="19"/>
      <c r="E244" s="12"/>
      <c r="F244" s="21"/>
      <c r="G244" s="17">
        <f t="shared" si="6"/>
        <v>0</v>
      </c>
      <c r="H244" s="34"/>
      <c r="I244" s="34">
        <f t="shared" si="7"/>
        <v>36385.949999999997</v>
      </c>
      <c r="J244" s="5"/>
    </row>
    <row r="245" spans="1:10" ht="20.25">
      <c r="A245" s="23"/>
      <c r="B245" s="20"/>
      <c r="C245" s="71"/>
      <c r="D245" s="19"/>
      <c r="E245" s="12"/>
      <c r="F245" s="21"/>
      <c r="G245" s="17">
        <f t="shared" si="6"/>
        <v>0</v>
      </c>
      <c r="H245" s="34"/>
      <c r="I245" s="34">
        <f t="shared" si="7"/>
        <v>36385.949999999997</v>
      </c>
      <c r="J245" s="5"/>
    </row>
    <row r="246" spans="1:10" ht="20.25">
      <c r="A246" s="23"/>
      <c r="B246" s="20"/>
      <c r="C246" s="71"/>
      <c r="D246" s="19"/>
      <c r="E246" s="12"/>
      <c r="F246" s="21"/>
      <c r="G246" s="17">
        <f t="shared" si="6"/>
        <v>0</v>
      </c>
      <c r="H246" s="34"/>
      <c r="I246" s="34">
        <f t="shared" si="7"/>
        <v>36385.949999999997</v>
      </c>
      <c r="J246" s="5"/>
    </row>
    <row r="247" spans="1:10" ht="20.25">
      <c r="A247" s="23"/>
      <c r="B247" s="20"/>
      <c r="C247" s="71"/>
      <c r="D247" s="19"/>
      <c r="E247" s="12"/>
      <c r="F247" s="21"/>
      <c r="G247" s="17">
        <f t="shared" si="6"/>
        <v>0</v>
      </c>
      <c r="H247" s="34"/>
      <c r="I247" s="34">
        <f t="shared" si="7"/>
        <v>36385.949999999997</v>
      </c>
      <c r="J247" s="5"/>
    </row>
    <row r="248" spans="1:10" ht="20.25">
      <c r="A248" s="23"/>
      <c r="B248" s="20"/>
      <c r="C248" s="71"/>
      <c r="D248" s="19"/>
      <c r="E248" s="12"/>
      <c r="F248" s="21"/>
      <c r="G248" s="17">
        <f t="shared" si="6"/>
        <v>0</v>
      </c>
      <c r="H248" s="34"/>
      <c r="I248" s="34">
        <f t="shared" si="7"/>
        <v>36385.949999999997</v>
      </c>
      <c r="J248" s="5"/>
    </row>
    <row r="249" spans="1:10" ht="20.25">
      <c r="A249" s="23"/>
      <c r="B249" s="20"/>
      <c r="C249" s="71"/>
      <c r="D249" s="19"/>
      <c r="E249" s="12"/>
      <c r="F249" s="21"/>
      <c r="G249" s="17">
        <f t="shared" si="6"/>
        <v>0</v>
      </c>
      <c r="H249" s="34"/>
      <c r="I249" s="34">
        <f t="shared" si="7"/>
        <v>36385.949999999997</v>
      </c>
      <c r="J249" s="5"/>
    </row>
    <row r="250" spans="1:10" ht="20.25">
      <c r="A250" s="23"/>
      <c r="B250" s="20"/>
      <c r="C250" s="71"/>
      <c r="D250" s="19"/>
      <c r="E250" s="12"/>
      <c r="F250" s="21"/>
      <c r="G250" s="17">
        <f t="shared" si="6"/>
        <v>0</v>
      </c>
      <c r="H250" s="34"/>
      <c r="I250" s="34">
        <f t="shared" si="7"/>
        <v>36385.949999999997</v>
      </c>
      <c r="J250" s="5"/>
    </row>
    <row r="251" spans="1:10" ht="20.25">
      <c r="A251" s="23"/>
      <c r="B251" s="20"/>
      <c r="C251" s="71"/>
      <c r="D251" s="19"/>
      <c r="E251" s="12"/>
      <c r="F251" s="21"/>
      <c r="G251" s="17">
        <f t="shared" si="6"/>
        <v>0</v>
      </c>
      <c r="H251" s="34"/>
      <c r="I251" s="34">
        <f t="shared" si="7"/>
        <v>36385.949999999997</v>
      </c>
      <c r="J251" s="5"/>
    </row>
    <row r="252" spans="1:10" ht="20.25">
      <c r="A252" s="23"/>
      <c r="B252" s="20"/>
      <c r="C252" s="71"/>
      <c r="D252" s="19"/>
      <c r="E252" s="12"/>
      <c r="F252" s="21"/>
      <c r="G252" s="17">
        <f t="shared" si="6"/>
        <v>0</v>
      </c>
      <c r="H252" s="34"/>
      <c r="I252" s="34">
        <f t="shared" si="7"/>
        <v>36385.949999999997</v>
      </c>
      <c r="J252" s="5"/>
    </row>
    <row r="253" spans="1:10" ht="20.25">
      <c r="A253" s="23"/>
      <c r="B253" s="20"/>
      <c r="C253" s="71"/>
      <c r="D253" s="19"/>
      <c r="E253" s="12"/>
      <c r="F253" s="21"/>
      <c r="G253" s="17">
        <f t="shared" si="6"/>
        <v>0</v>
      </c>
      <c r="H253" s="34"/>
      <c r="I253" s="34">
        <f t="shared" si="7"/>
        <v>36385.949999999997</v>
      </c>
      <c r="J253" s="5"/>
    </row>
    <row r="254" spans="1:10" ht="20.25">
      <c r="A254" s="23"/>
      <c r="B254" s="20"/>
      <c r="C254" s="71"/>
      <c r="D254" s="19"/>
      <c r="E254" s="12"/>
      <c r="F254" s="21"/>
      <c r="G254" s="17">
        <f t="shared" si="6"/>
        <v>0</v>
      </c>
      <c r="H254" s="34"/>
      <c r="I254" s="34">
        <f t="shared" si="7"/>
        <v>36385.949999999997</v>
      </c>
      <c r="J254" s="5"/>
    </row>
    <row r="255" spans="1:10" ht="20.25">
      <c r="A255" s="23"/>
      <c r="B255" s="20"/>
      <c r="C255" s="71"/>
      <c r="D255" s="19"/>
      <c r="E255" s="12"/>
      <c r="F255" s="21"/>
      <c r="G255" s="17">
        <f t="shared" si="6"/>
        <v>0</v>
      </c>
      <c r="H255" s="34"/>
      <c r="I255" s="34">
        <f t="shared" si="7"/>
        <v>36385.949999999997</v>
      </c>
      <c r="J255" s="5"/>
    </row>
    <row r="256" spans="1:10" ht="20.25">
      <c r="A256" s="23"/>
      <c r="B256" s="20"/>
      <c r="C256" s="71"/>
      <c r="D256" s="19"/>
      <c r="E256" s="12"/>
      <c r="F256" s="21"/>
      <c r="G256" s="17">
        <f t="shared" si="6"/>
        <v>0</v>
      </c>
      <c r="H256" s="34"/>
      <c r="I256" s="34">
        <f t="shared" si="7"/>
        <v>36385.949999999997</v>
      </c>
      <c r="J256" s="5"/>
    </row>
    <row r="257" spans="1:10" ht="20.25">
      <c r="A257" s="23"/>
      <c r="B257" s="20"/>
      <c r="C257" s="71"/>
      <c r="D257" s="19"/>
      <c r="E257" s="12"/>
      <c r="F257" s="21"/>
      <c r="G257" s="17">
        <f t="shared" si="6"/>
        <v>0</v>
      </c>
      <c r="H257" s="34"/>
      <c r="I257" s="34">
        <f t="shared" si="7"/>
        <v>36385.949999999997</v>
      </c>
      <c r="J257" s="5"/>
    </row>
    <row r="258" spans="1:10" ht="20.25">
      <c r="A258" s="23"/>
      <c r="B258" s="20"/>
      <c r="C258" s="71"/>
      <c r="D258" s="19"/>
      <c r="E258" s="12"/>
      <c r="F258" s="21"/>
      <c r="G258" s="17">
        <f t="shared" si="6"/>
        <v>0</v>
      </c>
      <c r="H258" s="34"/>
      <c r="I258" s="34">
        <f t="shared" si="7"/>
        <v>36385.949999999997</v>
      </c>
      <c r="J258" s="5"/>
    </row>
    <row r="259" spans="1:10" ht="20.25">
      <c r="A259" s="23"/>
      <c r="B259" s="20"/>
      <c r="C259" s="71"/>
      <c r="D259" s="19"/>
      <c r="E259" s="12"/>
      <c r="F259" s="21"/>
      <c r="G259" s="17">
        <f t="shared" si="6"/>
        <v>0</v>
      </c>
      <c r="H259" s="34"/>
      <c r="I259" s="34">
        <f t="shared" si="7"/>
        <v>36385.949999999997</v>
      </c>
      <c r="J259" s="5"/>
    </row>
    <row r="260" spans="1:10" ht="20.25">
      <c r="A260" s="23"/>
      <c r="B260" s="20"/>
      <c r="C260" s="71"/>
      <c r="D260" s="19"/>
      <c r="E260" s="12"/>
      <c r="F260" s="21"/>
      <c r="G260" s="17">
        <f t="shared" si="6"/>
        <v>0</v>
      </c>
      <c r="H260" s="34"/>
      <c r="I260" s="34">
        <f t="shared" si="7"/>
        <v>36385.949999999997</v>
      </c>
      <c r="J260" s="5"/>
    </row>
    <row r="261" spans="1:10" ht="20.25">
      <c r="A261" s="23"/>
      <c r="B261" s="20"/>
      <c r="C261" s="71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36385.949999999997</v>
      </c>
      <c r="J261" s="5"/>
    </row>
    <row r="262" spans="1:10" ht="20.25">
      <c r="A262" s="23"/>
      <c r="B262" s="20"/>
      <c r="C262" s="71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36385.949999999997</v>
      </c>
      <c r="J262" s="5"/>
    </row>
    <row r="263" spans="1:10" ht="20.25">
      <c r="A263" s="23"/>
      <c r="B263" s="20"/>
      <c r="C263" s="71"/>
      <c r="D263" s="19"/>
      <c r="E263" s="12"/>
      <c r="F263" s="21"/>
      <c r="G263" s="17">
        <f t="shared" si="8"/>
        <v>0</v>
      </c>
      <c r="H263" s="34"/>
      <c r="I263" s="34">
        <f t="shared" si="9"/>
        <v>36385.949999999997</v>
      </c>
      <c r="J263" s="5"/>
    </row>
    <row r="264" spans="1:10" ht="20.25">
      <c r="A264" s="23"/>
      <c r="B264" s="20"/>
      <c r="C264" s="71"/>
      <c r="D264" s="19"/>
      <c r="E264" s="12"/>
      <c r="F264" s="21"/>
      <c r="G264" s="17">
        <f t="shared" si="8"/>
        <v>0</v>
      </c>
      <c r="H264" s="34"/>
      <c r="I264" s="34">
        <f t="shared" si="9"/>
        <v>36385.949999999997</v>
      </c>
      <c r="J264" s="5"/>
    </row>
    <row r="265" spans="1:10" ht="20.25">
      <c r="A265" s="23"/>
      <c r="B265" s="20"/>
      <c r="C265" s="71"/>
      <c r="D265" s="19"/>
      <c r="E265" s="12"/>
      <c r="F265" s="21"/>
      <c r="G265" s="17">
        <f t="shared" si="8"/>
        <v>0</v>
      </c>
      <c r="H265" s="34"/>
      <c r="I265" s="34">
        <f t="shared" si="9"/>
        <v>36385.949999999997</v>
      </c>
      <c r="J265" s="5"/>
    </row>
    <row r="266" spans="1:10" ht="20.25">
      <c r="A266" s="23"/>
      <c r="B266" s="20"/>
      <c r="C266" s="71"/>
      <c r="D266" s="19"/>
      <c r="E266" s="12"/>
      <c r="F266" s="21"/>
      <c r="G266" s="17">
        <f t="shared" si="8"/>
        <v>0</v>
      </c>
      <c r="H266" s="34"/>
      <c r="I266" s="34">
        <f t="shared" si="9"/>
        <v>36385.949999999997</v>
      </c>
      <c r="J266" s="5"/>
    </row>
    <row r="267" spans="1:10" ht="20.25">
      <c r="A267" s="23"/>
      <c r="B267" s="20"/>
      <c r="C267" s="71"/>
      <c r="D267" s="19"/>
      <c r="E267" s="12"/>
      <c r="F267" s="21"/>
      <c r="G267" s="17">
        <f t="shared" si="8"/>
        <v>0</v>
      </c>
      <c r="H267" s="34"/>
      <c r="I267" s="34">
        <f t="shared" si="9"/>
        <v>36385.949999999997</v>
      </c>
      <c r="J267" s="5"/>
    </row>
    <row r="268" spans="1:10" ht="20.25">
      <c r="A268" s="23"/>
      <c r="B268" s="20"/>
      <c r="C268" s="71"/>
      <c r="D268" s="19"/>
      <c r="E268" s="12"/>
      <c r="F268" s="21"/>
      <c r="G268" s="17">
        <f t="shared" si="8"/>
        <v>0</v>
      </c>
      <c r="H268" s="34"/>
      <c r="I268" s="34">
        <f t="shared" si="9"/>
        <v>36385.949999999997</v>
      </c>
      <c r="J268" s="5"/>
    </row>
    <row r="269" spans="1:10" ht="20.25">
      <c r="A269" s="23"/>
      <c r="B269" s="20"/>
      <c r="C269" s="71"/>
      <c r="D269" s="19"/>
      <c r="E269" s="12"/>
      <c r="F269" s="21"/>
      <c r="G269" s="17">
        <f t="shared" si="8"/>
        <v>0</v>
      </c>
      <c r="H269" s="34"/>
      <c r="I269" s="34">
        <f t="shared" si="9"/>
        <v>36385.949999999997</v>
      </c>
      <c r="J269" s="5"/>
    </row>
    <row r="270" spans="1:10" ht="20.25">
      <c r="A270" s="23"/>
      <c r="B270" s="20"/>
      <c r="C270" s="71"/>
      <c r="D270" s="19"/>
      <c r="E270" s="12"/>
      <c r="F270" s="21"/>
      <c r="G270" s="17">
        <f t="shared" si="8"/>
        <v>0</v>
      </c>
      <c r="H270" s="34"/>
      <c r="I270" s="34">
        <f t="shared" si="9"/>
        <v>36385.949999999997</v>
      </c>
      <c r="J270" s="5"/>
    </row>
    <row r="271" spans="1:10" ht="20.25">
      <c r="A271" s="23"/>
      <c r="B271" s="20"/>
      <c r="C271" s="71"/>
      <c r="D271" s="19"/>
      <c r="E271" s="12"/>
      <c r="F271" s="21"/>
      <c r="G271" s="17">
        <f t="shared" si="8"/>
        <v>0</v>
      </c>
      <c r="H271" s="34"/>
      <c r="I271" s="34">
        <f t="shared" si="9"/>
        <v>36385.949999999997</v>
      </c>
      <c r="J271" s="5"/>
    </row>
    <row r="272" spans="1:10" ht="20.25">
      <c r="A272" s="23"/>
      <c r="B272" s="20"/>
      <c r="C272" s="71"/>
      <c r="D272" s="19"/>
      <c r="E272" s="12"/>
      <c r="F272" s="21"/>
      <c r="G272" s="17">
        <f t="shared" si="8"/>
        <v>0</v>
      </c>
      <c r="H272" s="34"/>
      <c r="I272" s="34">
        <f t="shared" si="9"/>
        <v>36385.949999999997</v>
      </c>
      <c r="J272" s="5"/>
    </row>
    <row r="273" spans="1:10" ht="20.25">
      <c r="A273" s="23"/>
      <c r="B273" s="20"/>
      <c r="C273" s="71"/>
      <c r="D273" s="19"/>
      <c r="E273" s="12"/>
      <c r="F273" s="21"/>
      <c r="G273" s="17">
        <f t="shared" si="8"/>
        <v>0</v>
      </c>
      <c r="H273" s="34"/>
      <c r="I273" s="34">
        <f t="shared" si="9"/>
        <v>36385.949999999997</v>
      </c>
      <c r="J273" s="5"/>
    </row>
    <row r="274" spans="1:10" ht="20.25">
      <c r="A274" s="23"/>
      <c r="B274" s="20"/>
      <c r="C274" s="71"/>
      <c r="D274" s="19"/>
      <c r="E274" s="12"/>
      <c r="F274" s="21"/>
      <c r="G274" s="17">
        <f t="shared" si="8"/>
        <v>0</v>
      </c>
      <c r="H274" s="34"/>
      <c r="I274" s="34">
        <f t="shared" si="9"/>
        <v>36385.949999999997</v>
      </c>
      <c r="J274" s="5"/>
    </row>
    <row r="275" spans="1:10" ht="20.25">
      <c r="A275" s="23"/>
      <c r="B275" s="20"/>
      <c r="C275" s="71"/>
      <c r="D275" s="19"/>
      <c r="E275" s="12"/>
      <c r="F275" s="21"/>
      <c r="G275" s="17">
        <f t="shared" si="8"/>
        <v>0</v>
      </c>
      <c r="H275" s="34"/>
      <c r="I275" s="34">
        <f t="shared" si="9"/>
        <v>36385.949999999997</v>
      </c>
      <c r="J275" s="5"/>
    </row>
    <row r="276" spans="1:10" ht="20.25">
      <c r="A276" s="23"/>
      <c r="B276" s="20"/>
      <c r="C276" s="71"/>
      <c r="D276" s="19"/>
      <c r="E276" s="12"/>
      <c r="F276" s="21"/>
      <c r="G276" s="17">
        <f t="shared" si="8"/>
        <v>0</v>
      </c>
      <c r="H276" s="34"/>
      <c r="I276" s="34">
        <f t="shared" si="9"/>
        <v>36385.949999999997</v>
      </c>
      <c r="J276" s="5"/>
    </row>
    <row r="277" spans="1:10" ht="20.25">
      <c r="A277" s="23"/>
      <c r="B277" s="20"/>
      <c r="C277" s="71"/>
      <c r="D277" s="19"/>
      <c r="E277" s="12"/>
      <c r="F277" s="21"/>
      <c r="G277" s="17">
        <f t="shared" si="8"/>
        <v>0</v>
      </c>
      <c r="H277" s="34"/>
      <c r="I277" s="34">
        <f t="shared" si="9"/>
        <v>36385.949999999997</v>
      </c>
      <c r="J277" s="5"/>
    </row>
    <row r="278" spans="1:10" ht="20.25">
      <c r="A278" s="23"/>
      <c r="B278" s="20"/>
      <c r="C278" s="71"/>
      <c r="D278" s="19"/>
      <c r="E278" s="12"/>
      <c r="F278" s="21"/>
      <c r="G278" s="17">
        <f t="shared" si="8"/>
        <v>0</v>
      </c>
      <c r="H278" s="34"/>
      <c r="I278" s="34">
        <f t="shared" si="9"/>
        <v>36385.949999999997</v>
      </c>
      <c r="J278" s="5"/>
    </row>
    <row r="279" spans="1:10" ht="20.25">
      <c r="A279" s="23"/>
      <c r="B279" s="20"/>
      <c r="C279" s="71"/>
      <c r="D279" s="19"/>
      <c r="E279" s="12"/>
      <c r="F279" s="21"/>
      <c r="G279" s="17">
        <f t="shared" si="8"/>
        <v>0</v>
      </c>
      <c r="H279" s="34"/>
      <c r="I279" s="34">
        <f t="shared" si="9"/>
        <v>36385.949999999997</v>
      </c>
      <c r="J279" s="5"/>
    </row>
    <row r="280" spans="1:10" ht="20.25">
      <c r="A280" s="23"/>
      <c r="B280" s="20"/>
      <c r="C280" s="71"/>
      <c r="D280" s="19"/>
      <c r="E280" s="12"/>
      <c r="F280" s="21"/>
      <c r="G280" s="17">
        <f t="shared" si="8"/>
        <v>0</v>
      </c>
      <c r="H280" s="34"/>
      <c r="I280" s="34">
        <f t="shared" si="9"/>
        <v>36385.949999999997</v>
      </c>
      <c r="J280" s="5"/>
    </row>
    <row r="281" spans="1:10" ht="20.25">
      <c r="A281" s="23"/>
      <c r="B281" s="20"/>
      <c r="C281" s="71"/>
      <c r="D281" s="19"/>
      <c r="E281" s="12"/>
      <c r="F281" s="21"/>
      <c r="G281" s="17">
        <f t="shared" si="8"/>
        <v>0</v>
      </c>
      <c r="H281" s="34"/>
      <c r="I281" s="34">
        <f t="shared" si="9"/>
        <v>36385.949999999997</v>
      </c>
      <c r="J281" s="5"/>
    </row>
    <row r="282" spans="1:10" ht="20.25">
      <c r="A282" s="23"/>
      <c r="B282" s="20"/>
      <c r="C282" s="71"/>
      <c r="D282" s="19"/>
      <c r="E282" s="12"/>
      <c r="F282" s="21"/>
      <c r="G282" s="17">
        <f t="shared" si="8"/>
        <v>0</v>
      </c>
      <c r="H282" s="34"/>
      <c r="I282" s="34">
        <f t="shared" si="9"/>
        <v>36385.949999999997</v>
      </c>
      <c r="J282" s="5"/>
    </row>
    <row r="283" spans="1:10" ht="20.25">
      <c r="A283" s="23"/>
      <c r="B283" s="20"/>
      <c r="C283" s="71"/>
      <c r="D283" s="19"/>
      <c r="E283" s="12"/>
      <c r="F283" s="21"/>
      <c r="G283" s="17">
        <f t="shared" si="8"/>
        <v>0</v>
      </c>
      <c r="H283" s="34"/>
      <c r="I283" s="34">
        <f t="shared" si="9"/>
        <v>36385.949999999997</v>
      </c>
      <c r="J283" s="5"/>
    </row>
    <row r="284" spans="1:10" ht="20.25">
      <c r="A284" s="23"/>
      <c r="B284" s="20"/>
      <c r="C284" s="71"/>
      <c r="D284" s="19"/>
      <c r="E284" s="12"/>
      <c r="F284" s="21"/>
      <c r="G284" s="17">
        <f t="shared" si="8"/>
        <v>0</v>
      </c>
      <c r="H284" s="34"/>
      <c r="I284" s="34">
        <f t="shared" si="9"/>
        <v>36385.949999999997</v>
      </c>
      <c r="J284" s="5"/>
    </row>
    <row r="285" spans="1:10" ht="20.25">
      <c r="A285" s="23"/>
      <c r="B285" s="20"/>
      <c r="C285" s="71"/>
      <c r="D285" s="19"/>
      <c r="E285" s="12"/>
      <c r="F285" s="21"/>
      <c r="G285" s="17">
        <f t="shared" si="8"/>
        <v>0</v>
      </c>
      <c r="H285" s="34"/>
      <c r="I285" s="34">
        <f t="shared" si="9"/>
        <v>36385.949999999997</v>
      </c>
      <c r="J285" s="5"/>
    </row>
    <row r="286" spans="1:10" ht="20.25">
      <c r="A286" s="23"/>
      <c r="B286" s="20"/>
      <c r="C286" s="71"/>
      <c r="D286" s="19"/>
      <c r="E286" s="12"/>
      <c r="F286" s="21"/>
      <c r="G286" s="17">
        <f t="shared" si="8"/>
        <v>0</v>
      </c>
      <c r="H286" s="34"/>
      <c r="I286" s="34">
        <f t="shared" si="9"/>
        <v>36385.949999999997</v>
      </c>
      <c r="J286" s="5"/>
    </row>
    <row r="287" spans="1:10" ht="20.25">
      <c r="A287" s="23"/>
      <c r="B287" s="20"/>
      <c r="C287" s="71"/>
      <c r="D287" s="19"/>
      <c r="E287" s="12"/>
      <c r="F287" s="21"/>
      <c r="G287" s="17">
        <f t="shared" si="8"/>
        <v>0</v>
      </c>
      <c r="H287" s="34"/>
      <c r="I287" s="34">
        <f t="shared" si="9"/>
        <v>36385.949999999997</v>
      </c>
      <c r="J287" s="5"/>
    </row>
    <row r="288" spans="1:10" ht="20.25">
      <c r="A288" s="23"/>
      <c r="B288" s="20"/>
      <c r="C288" s="71"/>
      <c r="D288" s="19"/>
      <c r="E288" s="12"/>
      <c r="F288" s="21"/>
      <c r="G288" s="17">
        <f t="shared" si="8"/>
        <v>0</v>
      </c>
      <c r="H288" s="34"/>
      <c r="I288" s="34">
        <f t="shared" si="9"/>
        <v>36385.949999999997</v>
      </c>
      <c r="J288" s="5"/>
    </row>
    <row r="289" spans="1:10" ht="20.25">
      <c r="A289" s="23"/>
      <c r="B289" s="20"/>
      <c r="C289" s="71"/>
      <c r="D289" s="19"/>
      <c r="E289" s="12"/>
      <c r="F289" s="21"/>
      <c r="G289" s="17">
        <f t="shared" si="8"/>
        <v>0</v>
      </c>
      <c r="H289" s="34"/>
      <c r="I289" s="34">
        <f t="shared" si="9"/>
        <v>36385.949999999997</v>
      </c>
      <c r="J289" s="5"/>
    </row>
    <row r="290" spans="1:10" ht="20.25">
      <c r="A290" s="23"/>
      <c r="B290" s="20"/>
      <c r="C290" s="71"/>
      <c r="D290" s="19"/>
      <c r="E290" s="12"/>
      <c r="F290" s="21"/>
      <c r="G290" s="17">
        <f t="shared" si="8"/>
        <v>0</v>
      </c>
      <c r="H290" s="34"/>
      <c r="I290" s="34">
        <f t="shared" si="9"/>
        <v>36385.949999999997</v>
      </c>
      <c r="J290" s="5"/>
    </row>
    <row r="291" spans="1:10" ht="20.25">
      <c r="A291" s="23"/>
      <c r="B291" s="20"/>
      <c r="C291" s="71"/>
      <c r="D291" s="19"/>
      <c r="E291" s="12"/>
      <c r="F291" s="21"/>
      <c r="G291" s="17">
        <f t="shared" si="8"/>
        <v>0</v>
      </c>
      <c r="H291" s="34"/>
      <c r="I291" s="34">
        <f t="shared" si="9"/>
        <v>36385.949999999997</v>
      </c>
      <c r="J291" s="5"/>
    </row>
    <row r="292" spans="1:10" ht="20.25">
      <c r="A292" s="23"/>
      <c r="B292" s="20"/>
      <c r="C292" s="71"/>
      <c r="D292" s="19"/>
      <c r="E292" s="12"/>
      <c r="F292" s="21"/>
      <c r="G292" s="17">
        <f t="shared" si="8"/>
        <v>0</v>
      </c>
      <c r="H292" s="34"/>
      <c r="I292" s="34">
        <f t="shared" si="9"/>
        <v>36385.949999999997</v>
      </c>
      <c r="J292" s="5"/>
    </row>
    <row r="293" spans="1:10" ht="20.25">
      <c r="A293" s="23"/>
      <c r="B293" s="20"/>
      <c r="C293" s="71"/>
      <c r="D293" s="19"/>
      <c r="E293" s="12"/>
      <c r="F293" s="21"/>
      <c r="G293" s="17">
        <f t="shared" si="8"/>
        <v>0</v>
      </c>
      <c r="H293" s="34"/>
      <c r="I293" s="34">
        <f t="shared" si="9"/>
        <v>36385.949999999997</v>
      </c>
      <c r="J293" s="5"/>
    </row>
    <row r="294" spans="1:10" ht="20.25">
      <c r="A294" s="23"/>
      <c r="B294" s="20"/>
      <c r="C294" s="71"/>
      <c r="D294" s="19"/>
      <c r="E294" s="12"/>
      <c r="F294" s="21"/>
      <c r="G294" s="17">
        <f t="shared" si="8"/>
        <v>0</v>
      </c>
      <c r="H294" s="34"/>
      <c r="I294" s="34">
        <f t="shared" si="9"/>
        <v>36385.949999999997</v>
      </c>
      <c r="J294" s="5"/>
    </row>
    <row r="295" spans="1:10" ht="20.25">
      <c r="A295" s="23"/>
      <c r="B295" s="20"/>
      <c r="C295" s="71"/>
      <c r="D295" s="19"/>
      <c r="E295" s="12"/>
      <c r="F295" s="21"/>
      <c r="G295" s="17">
        <f t="shared" si="8"/>
        <v>0</v>
      </c>
      <c r="H295" s="34"/>
      <c r="I295" s="34">
        <f t="shared" si="9"/>
        <v>36385.949999999997</v>
      </c>
      <c r="J295" s="5"/>
    </row>
    <row r="296" spans="1:10" ht="20.25">
      <c r="A296" s="23"/>
      <c r="B296" s="20"/>
      <c r="C296" s="71"/>
      <c r="D296" s="19"/>
      <c r="E296" s="12"/>
      <c r="F296" s="21"/>
      <c r="G296" s="17">
        <f t="shared" si="8"/>
        <v>0</v>
      </c>
      <c r="H296" s="34"/>
      <c r="I296" s="34">
        <f t="shared" si="9"/>
        <v>36385.949999999997</v>
      </c>
      <c r="J296" s="5"/>
    </row>
    <row r="297" spans="1:10" ht="20.25">
      <c r="A297" s="23"/>
      <c r="B297" s="20"/>
      <c r="C297" s="71"/>
      <c r="D297" s="19"/>
      <c r="E297" s="12"/>
      <c r="F297" s="21"/>
      <c r="G297" s="17">
        <f t="shared" si="8"/>
        <v>0</v>
      </c>
      <c r="H297" s="34"/>
      <c r="I297" s="34">
        <f t="shared" si="9"/>
        <v>36385.949999999997</v>
      </c>
      <c r="J297" s="5"/>
    </row>
    <row r="298" spans="1:10" ht="20.25">
      <c r="A298" s="23"/>
      <c r="B298" s="20"/>
      <c r="C298" s="71"/>
      <c r="D298" s="19"/>
      <c r="E298" s="12"/>
      <c r="F298" s="21"/>
      <c r="G298" s="17">
        <f t="shared" si="8"/>
        <v>0</v>
      </c>
      <c r="H298" s="34"/>
      <c r="I298" s="34">
        <f t="shared" si="9"/>
        <v>36385.949999999997</v>
      </c>
      <c r="J298" s="5"/>
    </row>
    <row r="299" spans="1:10" ht="20.25">
      <c r="A299" s="23"/>
      <c r="B299" s="20"/>
      <c r="C299" s="71"/>
      <c r="D299" s="19"/>
      <c r="E299" s="12"/>
      <c r="F299" s="21"/>
      <c r="G299" s="17">
        <f t="shared" si="8"/>
        <v>0</v>
      </c>
      <c r="H299" s="34"/>
      <c r="I299" s="34">
        <f t="shared" si="9"/>
        <v>36385.949999999997</v>
      </c>
      <c r="J299" s="5"/>
    </row>
    <row r="300" spans="1:10" ht="20.25">
      <c r="A300" s="23"/>
      <c r="B300" s="20"/>
      <c r="C300" s="71"/>
      <c r="D300" s="19"/>
      <c r="E300" s="12"/>
      <c r="F300" s="21"/>
      <c r="G300" s="17">
        <f t="shared" si="8"/>
        <v>0</v>
      </c>
      <c r="H300" s="34"/>
      <c r="I300" s="34">
        <f t="shared" si="9"/>
        <v>36385.949999999997</v>
      </c>
      <c r="J300" s="5"/>
    </row>
    <row r="301" spans="1:10" ht="20.25">
      <c r="A301" s="23"/>
      <c r="B301" s="20"/>
      <c r="C301" s="71"/>
      <c r="D301" s="19"/>
      <c r="E301" s="12"/>
      <c r="F301" s="21"/>
      <c r="G301" s="17">
        <f t="shared" si="8"/>
        <v>0</v>
      </c>
      <c r="H301" s="34"/>
      <c r="I301" s="34">
        <f t="shared" si="9"/>
        <v>36385.949999999997</v>
      </c>
      <c r="J301" s="5"/>
    </row>
    <row r="302" spans="1:10" ht="20.25">
      <c r="A302" s="23"/>
      <c r="B302" s="20"/>
      <c r="C302" s="71"/>
      <c r="D302" s="19"/>
      <c r="E302" s="12"/>
      <c r="F302" s="21"/>
      <c r="G302" s="17">
        <f t="shared" si="8"/>
        <v>0</v>
      </c>
      <c r="H302" s="34"/>
      <c r="I302" s="34">
        <f t="shared" si="9"/>
        <v>36385.949999999997</v>
      </c>
      <c r="J302" s="5"/>
    </row>
    <row r="303" spans="1:10" ht="20.25">
      <c r="A303" s="23"/>
      <c r="B303" s="20"/>
      <c r="C303" s="71"/>
      <c r="D303" s="19"/>
      <c r="E303" s="12"/>
      <c r="F303" s="21"/>
      <c r="G303" s="17">
        <f t="shared" si="8"/>
        <v>0</v>
      </c>
      <c r="H303" s="34"/>
      <c r="I303" s="34">
        <f t="shared" si="9"/>
        <v>36385.949999999997</v>
      </c>
      <c r="J303" s="5"/>
    </row>
    <row r="304" spans="1:10" ht="20.25">
      <c r="A304" s="23"/>
      <c r="B304" s="20"/>
      <c r="C304" s="71"/>
      <c r="D304" s="19"/>
      <c r="E304" s="12"/>
      <c r="F304" s="21"/>
      <c r="G304" s="17">
        <f t="shared" si="8"/>
        <v>0</v>
      </c>
      <c r="H304" s="34"/>
      <c r="I304" s="34">
        <f t="shared" si="9"/>
        <v>36385.949999999997</v>
      </c>
      <c r="J304" s="5"/>
    </row>
    <row r="305" spans="1:10" ht="20.25">
      <c r="A305" s="23"/>
      <c r="B305" s="20"/>
      <c r="C305" s="71"/>
      <c r="D305" s="19"/>
      <c r="E305" s="12"/>
      <c r="F305" s="21"/>
      <c r="G305" s="17">
        <f t="shared" si="8"/>
        <v>0</v>
      </c>
      <c r="H305" s="34"/>
      <c r="I305" s="34">
        <f t="shared" si="9"/>
        <v>36385.949999999997</v>
      </c>
      <c r="J305" s="5"/>
    </row>
    <row r="306" spans="1:10" ht="20.25">
      <c r="A306" s="23"/>
      <c r="B306" s="20"/>
      <c r="C306" s="71"/>
      <c r="D306" s="19"/>
      <c r="E306" s="12"/>
      <c r="F306" s="21"/>
      <c r="G306" s="17">
        <f t="shared" si="8"/>
        <v>0</v>
      </c>
      <c r="H306" s="34"/>
      <c r="I306" s="34">
        <f t="shared" si="9"/>
        <v>36385.949999999997</v>
      </c>
      <c r="J306" s="5"/>
    </row>
    <row r="307" spans="1:10" ht="20.25">
      <c r="A307" s="23"/>
      <c r="B307" s="20"/>
      <c r="C307" s="71"/>
      <c r="D307" s="19"/>
      <c r="E307" s="12"/>
      <c r="F307" s="21"/>
      <c r="G307" s="17">
        <f t="shared" si="8"/>
        <v>0</v>
      </c>
      <c r="H307" s="34"/>
      <c r="I307" s="34">
        <f t="shared" si="9"/>
        <v>36385.949999999997</v>
      </c>
      <c r="J307" s="5"/>
    </row>
    <row r="308" spans="1:10" ht="20.25">
      <c r="A308" s="23"/>
      <c r="B308" s="20"/>
      <c r="C308" s="71"/>
      <c r="D308" s="19"/>
      <c r="E308" s="12"/>
      <c r="F308" s="21"/>
      <c r="G308" s="17">
        <f t="shared" si="8"/>
        <v>0</v>
      </c>
      <c r="H308" s="34"/>
      <c r="I308" s="34">
        <f t="shared" si="9"/>
        <v>36385.949999999997</v>
      </c>
      <c r="J308" s="5"/>
    </row>
    <row r="309" spans="1:10" ht="20.25">
      <c r="A309" s="23"/>
      <c r="B309" s="20"/>
      <c r="C309" s="71"/>
      <c r="D309" s="19"/>
      <c r="E309" s="12"/>
      <c r="F309" s="21"/>
      <c r="G309" s="17">
        <f t="shared" si="8"/>
        <v>0</v>
      </c>
      <c r="H309" s="34"/>
      <c r="I309" s="34">
        <f t="shared" si="9"/>
        <v>36385.949999999997</v>
      </c>
      <c r="J309" s="5"/>
    </row>
    <row r="310" spans="1:10" ht="20.25">
      <c r="A310" s="23"/>
      <c r="B310" s="20"/>
      <c r="C310" s="71"/>
      <c r="D310" s="19"/>
      <c r="E310" s="12"/>
      <c r="F310" s="21"/>
      <c r="G310" s="17">
        <f t="shared" si="8"/>
        <v>0</v>
      </c>
      <c r="H310" s="34"/>
      <c r="I310" s="34">
        <f t="shared" si="9"/>
        <v>36385.949999999997</v>
      </c>
      <c r="J310" s="5"/>
    </row>
    <row r="311" spans="1:10" ht="20.25">
      <c r="A311" s="23"/>
      <c r="B311" s="20"/>
      <c r="C311" s="71"/>
      <c r="D311" s="19"/>
      <c r="E311" s="12"/>
      <c r="F311" s="21"/>
      <c r="G311" s="17">
        <f t="shared" si="8"/>
        <v>0</v>
      </c>
      <c r="H311" s="34"/>
      <c r="I311" s="34">
        <f t="shared" si="9"/>
        <v>36385.949999999997</v>
      </c>
      <c r="J311" s="5"/>
    </row>
    <row r="312" spans="1:10" ht="20.25">
      <c r="A312" s="23"/>
      <c r="B312" s="20"/>
      <c r="C312" s="71"/>
      <c r="D312" s="19"/>
      <c r="E312" s="12"/>
      <c r="F312" s="21"/>
      <c r="G312" s="17">
        <f t="shared" si="8"/>
        <v>0</v>
      </c>
      <c r="H312" s="34"/>
      <c r="I312" s="34">
        <f t="shared" si="9"/>
        <v>36385.949999999997</v>
      </c>
      <c r="J312" s="5"/>
    </row>
    <row r="313" spans="1:10" ht="20.25">
      <c r="A313" s="23"/>
      <c r="B313" s="20"/>
      <c r="C313" s="71"/>
      <c r="D313" s="19"/>
      <c r="E313" s="12"/>
      <c r="F313" s="21"/>
      <c r="G313" s="17">
        <f t="shared" si="8"/>
        <v>0</v>
      </c>
      <c r="H313" s="34"/>
      <c r="I313" s="34">
        <f t="shared" si="9"/>
        <v>36385.949999999997</v>
      </c>
      <c r="J313" s="5"/>
    </row>
    <row r="314" spans="1:10" ht="20.25">
      <c r="A314" s="23"/>
      <c r="B314" s="20"/>
      <c r="C314" s="71"/>
      <c r="D314" s="19"/>
      <c r="E314" s="12"/>
      <c r="F314" s="21"/>
      <c r="G314" s="17">
        <f t="shared" si="8"/>
        <v>0</v>
      </c>
      <c r="H314" s="34"/>
      <c r="I314" s="34">
        <f t="shared" si="9"/>
        <v>36385.949999999997</v>
      </c>
      <c r="J314" s="5"/>
    </row>
    <row r="315" spans="1:10" ht="20.25">
      <c r="A315" s="23"/>
      <c r="B315" s="20"/>
      <c r="C315" s="71"/>
      <c r="D315" s="19"/>
      <c r="E315" s="12"/>
      <c r="F315" s="21"/>
      <c r="G315" s="17">
        <f t="shared" si="8"/>
        <v>0</v>
      </c>
      <c r="H315" s="34"/>
      <c r="I315" s="34">
        <f t="shared" si="9"/>
        <v>36385.949999999997</v>
      </c>
      <c r="J315" s="5"/>
    </row>
    <row r="316" spans="1:10" ht="20.25">
      <c r="A316" s="23"/>
      <c r="B316" s="20"/>
      <c r="C316" s="71"/>
      <c r="D316" s="19"/>
      <c r="E316" s="12"/>
      <c r="F316" s="21"/>
      <c r="G316" s="17">
        <f t="shared" si="8"/>
        <v>0</v>
      </c>
      <c r="H316" s="34"/>
      <c r="I316" s="34">
        <f t="shared" si="9"/>
        <v>36385.949999999997</v>
      </c>
      <c r="J316" s="5"/>
    </row>
    <row r="317" spans="1:10" ht="20.25">
      <c r="A317" s="23"/>
      <c r="B317" s="20"/>
      <c r="C317" s="71"/>
      <c r="D317" s="19"/>
      <c r="E317" s="12"/>
      <c r="F317" s="21"/>
      <c r="G317" s="17">
        <f t="shared" si="8"/>
        <v>0</v>
      </c>
      <c r="H317" s="34"/>
      <c r="I317" s="34">
        <f t="shared" si="9"/>
        <v>36385.949999999997</v>
      </c>
      <c r="J317" s="5"/>
    </row>
    <row r="318" spans="1:10" ht="20.25">
      <c r="A318" s="23"/>
      <c r="B318" s="20"/>
      <c r="C318" s="71"/>
      <c r="D318" s="19"/>
      <c r="E318" s="12"/>
      <c r="F318" s="21"/>
      <c r="G318" s="17">
        <f t="shared" si="8"/>
        <v>0</v>
      </c>
      <c r="H318" s="34"/>
      <c r="I318" s="34">
        <f t="shared" si="9"/>
        <v>36385.949999999997</v>
      </c>
      <c r="J318" s="5"/>
    </row>
    <row r="319" spans="1:10" ht="20.25">
      <c r="A319" s="23"/>
      <c r="B319" s="20"/>
      <c r="C319" s="71"/>
      <c r="D319" s="19"/>
      <c r="E319" s="12"/>
      <c r="F319" s="21"/>
      <c r="G319" s="17">
        <f t="shared" si="8"/>
        <v>0</v>
      </c>
      <c r="H319" s="34"/>
      <c r="I319" s="34">
        <f t="shared" si="9"/>
        <v>36385.949999999997</v>
      </c>
      <c r="J319" s="5"/>
    </row>
    <row r="320" spans="1:10" ht="20.25">
      <c r="A320" s="23"/>
      <c r="B320" s="20"/>
      <c r="C320" s="71"/>
      <c r="D320" s="19"/>
      <c r="E320" s="12"/>
      <c r="F320" s="21"/>
      <c r="G320" s="17">
        <f t="shared" si="8"/>
        <v>0</v>
      </c>
      <c r="H320" s="34"/>
      <c r="I320" s="34">
        <f t="shared" si="9"/>
        <v>36385.949999999997</v>
      </c>
      <c r="J320" s="5"/>
    </row>
    <row r="321" spans="1:10" ht="20.25">
      <c r="A321" s="23"/>
      <c r="B321" s="20"/>
      <c r="C321" s="71"/>
      <c r="D321" s="19"/>
      <c r="E321" s="12"/>
      <c r="F321" s="21"/>
      <c r="G321" s="17">
        <f t="shared" si="8"/>
        <v>0</v>
      </c>
      <c r="H321" s="34"/>
      <c r="I321" s="34">
        <f t="shared" si="9"/>
        <v>36385.949999999997</v>
      </c>
      <c r="J321" s="5"/>
    </row>
    <row r="322" spans="1:10" ht="20.25">
      <c r="A322" s="23"/>
      <c r="B322" s="20"/>
      <c r="C322" s="71"/>
      <c r="D322" s="19"/>
      <c r="E322" s="12"/>
      <c r="F322" s="21"/>
      <c r="G322" s="17">
        <f t="shared" si="8"/>
        <v>0</v>
      </c>
      <c r="H322" s="34"/>
      <c r="I322" s="34">
        <f t="shared" si="9"/>
        <v>36385.949999999997</v>
      </c>
      <c r="J322" s="5"/>
    </row>
    <row r="323" spans="1:10" ht="20.25">
      <c r="A323" s="23"/>
      <c r="B323" s="20"/>
      <c r="C323" s="71"/>
      <c r="D323" s="19"/>
      <c r="E323" s="12"/>
      <c r="F323" s="21"/>
      <c r="G323" s="17">
        <f t="shared" si="8"/>
        <v>0</v>
      </c>
      <c r="H323" s="34"/>
      <c r="I323" s="34">
        <f t="shared" si="9"/>
        <v>36385.949999999997</v>
      </c>
      <c r="J323" s="5"/>
    </row>
    <row r="324" spans="1:10" ht="20.25">
      <c r="A324" s="23"/>
      <c r="B324" s="20"/>
      <c r="C324" s="71"/>
      <c r="D324" s="19"/>
      <c r="E324" s="12"/>
      <c r="F324" s="21"/>
      <c r="G324" s="17">
        <f t="shared" si="8"/>
        <v>0</v>
      </c>
      <c r="H324" s="34"/>
      <c r="I324" s="34">
        <f t="shared" si="9"/>
        <v>36385.949999999997</v>
      </c>
      <c r="J324" s="5"/>
    </row>
    <row r="325" spans="1:10" ht="20.25">
      <c r="A325" s="23"/>
      <c r="B325" s="20"/>
      <c r="C325" s="71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36385.949999999997</v>
      </c>
      <c r="J325" s="5"/>
    </row>
    <row r="326" spans="1:10" ht="20.25">
      <c r="A326" s="23"/>
      <c r="B326" s="20"/>
      <c r="C326" s="71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36385.949999999997</v>
      </c>
      <c r="J326" s="5"/>
    </row>
    <row r="327" spans="1:10" ht="20.25">
      <c r="A327" s="23"/>
      <c r="B327" s="20"/>
      <c r="C327" s="71"/>
      <c r="D327" s="19"/>
      <c r="E327" s="12"/>
      <c r="F327" s="21"/>
      <c r="G327" s="17">
        <f t="shared" si="10"/>
        <v>0</v>
      </c>
      <c r="H327" s="34"/>
      <c r="I327" s="34">
        <f t="shared" si="11"/>
        <v>36385.949999999997</v>
      </c>
      <c r="J327" s="5"/>
    </row>
    <row r="328" spans="1:10" ht="20.25">
      <c r="A328" s="23"/>
      <c r="B328" s="20"/>
      <c r="C328" s="71"/>
      <c r="D328" s="19"/>
      <c r="E328" s="12"/>
      <c r="F328" s="21"/>
      <c r="G328" s="17">
        <f t="shared" si="10"/>
        <v>0</v>
      </c>
      <c r="H328" s="34"/>
      <c r="I328" s="34">
        <f t="shared" si="11"/>
        <v>36385.949999999997</v>
      </c>
      <c r="J328" s="5"/>
    </row>
    <row r="329" spans="1:10" ht="20.25">
      <c r="A329" s="23"/>
      <c r="B329" s="20"/>
      <c r="C329" s="71"/>
      <c r="D329" s="19"/>
      <c r="E329" s="12"/>
      <c r="F329" s="21"/>
      <c r="G329" s="17">
        <f t="shared" si="10"/>
        <v>0</v>
      </c>
      <c r="H329" s="34"/>
      <c r="I329" s="34">
        <f t="shared" si="11"/>
        <v>36385.949999999997</v>
      </c>
      <c r="J329" s="5"/>
    </row>
    <row r="330" spans="1:10" ht="20.25">
      <c r="A330" s="23"/>
      <c r="B330" s="20"/>
      <c r="C330" s="71"/>
      <c r="D330" s="19"/>
      <c r="E330" s="12"/>
      <c r="F330" s="21"/>
      <c r="G330" s="17">
        <f t="shared" si="10"/>
        <v>0</v>
      </c>
      <c r="H330" s="34"/>
      <c r="I330" s="34">
        <f t="shared" si="11"/>
        <v>36385.949999999997</v>
      </c>
      <c r="J330" s="5"/>
    </row>
    <row r="331" spans="1:10" ht="20.25">
      <c r="A331" s="23"/>
      <c r="B331" s="20"/>
      <c r="C331" s="71"/>
      <c r="D331" s="19"/>
      <c r="E331" s="12"/>
      <c r="F331" s="21"/>
      <c r="G331" s="17">
        <f t="shared" si="10"/>
        <v>0</v>
      </c>
      <c r="H331" s="34"/>
      <c r="I331" s="34">
        <f t="shared" si="11"/>
        <v>36385.949999999997</v>
      </c>
      <c r="J331" s="5"/>
    </row>
    <row r="332" spans="1:10" ht="20.25">
      <c r="A332" s="23"/>
      <c r="B332" s="20"/>
      <c r="C332" s="71"/>
      <c r="D332" s="19"/>
      <c r="E332" s="12"/>
      <c r="F332" s="21"/>
      <c r="G332" s="17">
        <f t="shared" si="10"/>
        <v>0</v>
      </c>
      <c r="H332" s="34"/>
      <c r="I332" s="34">
        <f t="shared" si="11"/>
        <v>36385.949999999997</v>
      </c>
      <c r="J332" s="5"/>
    </row>
    <row r="333" spans="1:10" ht="20.25">
      <c r="A333" s="23"/>
      <c r="B333" s="20"/>
      <c r="C333" s="71"/>
      <c r="D333" s="19"/>
      <c r="E333" s="12"/>
      <c r="F333" s="21"/>
      <c r="G333" s="17">
        <f t="shared" si="10"/>
        <v>0</v>
      </c>
      <c r="H333" s="34"/>
      <c r="I333" s="34">
        <f t="shared" si="11"/>
        <v>36385.949999999997</v>
      </c>
      <c r="J333" s="5"/>
    </row>
    <row r="334" spans="1:10" ht="20.25">
      <c r="A334" s="23"/>
      <c r="B334" s="20"/>
      <c r="C334" s="71"/>
      <c r="D334" s="19"/>
      <c r="E334" s="12"/>
      <c r="F334" s="21"/>
      <c r="G334" s="17">
        <f t="shared" si="10"/>
        <v>0</v>
      </c>
      <c r="H334" s="34"/>
      <c r="I334" s="34">
        <f t="shared" si="11"/>
        <v>36385.949999999997</v>
      </c>
      <c r="J334" s="5"/>
    </row>
    <row r="335" spans="1:10" ht="20.25">
      <c r="A335" s="23"/>
      <c r="B335" s="20"/>
      <c r="C335" s="71"/>
      <c r="D335" s="19"/>
      <c r="E335" s="12"/>
      <c r="F335" s="21"/>
      <c r="G335" s="17">
        <f t="shared" si="10"/>
        <v>0</v>
      </c>
      <c r="H335" s="34"/>
      <c r="I335" s="34">
        <f t="shared" si="11"/>
        <v>36385.949999999997</v>
      </c>
      <c r="J335" s="5"/>
    </row>
    <row r="336" spans="1:10" ht="20.25">
      <c r="A336" s="23"/>
      <c r="B336" s="20"/>
      <c r="C336" s="71"/>
      <c r="D336" s="19"/>
      <c r="E336" s="12"/>
      <c r="F336" s="21"/>
      <c r="G336" s="17">
        <f t="shared" si="10"/>
        <v>0</v>
      </c>
      <c r="H336" s="34"/>
      <c r="I336" s="34">
        <f t="shared" si="11"/>
        <v>36385.949999999997</v>
      </c>
      <c r="J336" s="5"/>
    </row>
    <row r="337" spans="1:10" ht="20.25">
      <c r="A337" s="23"/>
      <c r="B337" s="20"/>
      <c r="C337" s="71"/>
      <c r="D337" s="19"/>
      <c r="E337" s="12"/>
      <c r="F337" s="21"/>
      <c r="G337" s="17">
        <f t="shared" si="10"/>
        <v>0</v>
      </c>
      <c r="H337" s="34"/>
      <c r="I337" s="34">
        <f t="shared" si="11"/>
        <v>36385.949999999997</v>
      </c>
      <c r="J337" s="5"/>
    </row>
    <row r="338" spans="1:10" ht="20.25">
      <c r="A338" s="23"/>
      <c r="B338" s="20"/>
      <c r="C338" s="71"/>
      <c r="D338" s="19"/>
      <c r="E338" s="12"/>
      <c r="F338" s="21"/>
      <c r="G338" s="17">
        <f t="shared" si="10"/>
        <v>0</v>
      </c>
      <c r="H338" s="34"/>
      <c r="I338" s="34">
        <f t="shared" si="11"/>
        <v>36385.949999999997</v>
      </c>
      <c r="J338" s="5"/>
    </row>
    <row r="339" spans="1:10" ht="20.25">
      <c r="A339" s="23"/>
      <c r="B339" s="20"/>
      <c r="C339" s="71"/>
      <c r="D339" s="19"/>
      <c r="E339" s="12"/>
      <c r="F339" s="21"/>
      <c r="G339" s="17">
        <f t="shared" si="10"/>
        <v>0</v>
      </c>
      <c r="H339" s="34"/>
      <c r="I339" s="34">
        <f t="shared" si="11"/>
        <v>36385.949999999997</v>
      </c>
      <c r="J339" s="5"/>
    </row>
    <row r="340" spans="1:10" ht="20.25">
      <c r="A340" s="23"/>
      <c r="B340" s="20"/>
      <c r="C340" s="71"/>
      <c r="D340" s="19"/>
      <c r="E340" s="12"/>
      <c r="F340" s="21"/>
      <c r="G340" s="17">
        <f t="shared" si="10"/>
        <v>0</v>
      </c>
      <c r="H340" s="34"/>
      <c r="I340" s="34">
        <f t="shared" si="11"/>
        <v>36385.949999999997</v>
      </c>
      <c r="J340" s="5"/>
    </row>
    <row r="341" spans="1:10" ht="20.25">
      <c r="A341" s="23"/>
      <c r="B341" s="20"/>
      <c r="C341" s="71"/>
      <c r="D341" s="19"/>
      <c r="E341" s="12"/>
      <c r="F341" s="21"/>
      <c r="G341" s="17">
        <f t="shared" si="10"/>
        <v>0</v>
      </c>
      <c r="H341" s="34"/>
      <c r="I341" s="34">
        <f t="shared" si="11"/>
        <v>36385.949999999997</v>
      </c>
      <c r="J341" s="5"/>
    </row>
    <row r="342" spans="1:10" ht="20.25">
      <c r="A342" s="23"/>
      <c r="B342" s="20"/>
      <c r="C342" s="71"/>
      <c r="D342" s="19"/>
      <c r="E342" s="12"/>
      <c r="F342" s="21"/>
      <c r="G342" s="17">
        <f t="shared" si="10"/>
        <v>0</v>
      </c>
      <c r="H342" s="34"/>
      <c r="I342" s="34">
        <f t="shared" si="11"/>
        <v>36385.949999999997</v>
      </c>
      <c r="J342" s="5"/>
    </row>
    <row r="343" spans="1:10" ht="20.25">
      <c r="A343" s="23"/>
      <c r="B343" s="20"/>
      <c r="C343" s="71"/>
      <c r="D343" s="19"/>
      <c r="E343" s="12"/>
      <c r="F343" s="21"/>
      <c r="G343" s="17">
        <f t="shared" si="10"/>
        <v>0</v>
      </c>
      <c r="H343" s="34"/>
      <c r="I343" s="34">
        <f t="shared" si="11"/>
        <v>36385.949999999997</v>
      </c>
      <c r="J343" s="5"/>
    </row>
    <row r="344" spans="1:10" ht="20.25">
      <c r="A344" s="23"/>
      <c r="B344" s="20"/>
      <c r="C344" s="71"/>
      <c r="D344" s="19"/>
      <c r="E344" s="12"/>
      <c r="F344" s="21"/>
      <c r="G344" s="17">
        <f t="shared" si="10"/>
        <v>0</v>
      </c>
      <c r="H344" s="34"/>
      <c r="I344" s="34">
        <f t="shared" si="11"/>
        <v>36385.949999999997</v>
      </c>
      <c r="J344" s="5"/>
    </row>
    <row r="345" spans="1:10" ht="20.25">
      <c r="A345" s="23"/>
      <c r="B345" s="20"/>
      <c r="C345" s="71"/>
      <c r="D345" s="19"/>
      <c r="E345" s="12"/>
      <c r="F345" s="21"/>
      <c r="G345" s="17">
        <f t="shared" si="10"/>
        <v>0</v>
      </c>
      <c r="H345" s="34"/>
      <c r="I345" s="34">
        <f t="shared" si="11"/>
        <v>36385.949999999997</v>
      </c>
      <c r="J345" s="5"/>
    </row>
    <row r="346" spans="1:10" ht="20.25">
      <c r="A346" s="23"/>
      <c r="B346" s="20"/>
      <c r="C346" s="71"/>
      <c r="D346" s="19"/>
      <c r="E346" s="12"/>
      <c r="F346" s="21"/>
      <c r="G346" s="17">
        <f t="shared" si="10"/>
        <v>0</v>
      </c>
      <c r="H346" s="34"/>
      <c r="I346" s="34">
        <f t="shared" si="11"/>
        <v>36385.949999999997</v>
      </c>
      <c r="J346" s="5"/>
    </row>
    <row r="347" spans="1:10" ht="20.25">
      <c r="A347" s="23"/>
      <c r="B347" s="20"/>
      <c r="C347" s="71"/>
      <c r="D347" s="19"/>
      <c r="E347" s="12"/>
      <c r="F347" s="21"/>
      <c r="G347" s="17">
        <f t="shared" si="10"/>
        <v>0</v>
      </c>
      <c r="H347" s="34"/>
      <c r="I347" s="34">
        <f t="shared" si="11"/>
        <v>36385.949999999997</v>
      </c>
      <c r="J347" s="5"/>
    </row>
    <row r="348" spans="1:10" ht="20.25">
      <c r="A348" s="23"/>
      <c r="B348" s="20"/>
      <c r="C348" s="71"/>
      <c r="D348" s="19"/>
      <c r="E348" s="12"/>
      <c r="F348" s="21"/>
      <c r="G348" s="17">
        <f t="shared" si="10"/>
        <v>0</v>
      </c>
      <c r="H348" s="34"/>
      <c r="I348" s="34">
        <f t="shared" si="11"/>
        <v>36385.949999999997</v>
      </c>
      <c r="J348" s="5"/>
    </row>
    <row r="349" spans="1:10" ht="20.25">
      <c r="A349" s="23"/>
      <c r="B349" s="20"/>
      <c r="C349" s="71"/>
      <c r="D349" s="19"/>
      <c r="E349" s="12"/>
      <c r="F349" s="21"/>
      <c r="G349" s="17">
        <f t="shared" si="10"/>
        <v>0</v>
      </c>
      <c r="H349" s="34"/>
      <c r="I349" s="34">
        <f t="shared" si="11"/>
        <v>36385.949999999997</v>
      </c>
      <c r="J349" s="5"/>
    </row>
    <row r="350" spans="1:10" ht="20.25">
      <c r="A350" s="24"/>
      <c r="B350" s="18"/>
      <c r="C350" s="72"/>
      <c r="D350" s="16"/>
      <c r="E350" s="13"/>
      <c r="F350" s="13"/>
      <c r="G350" s="18">
        <f>SUM(G4:G349)</f>
        <v>36385.949999999997</v>
      </c>
      <c r="H350" s="36"/>
      <c r="I350" s="34">
        <f t="shared" si="11"/>
        <v>72771.899999999994</v>
      </c>
      <c r="J350" s="5"/>
    </row>
    <row r="351" spans="1:10">
      <c r="I351" s="34">
        <f t="shared" si="11"/>
        <v>72771.899999999994</v>
      </c>
    </row>
    <row r="352" spans="1:10">
      <c r="I352" s="34">
        <f t="shared" si="11"/>
        <v>72771.899999999994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 codeName="ورقة50"/>
  <dimension ref="A1:L352"/>
  <sheetViews>
    <sheetView rightToLeft="1" workbookViewId="0">
      <selection activeCell="B17" sqref="B17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383574</v>
      </c>
      <c r="J4" s="5"/>
    </row>
    <row r="5" spans="1:12" ht="20.25">
      <c r="A5" s="22">
        <v>43810</v>
      </c>
      <c r="B5" s="20">
        <v>9515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382000</v>
      </c>
      <c r="I5" s="34">
        <f>I4+G5-H5</f>
        <v>1574</v>
      </c>
      <c r="J5" s="5"/>
    </row>
    <row r="6" spans="1:12" ht="20.25">
      <c r="A6" s="22">
        <v>43813</v>
      </c>
      <c r="B6" s="20">
        <v>6428</v>
      </c>
      <c r="C6" s="20" t="s">
        <v>498</v>
      </c>
      <c r="D6" s="19" t="s">
        <v>13</v>
      </c>
      <c r="E6" s="12">
        <v>62.92</v>
      </c>
      <c r="F6" s="21">
        <v>4400</v>
      </c>
      <c r="G6" s="17">
        <f t="shared" si="0"/>
        <v>276848</v>
      </c>
      <c r="H6" s="34"/>
      <c r="I6" s="34">
        <f t="shared" ref="I6:I69" si="1">I5+G6-H6</f>
        <v>278422</v>
      </c>
      <c r="J6" s="5"/>
    </row>
    <row r="7" spans="1:12" ht="20.25">
      <c r="A7" s="22">
        <v>43813</v>
      </c>
      <c r="B7" s="20">
        <v>6428</v>
      </c>
      <c r="C7" s="20" t="s">
        <v>498</v>
      </c>
      <c r="D7" s="19" t="s">
        <v>13</v>
      </c>
      <c r="E7" s="12">
        <v>66.900000000000006</v>
      </c>
      <c r="F7" s="21">
        <v>4400</v>
      </c>
      <c r="G7" s="17">
        <f t="shared" si="0"/>
        <v>294360</v>
      </c>
      <c r="H7" s="34"/>
      <c r="I7" s="34">
        <f t="shared" si="1"/>
        <v>572782</v>
      </c>
      <c r="J7" s="5"/>
    </row>
    <row r="8" spans="1:12" ht="20.25">
      <c r="A8" s="22">
        <v>43814</v>
      </c>
      <c r="B8" s="20">
        <v>9597</v>
      </c>
      <c r="C8" s="20" t="s">
        <v>53</v>
      </c>
      <c r="D8" s="19"/>
      <c r="E8" s="12"/>
      <c r="F8" s="21"/>
      <c r="G8" s="17">
        <f t="shared" si="0"/>
        <v>0</v>
      </c>
      <c r="H8" s="34">
        <v>571200</v>
      </c>
      <c r="I8" s="34">
        <f t="shared" si="1"/>
        <v>1582</v>
      </c>
      <c r="J8" s="5"/>
    </row>
    <row r="9" spans="1:12" ht="20.25">
      <c r="A9" s="22">
        <v>43815</v>
      </c>
      <c r="B9" s="20">
        <v>6453</v>
      </c>
      <c r="C9" s="20" t="s">
        <v>14</v>
      </c>
      <c r="D9" s="19" t="s">
        <v>13</v>
      </c>
      <c r="E9" s="12">
        <v>62.28</v>
      </c>
      <c r="F9" s="21">
        <v>3050</v>
      </c>
      <c r="G9" s="17">
        <f t="shared" si="0"/>
        <v>189954</v>
      </c>
      <c r="H9" s="34"/>
      <c r="I9" s="34">
        <f t="shared" si="1"/>
        <v>191536</v>
      </c>
      <c r="J9" s="5"/>
    </row>
    <row r="10" spans="1:12" ht="20.25">
      <c r="A10" s="22">
        <v>43817</v>
      </c>
      <c r="B10" s="20"/>
      <c r="C10" s="20" t="s">
        <v>14</v>
      </c>
      <c r="D10" s="19" t="s">
        <v>13</v>
      </c>
      <c r="E10" s="12">
        <v>58.42</v>
      </c>
      <c r="F10" s="21">
        <v>3050</v>
      </c>
      <c r="G10" s="17">
        <f t="shared" si="0"/>
        <v>178181</v>
      </c>
      <c r="H10" s="34"/>
      <c r="I10" s="34">
        <f t="shared" si="1"/>
        <v>369717</v>
      </c>
      <c r="J10" s="5"/>
    </row>
    <row r="11" spans="1:12" ht="20.25">
      <c r="A11" s="22">
        <v>43818</v>
      </c>
      <c r="B11" s="20">
        <v>6532</v>
      </c>
      <c r="C11" s="20" t="s">
        <v>52</v>
      </c>
      <c r="D11" s="19" t="s">
        <v>13</v>
      </c>
      <c r="E11" s="12">
        <v>46.15</v>
      </c>
      <c r="F11" s="21">
        <v>6385</v>
      </c>
      <c r="G11" s="17">
        <f t="shared" si="0"/>
        <v>294667.75</v>
      </c>
      <c r="H11" s="34"/>
      <c r="I11" s="34">
        <f t="shared" si="1"/>
        <v>664384.75</v>
      </c>
      <c r="J11" s="5"/>
    </row>
    <row r="12" spans="1:12" ht="20.25">
      <c r="A12" s="22">
        <v>43822</v>
      </c>
      <c r="B12" s="20">
        <v>6600</v>
      </c>
      <c r="C12" s="20" t="s">
        <v>498</v>
      </c>
      <c r="D12" s="19" t="s">
        <v>13</v>
      </c>
      <c r="E12" s="12">
        <v>65.260000000000005</v>
      </c>
      <c r="F12" s="21">
        <v>4430</v>
      </c>
      <c r="G12" s="17">
        <f t="shared" si="0"/>
        <v>289101.80000000005</v>
      </c>
      <c r="H12" s="34"/>
      <c r="I12" s="34">
        <f t="shared" si="1"/>
        <v>953486.55</v>
      </c>
      <c r="J12" s="5"/>
    </row>
    <row r="13" spans="1:12" ht="20.25">
      <c r="A13" s="22">
        <v>43822</v>
      </c>
      <c r="B13" s="20">
        <v>6600</v>
      </c>
      <c r="C13" s="20" t="s">
        <v>498</v>
      </c>
      <c r="D13" s="19" t="s">
        <v>13</v>
      </c>
      <c r="E13" s="12">
        <v>68.180000000000007</v>
      </c>
      <c r="F13" s="21">
        <v>4430</v>
      </c>
      <c r="G13" s="17">
        <f t="shared" si="0"/>
        <v>302037.40000000002</v>
      </c>
      <c r="H13" s="34"/>
      <c r="I13" s="34">
        <f t="shared" si="1"/>
        <v>1255523.9500000002</v>
      </c>
      <c r="J13" s="5"/>
    </row>
    <row r="14" spans="1:12" ht="20.25">
      <c r="A14" s="22">
        <v>43824</v>
      </c>
      <c r="B14" s="20">
        <v>9903</v>
      </c>
      <c r="C14" s="20"/>
      <c r="D14" s="19"/>
      <c r="E14" s="12"/>
      <c r="F14" s="21"/>
      <c r="G14" s="17">
        <f t="shared" si="0"/>
        <v>0</v>
      </c>
      <c r="H14" s="34">
        <v>400000</v>
      </c>
      <c r="I14" s="34">
        <f t="shared" si="1"/>
        <v>855523.95000000019</v>
      </c>
      <c r="J14" s="5"/>
    </row>
    <row r="15" spans="1:12" ht="20.25">
      <c r="A15" s="22">
        <v>43825</v>
      </c>
      <c r="B15" s="20">
        <v>6648</v>
      </c>
      <c r="C15" s="20" t="s">
        <v>14</v>
      </c>
      <c r="D15" s="19" t="s">
        <v>13</v>
      </c>
      <c r="E15" s="12">
        <v>59.97</v>
      </c>
      <c r="F15" s="21">
        <v>3250</v>
      </c>
      <c r="G15" s="17">
        <f t="shared" si="0"/>
        <v>194902.5</v>
      </c>
      <c r="H15" s="34"/>
      <c r="I15" s="34">
        <f t="shared" si="1"/>
        <v>1050426.4500000002</v>
      </c>
      <c r="J15" s="5"/>
    </row>
    <row r="16" spans="1:12" ht="20.25">
      <c r="A16" s="22">
        <v>43828</v>
      </c>
      <c r="B16" s="20">
        <v>6688</v>
      </c>
      <c r="C16" s="20" t="s">
        <v>52</v>
      </c>
      <c r="D16" s="19" t="s">
        <v>13</v>
      </c>
      <c r="E16" s="12">
        <v>62.28</v>
      </c>
      <c r="F16" s="21">
        <v>6350</v>
      </c>
      <c r="G16" s="17">
        <f t="shared" si="0"/>
        <v>395478</v>
      </c>
      <c r="H16" s="34"/>
      <c r="I16" s="34">
        <f t="shared" si="1"/>
        <v>1445904.4500000002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1445904.4500000002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1445904.4500000002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1445904.4500000002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1445904.4500000002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1445904.4500000002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1445904.4500000002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1445904.4500000002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1445904.4500000002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1445904.4500000002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1445904.4500000002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1445904.4500000002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1445904.4500000002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1445904.4500000002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1445904.4500000002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1445904.4500000002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1445904.4500000002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1445904.4500000002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1445904.4500000002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1445904.4500000002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1445904.4500000002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1445904.4500000002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1445904.4500000002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1445904.4500000002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1445904.4500000002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1445904.4500000002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1445904.4500000002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1445904.4500000002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1445904.4500000002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1445904.4500000002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1445904.4500000002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1445904.4500000002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1445904.4500000002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1445904.4500000002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1445904.4500000002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1445904.4500000002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1445904.4500000002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1445904.4500000002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1445904.4500000002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1445904.4500000002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1445904.4500000002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1445904.4500000002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1445904.4500000002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1445904.4500000002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1445904.4500000002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1445904.4500000002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1445904.4500000002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1445904.4500000002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1445904.4500000002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1445904.4500000002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1445904.4500000002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1445904.4500000002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1445904.4500000002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1445904.4500000002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1445904.4500000002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1445904.4500000002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1445904.4500000002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1445904.4500000002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1445904.4500000002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1445904.4500000002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1445904.4500000002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1445904.4500000002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1445904.4500000002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1445904.4500000002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1445904.4500000002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1445904.4500000002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1445904.4500000002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1445904.4500000002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1445904.4500000002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1445904.4500000002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1445904.4500000002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1445904.4500000002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1445904.4500000002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1445904.4500000002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1445904.4500000002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1445904.4500000002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1445904.4500000002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1445904.4500000002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1445904.4500000002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1445904.4500000002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1445904.4500000002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1445904.4500000002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1445904.4500000002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1445904.4500000002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1445904.4500000002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1445904.4500000002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1445904.4500000002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1445904.4500000002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1445904.4500000002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1445904.4500000002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1445904.4500000002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1445904.4500000002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1445904.4500000002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1445904.4500000002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1445904.4500000002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1445904.4500000002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1445904.4500000002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1445904.4500000002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1445904.4500000002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1445904.4500000002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1445904.4500000002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1445904.4500000002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1445904.4500000002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1445904.4500000002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1445904.4500000002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1445904.4500000002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1445904.4500000002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1445904.4500000002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1445904.4500000002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1445904.4500000002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1445904.4500000002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1445904.4500000002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1445904.4500000002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1445904.4500000002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1445904.4500000002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1445904.4500000002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1445904.4500000002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1445904.4500000002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1445904.4500000002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1445904.4500000002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1445904.4500000002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1445904.4500000002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1445904.4500000002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1445904.4500000002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1445904.4500000002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1445904.4500000002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1445904.4500000002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1445904.4500000002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1445904.4500000002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1445904.4500000002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1445904.4500000002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1445904.4500000002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1445904.4500000002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1445904.4500000002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1445904.4500000002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1445904.4500000002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1445904.4500000002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1445904.4500000002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1445904.4500000002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1445904.4500000002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1445904.4500000002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1445904.4500000002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1445904.4500000002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1445904.4500000002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1445904.4500000002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1445904.4500000002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1445904.4500000002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1445904.4500000002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1445904.4500000002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1445904.4500000002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1445904.4500000002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1445904.4500000002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1445904.4500000002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1445904.4500000002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1445904.4500000002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1445904.4500000002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1445904.4500000002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1445904.4500000002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1445904.4500000002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1445904.4500000002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1445904.4500000002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1445904.4500000002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1445904.4500000002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1445904.4500000002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1445904.4500000002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1445904.4500000002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1445904.4500000002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1445904.4500000002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1445904.4500000002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1445904.4500000002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1445904.4500000002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1445904.4500000002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1445904.4500000002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1445904.4500000002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1445904.4500000002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1445904.4500000002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1445904.4500000002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1445904.4500000002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1445904.4500000002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1445904.4500000002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1445904.4500000002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1445904.4500000002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1445904.4500000002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1445904.4500000002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1445904.4500000002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1445904.4500000002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1445904.4500000002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1445904.4500000002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1445904.4500000002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1445904.4500000002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1445904.4500000002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1445904.4500000002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1445904.4500000002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1445904.4500000002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1445904.4500000002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1445904.4500000002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1445904.4500000002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1445904.4500000002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1445904.4500000002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1445904.4500000002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1445904.4500000002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1445904.4500000002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1445904.4500000002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1445904.4500000002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1445904.4500000002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1445904.4500000002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1445904.4500000002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1445904.4500000002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1445904.4500000002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1445904.4500000002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1445904.4500000002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1445904.4500000002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1445904.4500000002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1445904.4500000002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1445904.4500000002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1445904.4500000002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1445904.4500000002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1445904.4500000002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1445904.4500000002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1445904.4500000002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1445904.4500000002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1445904.4500000002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1445904.4500000002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1445904.4500000002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1445904.4500000002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1445904.4500000002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1445904.4500000002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1445904.4500000002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1445904.4500000002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1445904.4500000002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1445904.4500000002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1445904.4500000002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1445904.4500000002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1445904.4500000002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1445904.4500000002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1445904.4500000002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1445904.4500000002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1445904.4500000002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1445904.4500000002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1445904.4500000002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1445904.4500000002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1445904.4500000002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1445904.4500000002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1445904.4500000002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1445904.4500000002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1445904.4500000002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1445904.4500000002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1445904.4500000002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1445904.4500000002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1445904.4500000002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1445904.4500000002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1445904.4500000002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1445904.4500000002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1445904.4500000002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1445904.4500000002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1445904.4500000002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1445904.4500000002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1445904.4500000002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1445904.4500000002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1445904.4500000002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1445904.4500000002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1445904.4500000002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1445904.4500000002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1445904.4500000002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1445904.4500000002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1445904.4500000002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1445904.4500000002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1445904.4500000002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1445904.4500000002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1445904.4500000002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1445904.4500000002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1445904.4500000002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1445904.4500000002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1445904.4500000002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1445904.4500000002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1445904.4500000002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1445904.4500000002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1445904.4500000002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1445904.4500000002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1445904.4500000002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1445904.4500000002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1445904.4500000002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1445904.4500000002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1445904.4500000002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1445904.4500000002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1445904.4500000002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1445904.4500000002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1445904.4500000002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1445904.4500000002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1445904.4500000002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1445904.4500000002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1445904.4500000002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1445904.4500000002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1445904.4500000002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1445904.4500000002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1445904.4500000002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1445904.4500000002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1445904.4500000002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1445904.4500000002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1445904.4500000002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1445904.4500000002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1445904.4500000002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1445904.4500000002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1445904.4500000002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1445904.4500000002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1445904.4500000002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1445904.4500000002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1445904.4500000002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1445904.4500000002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1445904.4500000002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1445904.4500000002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1445904.4500000002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1445904.4500000002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1445904.4500000002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1445904.4500000002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1445904.4500000002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1445904.4500000002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1445904.4500000002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1445904.4500000002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1445904.4500000002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1445904.4500000002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1445904.4500000002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1445904.4500000002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1445904.4500000002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1445904.4500000002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1445904.4500000002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1445904.4500000002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1445904.4500000002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1445904.4500000002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1445904.4500000002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1445904.4500000002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1445904.4500000002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1445904.4500000002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1445904.4500000002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2415530.4500000002</v>
      </c>
      <c r="H350" s="36"/>
      <c r="I350" s="34">
        <f t="shared" si="11"/>
        <v>3861434.9000000004</v>
      </c>
      <c r="J350" s="5"/>
    </row>
    <row r="351" spans="1:10">
      <c r="I351" s="34">
        <f t="shared" si="11"/>
        <v>3861434.9000000004</v>
      </c>
    </row>
    <row r="352" spans="1:10">
      <c r="I352" s="34">
        <f t="shared" si="11"/>
        <v>3861434.9000000004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ورقة51"/>
  <dimension ref="A1:L352"/>
  <sheetViews>
    <sheetView rightToLeft="1" workbookViewId="0">
      <selection activeCell="A9" sqref="A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184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185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43807</v>
      </c>
      <c r="B5" s="20">
        <v>6340</v>
      </c>
      <c r="C5" s="20" t="s">
        <v>14</v>
      </c>
      <c r="D5" s="19" t="s">
        <v>13</v>
      </c>
      <c r="E5" s="12">
        <v>67.66</v>
      </c>
      <c r="F5" s="21">
        <v>3320</v>
      </c>
      <c r="G5" s="17">
        <f t="shared" ref="G5:G68" si="0">E5*F5</f>
        <v>224631.19999999998</v>
      </c>
      <c r="H5" s="34"/>
      <c r="I5" s="34">
        <f>I4+G5-H5</f>
        <v>224631.19999999998</v>
      </c>
      <c r="J5" s="5"/>
    </row>
    <row r="6" spans="1:12" ht="20.25">
      <c r="A6" s="22">
        <v>43814</v>
      </c>
      <c r="B6" s="20">
        <v>9577</v>
      </c>
      <c r="C6" s="20" t="s">
        <v>53</v>
      </c>
      <c r="D6" s="19"/>
      <c r="E6" s="12"/>
      <c r="F6" s="21"/>
      <c r="G6" s="17">
        <f t="shared" si="0"/>
        <v>0</v>
      </c>
      <c r="H6" s="34">
        <v>130000</v>
      </c>
      <c r="I6" s="34">
        <f t="shared" ref="I6:I69" si="1">I5+G6-H6</f>
        <v>94631.199999999983</v>
      </c>
      <c r="J6" s="5"/>
    </row>
    <row r="7" spans="1:12" ht="20.25">
      <c r="A7" s="22">
        <v>43818</v>
      </c>
      <c r="B7" s="20">
        <v>9743</v>
      </c>
      <c r="C7" s="20" t="s">
        <v>53</v>
      </c>
      <c r="D7" s="19"/>
      <c r="E7" s="12"/>
      <c r="F7" s="21"/>
      <c r="G7" s="17">
        <f t="shared" si="0"/>
        <v>0</v>
      </c>
      <c r="H7" s="34">
        <v>94635</v>
      </c>
      <c r="I7" s="34">
        <f t="shared" si="1"/>
        <v>-3.8000000000174623</v>
      </c>
      <c r="J7" s="5"/>
    </row>
    <row r="8" spans="1:12" ht="20.25">
      <c r="A8" s="22">
        <v>43818</v>
      </c>
      <c r="B8" s="20">
        <v>1022</v>
      </c>
      <c r="C8" s="20" t="s">
        <v>131</v>
      </c>
      <c r="D8" s="19"/>
      <c r="E8" s="12"/>
      <c r="F8" s="21"/>
      <c r="G8" s="17">
        <v>3.8</v>
      </c>
      <c r="H8" s="34"/>
      <c r="I8" s="34">
        <f t="shared" si="1"/>
        <v>-1.7462475909724162E-11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-1.7462475909724162E-11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-1.7462475909724162E-11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-1.7462475909724162E-11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-1.7462475909724162E-11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-1.7462475909724162E-11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-1.7462475909724162E-11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-1.7462475909724162E-11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-1.7462475909724162E-11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-1.7462475909724162E-11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-1.7462475909724162E-11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-1.7462475909724162E-11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-1.7462475909724162E-11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-1.7462475909724162E-11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-1.7462475909724162E-11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-1.7462475909724162E-11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-1.7462475909724162E-11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-1.7462475909724162E-11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-1.7462475909724162E-11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-1.7462475909724162E-11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-1.7462475909724162E-11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-1.7462475909724162E-11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-1.7462475909724162E-11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-1.7462475909724162E-11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-1.7462475909724162E-11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-1.7462475909724162E-11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-1.7462475909724162E-11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-1.7462475909724162E-11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-1.7462475909724162E-11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-1.7462475909724162E-11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-1.7462475909724162E-11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-1.7462475909724162E-11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-1.7462475909724162E-11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-1.7462475909724162E-11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-1.7462475909724162E-11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-1.7462475909724162E-11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-1.7462475909724162E-11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-1.7462475909724162E-11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-1.7462475909724162E-11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-1.7462475909724162E-11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-1.7462475909724162E-11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-1.7462475909724162E-11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-1.7462475909724162E-11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-1.7462475909724162E-11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-1.7462475909724162E-11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-1.7462475909724162E-11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-1.7462475909724162E-11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-1.7462475909724162E-11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-1.7462475909724162E-11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-1.7462475909724162E-11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-1.7462475909724162E-11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-1.7462475909724162E-11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-1.7462475909724162E-11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-1.7462475909724162E-11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-1.7462475909724162E-11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-1.7462475909724162E-11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-1.7462475909724162E-11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-1.7462475909724162E-11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-1.7462475909724162E-11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-1.7462475909724162E-11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-1.7462475909724162E-11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-1.7462475909724162E-11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-1.7462475909724162E-11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-1.7462475909724162E-11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-1.7462475909724162E-11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-1.7462475909724162E-11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-1.7462475909724162E-11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-1.7462475909724162E-11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-1.7462475909724162E-11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-1.7462475909724162E-11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-1.7462475909724162E-11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-1.7462475909724162E-11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-1.7462475909724162E-11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-1.7462475909724162E-11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-1.7462475909724162E-11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-1.7462475909724162E-11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-1.7462475909724162E-11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-1.7462475909724162E-11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-1.7462475909724162E-11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-1.7462475909724162E-11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-1.7462475909724162E-11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-1.7462475909724162E-11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-1.7462475909724162E-11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-1.7462475909724162E-11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-1.7462475909724162E-11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-1.7462475909724162E-11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-1.7462475909724162E-11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-1.7462475909724162E-11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-1.7462475909724162E-11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-1.7462475909724162E-11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-1.7462475909724162E-11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-1.7462475909724162E-11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-1.7462475909724162E-11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-1.7462475909724162E-11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-1.7462475909724162E-11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-1.7462475909724162E-11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-1.7462475909724162E-11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-1.7462475909724162E-11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-1.7462475909724162E-11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-1.7462475909724162E-11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-1.7462475909724162E-11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-1.7462475909724162E-11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-1.7462475909724162E-11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-1.7462475909724162E-11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-1.7462475909724162E-11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-1.7462475909724162E-11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-1.7462475909724162E-11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-1.7462475909724162E-11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-1.7462475909724162E-11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-1.7462475909724162E-11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-1.7462475909724162E-11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-1.7462475909724162E-11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-1.7462475909724162E-11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-1.7462475909724162E-11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-1.7462475909724162E-11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-1.7462475909724162E-11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-1.7462475909724162E-11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-1.7462475909724162E-11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-1.7462475909724162E-11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-1.7462475909724162E-11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-1.7462475909724162E-11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-1.7462475909724162E-11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-1.7462475909724162E-11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-1.7462475909724162E-11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-1.7462475909724162E-11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-1.7462475909724162E-11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-1.7462475909724162E-11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-1.7462475909724162E-11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-1.7462475909724162E-11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-1.7462475909724162E-11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-1.7462475909724162E-11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-1.7462475909724162E-11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-1.7462475909724162E-11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-1.7462475909724162E-11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-1.7462475909724162E-11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-1.7462475909724162E-11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-1.7462475909724162E-11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-1.7462475909724162E-11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-1.7462475909724162E-11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-1.7462475909724162E-11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-1.7462475909724162E-11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-1.7462475909724162E-11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-1.7462475909724162E-11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-1.7462475909724162E-11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-1.7462475909724162E-11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-1.7462475909724162E-11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-1.7462475909724162E-11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-1.7462475909724162E-11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-1.7462475909724162E-11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-1.7462475909724162E-11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-1.7462475909724162E-11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-1.7462475909724162E-11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-1.7462475909724162E-11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-1.7462475909724162E-11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-1.7462475909724162E-11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-1.7462475909724162E-11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-1.7462475909724162E-11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-1.7462475909724162E-11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-1.7462475909724162E-11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-1.7462475909724162E-11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-1.7462475909724162E-11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-1.7462475909724162E-11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-1.7462475909724162E-11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-1.7462475909724162E-11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-1.7462475909724162E-11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-1.7462475909724162E-11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-1.7462475909724162E-11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-1.7462475909724162E-11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-1.7462475909724162E-11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-1.7462475909724162E-11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-1.7462475909724162E-11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-1.7462475909724162E-11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-1.7462475909724162E-11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-1.7462475909724162E-11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-1.7462475909724162E-11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-1.7462475909724162E-11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-1.7462475909724162E-11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-1.7462475909724162E-11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-1.7462475909724162E-11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-1.7462475909724162E-11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-1.7462475909724162E-11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-1.7462475909724162E-11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-1.7462475909724162E-11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-1.7462475909724162E-11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-1.7462475909724162E-11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-1.7462475909724162E-11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-1.7462475909724162E-11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-1.7462475909724162E-11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-1.7462475909724162E-11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-1.7462475909724162E-11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-1.7462475909724162E-11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-1.7462475909724162E-11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-1.7462475909724162E-11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-1.7462475909724162E-11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-1.7462475909724162E-11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-1.7462475909724162E-11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-1.7462475909724162E-11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-1.7462475909724162E-11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-1.7462475909724162E-11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-1.7462475909724162E-11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-1.7462475909724162E-11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-1.7462475909724162E-11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-1.7462475909724162E-11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-1.7462475909724162E-11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-1.7462475909724162E-11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-1.7462475909724162E-11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-1.7462475909724162E-11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-1.7462475909724162E-11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-1.7462475909724162E-11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-1.7462475909724162E-11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-1.7462475909724162E-11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-1.7462475909724162E-11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-1.7462475909724162E-11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-1.7462475909724162E-11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-1.7462475909724162E-11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-1.7462475909724162E-11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-1.7462475909724162E-11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-1.7462475909724162E-11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-1.7462475909724162E-11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-1.7462475909724162E-11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-1.7462475909724162E-11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-1.7462475909724162E-11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-1.7462475909724162E-11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-1.7462475909724162E-11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-1.7462475909724162E-11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-1.7462475909724162E-11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-1.7462475909724162E-11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-1.7462475909724162E-11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-1.7462475909724162E-11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-1.7462475909724162E-11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-1.7462475909724162E-11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-1.7462475909724162E-11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-1.7462475909724162E-11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-1.7462475909724162E-11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-1.7462475909724162E-11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-1.7462475909724162E-11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-1.7462475909724162E-11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-1.7462475909724162E-11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-1.7462475909724162E-11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-1.7462475909724162E-11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-1.7462475909724162E-11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-1.7462475909724162E-11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-1.7462475909724162E-11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-1.7462475909724162E-11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-1.7462475909724162E-11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-1.7462475909724162E-11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-1.7462475909724162E-11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-1.7462475909724162E-11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-1.7462475909724162E-11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-1.7462475909724162E-11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-1.7462475909724162E-11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-1.7462475909724162E-11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-1.7462475909724162E-11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-1.7462475909724162E-11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-1.7462475909724162E-11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-1.7462475909724162E-11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-1.7462475909724162E-11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-1.7462475909724162E-11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-1.7462475909724162E-11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-1.7462475909724162E-11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-1.7462475909724162E-11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-1.7462475909724162E-11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-1.7462475909724162E-11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-1.7462475909724162E-11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-1.7462475909724162E-11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-1.7462475909724162E-11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-1.7462475909724162E-11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-1.7462475909724162E-11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-1.7462475909724162E-11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-1.7462475909724162E-11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-1.7462475909724162E-11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-1.7462475909724162E-11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-1.7462475909724162E-11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-1.7462475909724162E-11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-1.7462475909724162E-11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-1.7462475909724162E-11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-1.7462475909724162E-11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-1.7462475909724162E-11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-1.7462475909724162E-11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-1.7462475909724162E-11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-1.7462475909724162E-11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-1.7462475909724162E-11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-1.7462475909724162E-11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-1.7462475909724162E-11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-1.7462475909724162E-11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-1.7462475909724162E-11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-1.7462475909724162E-11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-1.7462475909724162E-11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-1.7462475909724162E-11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-1.7462475909724162E-11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-1.7462475909724162E-11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-1.7462475909724162E-11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-1.7462475909724162E-11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-1.7462475909724162E-11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-1.7462475909724162E-11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-1.7462475909724162E-11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-1.7462475909724162E-11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-1.7462475909724162E-11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-1.7462475909724162E-11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-1.7462475909724162E-11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-1.7462475909724162E-11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-1.7462475909724162E-11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-1.7462475909724162E-11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-1.7462475909724162E-11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-1.7462475909724162E-11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-1.7462475909724162E-11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-1.7462475909724162E-11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-1.7462475909724162E-11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-1.7462475909724162E-11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-1.7462475909724162E-11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-1.7462475909724162E-11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-1.7462475909724162E-11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-1.7462475909724162E-11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-1.7462475909724162E-11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-1.7462475909724162E-11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-1.7462475909724162E-11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-1.7462475909724162E-11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-1.7462475909724162E-11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-1.7462475909724162E-11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-1.7462475909724162E-11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-1.7462475909724162E-11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-1.7462475909724162E-11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-1.7462475909724162E-11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-1.7462475909724162E-11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-1.7462475909724162E-11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-1.7462475909724162E-11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-1.7462475909724162E-11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-1.7462475909724162E-11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-1.7462475909724162E-11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-1.7462475909724162E-11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-1.7462475909724162E-11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-1.7462475909724162E-11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-1.7462475909724162E-11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-1.7462475909724162E-11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-1.7462475909724162E-11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-1.7462475909724162E-11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-1.7462475909724162E-11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-1.7462475909724162E-11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-1.7462475909724162E-11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-1.7462475909724162E-11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-1.7462475909724162E-11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-1.7462475909724162E-11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224634.99999999997</v>
      </c>
      <c r="H350" s="36"/>
      <c r="I350" s="34">
        <f t="shared" si="11"/>
        <v>224634.99999999994</v>
      </c>
      <c r="J350" s="5"/>
    </row>
    <row r="351" spans="1:10">
      <c r="I351" s="34">
        <f t="shared" si="11"/>
        <v>224634.99999999994</v>
      </c>
    </row>
    <row r="352" spans="1:10">
      <c r="I352" s="34">
        <f t="shared" si="11"/>
        <v>224634.99999999994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ورقة52"/>
  <dimension ref="A1:L350"/>
  <sheetViews>
    <sheetView rightToLeft="1" topLeftCell="A76" workbookViewId="0">
      <selection activeCell="A93" sqref="A93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25" style="37" customWidth="1"/>
    <col min="10" max="10" width="26.75" style="6" customWidth="1"/>
  </cols>
  <sheetData>
    <row r="1" spans="1:12">
      <c r="A1" s="147" t="s">
        <v>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1450053.9</v>
      </c>
      <c r="J4" s="27"/>
    </row>
    <row r="5" spans="1:12" ht="20.25">
      <c r="A5" s="22">
        <v>43800</v>
      </c>
      <c r="B5" s="20">
        <v>6216</v>
      </c>
      <c r="C5" s="20" t="s">
        <v>12</v>
      </c>
      <c r="D5" s="19" t="s">
        <v>13</v>
      </c>
      <c r="E5" s="12">
        <v>72.41</v>
      </c>
      <c r="F5" s="21">
        <v>3310</v>
      </c>
      <c r="G5" s="17">
        <f t="shared" ref="G5:G68" si="0">E5*F5</f>
        <v>239677.09999999998</v>
      </c>
      <c r="H5" s="34"/>
      <c r="I5" s="34">
        <f>I4+G5-H5</f>
        <v>1689731</v>
      </c>
      <c r="J5" s="27"/>
    </row>
    <row r="6" spans="1:12" ht="20.25">
      <c r="A6" s="22">
        <v>43800</v>
      </c>
      <c r="B6" s="20">
        <v>6216</v>
      </c>
      <c r="C6" s="20" t="s">
        <v>12</v>
      </c>
      <c r="D6" s="19" t="s">
        <v>13</v>
      </c>
      <c r="E6" s="12">
        <v>66.260000000000005</v>
      </c>
      <c r="F6" s="21">
        <v>3310</v>
      </c>
      <c r="G6" s="17">
        <f t="shared" si="0"/>
        <v>219320.6</v>
      </c>
      <c r="H6" s="34"/>
      <c r="I6" s="34">
        <f t="shared" ref="I6:I69" si="1">I5+G6-H6</f>
        <v>1909051.6</v>
      </c>
      <c r="J6" s="27"/>
    </row>
    <row r="7" spans="1:12" ht="20.25">
      <c r="A7" s="22">
        <v>43800</v>
      </c>
      <c r="B7" s="20">
        <v>9215</v>
      </c>
      <c r="C7" s="20" t="s">
        <v>53</v>
      </c>
      <c r="D7" s="19"/>
      <c r="E7" s="12"/>
      <c r="F7" s="21"/>
      <c r="G7" s="17">
        <f t="shared" si="0"/>
        <v>0</v>
      </c>
      <c r="H7" s="34">
        <v>1269372</v>
      </c>
      <c r="I7" s="34">
        <f t="shared" si="1"/>
        <v>639679.60000000009</v>
      </c>
      <c r="J7" s="27"/>
    </row>
    <row r="8" spans="1:12" ht="20.25">
      <c r="A8" s="22">
        <v>43801</v>
      </c>
      <c r="B8" s="20">
        <v>6241</v>
      </c>
      <c r="C8" s="20" t="s">
        <v>14</v>
      </c>
      <c r="D8" s="19" t="s">
        <v>13</v>
      </c>
      <c r="E8" s="12">
        <v>65.239999999999995</v>
      </c>
      <c r="F8" s="21">
        <v>3310</v>
      </c>
      <c r="G8" s="17">
        <f t="shared" si="0"/>
        <v>215944.4</v>
      </c>
      <c r="H8" s="34"/>
      <c r="I8" s="34">
        <f t="shared" si="1"/>
        <v>855624.00000000012</v>
      </c>
      <c r="J8" s="27"/>
    </row>
    <row r="9" spans="1:12" ht="20.25">
      <c r="A9" s="22">
        <v>43801</v>
      </c>
      <c r="B9" s="20">
        <v>6241</v>
      </c>
      <c r="C9" s="20" t="s">
        <v>12</v>
      </c>
      <c r="D9" s="19" t="s">
        <v>13</v>
      </c>
      <c r="E9" s="12">
        <v>64.44</v>
      </c>
      <c r="F9" s="21">
        <v>3310</v>
      </c>
      <c r="G9" s="17">
        <f t="shared" si="0"/>
        <v>213296.4</v>
      </c>
      <c r="H9" s="34"/>
      <c r="I9" s="34">
        <f t="shared" si="1"/>
        <v>1068920.4000000001</v>
      </c>
      <c r="J9" s="27"/>
    </row>
    <row r="10" spans="1:12" ht="20.25">
      <c r="A10" s="22">
        <v>43801</v>
      </c>
      <c r="B10" s="20"/>
      <c r="C10" s="20" t="s">
        <v>131</v>
      </c>
      <c r="D10" s="19"/>
      <c r="E10" s="12"/>
      <c r="F10" s="21"/>
      <c r="G10" s="17">
        <f t="shared" si="0"/>
        <v>0</v>
      </c>
      <c r="H10" s="34">
        <v>595</v>
      </c>
      <c r="I10" s="34">
        <f t="shared" si="1"/>
        <v>1068325.4000000001</v>
      </c>
      <c r="J10" s="27" t="s">
        <v>44</v>
      </c>
    </row>
    <row r="11" spans="1:12" ht="20.25">
      <c r="A11" s="22">
        <v>43802</v>
      </c>
      <c r="B11" s="20"/>
      <c r="C11" s="20" t="s">
        <v>131</v>
      </c>
      <c r="D11" s="19"/>
      <c r="E11" s="12"/>
      <c r="F11" s="21"/>
      <c r="G11" s="17">
        <f t="shared" si="0"/>
        <v>0</v>
      </c>
      <c r="H11" s="34">
        <v>397</v>
      </c>
      <c r="I11" s="34">
        <f t="shared" si="1"/>
        <v>1067928.4000000001</v>
      </c>
      <c r="J11" s="27" t="s">
        <v>45</v>
      </c>
    </row>
    <row r="12" spans="1:12" ht="20.25">
      <c r="A12" s="22">
        <v>43802</v>
      </c>
      <c r="B12" s="20">
        <v>9277</v>
      </c>
      <c r="C12" s="20" t="s">
        <v>53</v>
      </c>
      <c r="D12" s="19"/>
      <c r="E12" s="12"/>
      <c r="F12" s="21"/>
      <c r="G12" s="17">
        <f t="shared" si="0"/>
        <v>0</v>
      </c>
      <c r="H12" s="34">
        <v>325720</v>
      </c>
      <c r="I12" s="34">
        <f t="shared" si="1"/>
        <v>742208.40000000014</v>
      </c>
      <c r="J12" s="27" t="s">
        <v>17</v>
      </c>
    </row>
    <row r="13" spans="1:12" ht="20.25">
      <c r="A13" s="22">
        <v>43803</v>
      </c>
      <c r="B13" s="20">
        <v>6257</v>
      </c>
      <c r="C13" s="20" t="s">
        <v>12</v>
      </c>
      <c r="D13" s="19" t="s">
        <v>13</v>
      </c>
      <c r="E13" s="12">
        <v>66.52</v>
      </c>
      <c r="F13" s="21">
        <v>3300</v>
      </c>
      <c r="G13" s="17">
        <f t="shared" si="0"/>
        <v>219516</v>
      </c>
      <c r="H13" s="34"/>
      <c r="I13" s="34">
        <f t="shared" si="1"/>
        <v>961724.40000000014</v>
      </c>
      <c r="J13" s="27"/>
    </row>
    <row r="14" spans="1:12" ht="20.25">
      <c r="A14" s="22">
        <v>43803</v>
      </c>
      <c r="B14" s="20">
        <v>6257</v>
      </c>
      <c r="C14" s="20" t="s">
        <v>12</v>
      </c>
      <c r="D14" s="19" t="s">
        <v>13</v>
      </c>
      <c r="E14" s="12">
        <v>61.24</v>
      </c>
      <c r="F14" s="21">
        <v>3300</v>
      </c>
      <c r="G14" s="17">
        <f t="shared" si="0"/>
        <v>202092</v>
      </c>
      <c r="H14" s="34"/>
      <c r="I14" s="34">
        <f t="shared" si="1"/>
        <v>1163816.4000000001</v>
      </c>
      <c r="J14" s="27"/>
    </row>
    <row r="15" spans="1:12" ht="20.25">
      <c r="A15" s="22">
        <v>43803</v>
      </c>
      <c r="B15" s="20">
        <v>9303</v>
      </c>
      <c r="C15" s="20" t="s">
        <v>53</v>
      </c>
      <c r="D15" s="19"/>
      <c r="E15" s="12"/>
      <c r="F15" s="21"/>
      <c r="G15" s="17">
        <f t="shared" si="0"/>
        <v>0</v>
      </c>
      <c r="H15" s="34">
        <v>325000</v>
      </c>
      <c r="I15" s="34">
        <f t="shared" si="1"/>
        <v>838816.40000000014</v>
      </c>
      <c r="J15" s="27"/>
    </row>
    <row r="16" spans="1:12" ht="20.25">
      <c r="A16" s="22">
        <v>43803</v>
      </c>
      <c r="B16" s="20">
        <v>6271</v>
      </c>
      <c r="C16" s="20" t="s">
        <v>12</v>
      </c>
      <c r="D16" s="19" t="s">
        <v>13</v>
      </c>
      <c r="E16" s="12">
        <v>75.12</v>
      </c>
      <c r="F16" s="21">
        <v>3310</v>
      </c>
      <c r="G16" s="17">
        <f t="shared" si="0"/>
        <v>248647.2</v>
      </c>
      <c r="H16" s="34"/>
      <c r="I16" s="34">
        <f t="shared" si="1"/>
        <v>1087463.6000000001</v>
      </c>
      <c r="J16" s="27"/>
    </row>
    <row r="17" spans="1:10" ht="20.25">
      <c r="A17" s="22">
        <v>43803</v>
      </c>
      <c r="B17" s="20"/>
      <c r="C17" s="20" t="s">
        <v>131</v>
      </c>
      <c r="D17" s="19"/>
      <c r="E17" s="12"/>
      <c r="F17" s="21"/>
      <c r="G17" s="17">
        <f t="shared" si="0"/>
        <v>0</v>
      </c>
      <c r="H17" s="34">
        <v>463.4</v>
      </c>
      <c r="I17" s="34">
        <f t="shared" si="1"/>
        <v>1087000.2000000002</v>
      </c>
      <c r="J17" s="27" t="s">
        <v>46</v>
      </c>
    </row>
    <row r="18" spans="1:10" ht="20.25">
      <c r="A18" s="22">
        <v>43803</v>
      </c>
      <c r="B18" s="20">
        <v>9303</v>
      </c>
      <c r="C18" s="20" t="s">
        <v>53</v>
      </c>
      <c r="D18" s="19"/>
      <c r="E18" s="12"/>
      <c r="F18" s="21"/>
      <c r="G18" s="17">
        <f t="shared" si="0"/>
        <v>0</v>
      </c>
      <c r="H18" s="34">
        <v>419045</v>
      </c>
      <c r="I18" s="34">
        <f t="shared" si="1"/>
        <v>667955.20000000019</v>
      </c>
      <c r="J18" s="27"/>
    </row>
    <row r="19" spans="1:10" ht="20.25">
      <c r="A19" s="22">
        <v>43804</v>
      </c>
      <c r="B19" s="20">
        <v>6287</v>
      </c>
      <c r="C19" s="20" t="s">
        <v>12</v>
      </c>
      <c r="D19" s="19" t="s">
        <v>13</v>
      </c>
      <c r="E19" s="12">
        <v>65.040000000000006</v>
      </c>
      <c r="F19" s="21">
        <v>3290</v>
      </c>
      <c r="G19" s="17">
        <f t="shared" si="0"/>
        <v>213981.60000000003</v>
      </c>
      <c r="H19" s="34"/>
      <c r="I19" s="34">
        <f t="shared" si="1"/>
        <v>881936.80000000028</v>
      </c>
      <c r="J19" s="27"/>
    </row>
    <row r="20" spans="1:10" ht="20.25">
      <c r="A20" s="22">
        <v>43804</v>
      </c>
      <c r="B20" s="20">
        <v>6287</v>
      </c>
      <c r="C20" s="20" t="s">
        <v>12</v>
      </c>
      <c r="D20" s="19" t="s">
        <v>13</v>
      </c>
      <c r="E20" s="12">
        <v>68.92</v>
      </c>
      <c r="F20" s="21">
        <v>3270</v>
      </c>
      <c r="G20" s="17">
        <f t="shared" si="0"/>
        <v>225368.4</v>
      </c>
      <c r="H20" s="34"/>
      <c r="I20" s="34">
        <f t="shared" si="1"/>
        <v>1107305.2000000002</v>
      </c>
      <c r="J20" s="27"/>
    </row>
    <row r="21" spans="1:10" ht="20.25">
      <c r="A21" s="22">
        <v>43804</v>
      </c>
      <c r="B21" s="20">
        <v>6287</v>
      </c>
      <c r="C21" s="20" t="s">
        <v>12</v>
      </c>
      <c r="D21" s="19" t="s">
        <v>13</v>
      </c>
      <c r="E21" s="12">
        <v>68.5</v>
      </c>
      <c r="F21" s="21">
        <v>3270</v>
      </c>
      <c r="G21" s="17">
        <f t="shared" si="0"/>
        <v>223995</v>
      </c>
      <c r="H21" s="34"/>
      <c r="I21" s="34">
        <f t="shared" si="1"/>
        <v>1331300.2000000002</v>
      </c>
      <c r="J21" s="27"/>
    </row>
    <row r="22" spans="1:10" ht="20.25">
      <c r="A22" s="22">
        <v>43804</v>
      </c>
      <c r="B22" s="20">
        <v>9338</v>
      </c>
      <c r="C22" s="20" t="s">
        <v>53</v>
      </c>
      <c r="D22" s="19"/>
      <c r="E22" s="12"/>
      <c r="F22" s="21"/>
      <c r="G22" s="17">
        <f t="shared" si="0"/>
        <v>0</v>
      </c>
      <c r="H22" s="34">
        <v>200000</v>
      </c>
      <c r="I22" s="34">
        <f t="shared" si="1"/>
        <v>1131300.2000000002</v>
      </c>
      <c r="J22" s="27"/>
    </row>
    <row r="23" spans="1:10" ht="20.25">
      <c r="A23" s="22">
        <v>43806</v>
      </c>
      <c r="B23" s="20">
        <v>6311</v>
      </c>
      <c r="C23" s="20" t="s">
        <v>14</v>
      </c>
      <c r="D23" s="19" t="s">
        <v>13</v>
      </c>
      <c r="E23" s="12">
        <v>66.28</v>
      </c>
      <c r="F23" s="21">
        <v>3290</v>
      </c>
      <c r="G23" s="17">
        <f t="shared" si="0"/>
        <v>218061.2</v>
      </c>
      <c r="H23" s="34"/>
      <c r="I23" s="34">
        <f t="shared" si="1"/>
        <v>1349361.4000000001</v>
      </c>
      <c r="J23" s="27"/>
    </row>
    <row r="24" spans="1:10" ht="20.25">
      <c r="A24" s="22">
        <v>43806</v>
      </c>
      <c r="B24" s="20">
        <v>6311</v>
      </c>
      <c r="C24" s="20" t="s">
        <v>14</v>
      </c>
      <c r="D24" s="19" t="s">
        <v>13</v>
      </c>
      <c r="E24" s="12">
        <v>62.94</v>
      </c>
      <c r="F24" s="21">
        <v>3290</v>
      </c>
      <c r="G24" s="17">
        <f t="shared" si="0"/>
        <v>207072.6</v>
      </c>
      <c r="H24" s="34"/>
      <c r="I24" s="34">
        <f t="shared" si="1"/>
        <v>1556434.0000000002</v>
      </c>
      <c r="J24" s="27"/>
    </row>
    <row r="25" spans="1:10" ht="20.25">
      <c r="A25" s="22">
        <v>43806</v>
      </c>
      <c r="B25" s="20">
        <v>6311</v>
      </c>
      <c r="C25" s="20" t="s">
        <v>131</v>
      </c>
      <c r="D25" s="19"/>
      <c r="E25" s="12"/>
      <c r="F25" s="21"/>
      <c r="G25" s="17">
        <f t="shared" si="0"/>
        <v>0</v>
      </c>
      <c r="H25" s="34">
        <v>625</v>
      </c>
      <c r="I25" s="34">
        <f t="shared" si="1"/>
        <v>1555809.0000000002</v>
      </c>
      <c r="J25" s="27" t="s">
        <v>132</v>
      </c>
    </row>
    <row r="26" spans="1:10" ht="20.25">
      <c r="A26" s="22">
        <v>43806</v>
      </c>
      <c r="B26" s="20">
        <v>6311</v>
      </c>
      <c r="C26" s="20" t="s">
        <v>131</v>
      </c>
      <c r="D26" s="19"/>
      <c r="E26" s="12"/>
      <c r="F26" s="21"/>
      <c r="G26" s="17">
        <f t="shared" si="0"/>
        <v>0</v>
      </c>
      <c r="H26" s="34">
        <v>395</v>
      </c>
      <c r="I26" s="34">
        <f t="shared" si="1"/>
        <v>1555414.0000000002</v>
      </c>
      <c r="J26" s="27" t="s">
        <v>133</v>
      </c>
    </row>
    <row r="27" spans="1:10" ht="20.25">
      <c r="A27" s="22">
        <v>43806</v>
      </c>
      <c r="B27" s="20"/>
      <c r="C27" s="20" t="s">
        <v>131</v>
      </c>
      <c r="D27" s="19"/>
      <c r="E27" s="12"/>
      <c r="F27" s="21"/>
      <c r="G27" s="17">
        <f t="shared" si="0"/>
        <v>0</v>
      </c>
      <c r="H27" s="34">
        <v>559.29999999999995</v>
      </c>
      <c r="I27" s="34">
        <f t="shared" si="1"/>
        <v>1554854.7000000002</v>
      </c>
      <c r="J27" s="27" t="s">
        <v>157</v>
      </c>
    </row>
    <row r="28" spans="1:10" ht="20.25">
      <c r="A28" s="22">
        <v>43807</v>
      </c>
      <c r="B28" s="20">
        <v>6341</v>
      </c>
      <c r="C28" s="20" t="s">
        <v>14</v>
      </c>
      <c r="D28" s="19" t="s">
        <v>13</v>
      </c>
      <c r="E28" s="12">
        <v>63.2</v>
      </c>
      <c r="F28" s="21">
        <v>3280</v>
      </c>
      <c r="G28" s="17">
        <f t="shared" si="0"/>
        <v>207296</v>
      </c>
      <c r="H28" s="34"/>
      <c r="I28" s="34">
        <f t="shared" si="1"/>
        <v>1762150.7000000002</v>
      </c>
      <c r="J28" s="27"/>
    </row>
    <row r="29" spans="1:10" ht="20.25">
      <c r="A29" s="22">
        <v>43807</v>
      </c>
      <c r="B29" s="20">
        <v>6341</v>
      </c>
      <c r="C29" s="20" t="s">
        <v>14</v>
      </c>
      <c r="D29" s="19" t="s">
        <v>13</v>
      </c>
      <c r="E29" s="12">
        <v>66.92</v>
      </c>
      <c r="F29" s="21">
        <v>3280</v>
      </c>
      <c r="G29" s="17">
        <f t="shared" si="0"/>
        <v>219497.60000000001</v>
      </c>
      <c r="H29" s="34"/>
      <c r="I29" s="34">
        <f t="shared" si="1"/>
        <v>1981648.3000000003</v>
      </c>
      <c r="J29" s="27"/>
    </row>
    <row r="30" spans="1:10" ht="20.25">
      <c r="A30" s="22">
        <v>43807</v>
      </c>
      <c r="B30" s="20">
        <v>6341</v>
      </c>
      <c r="C30" s="20" t="s">
        <v>14</v>
      </c>
      <c r="D30" s="19" t="s">
        <v>13</v>
      </c>
      <c r="E30" s="12">
        <v>63.82</v>
      </c>
      <c r="F30" s="21">
        <v>3280</v>
      </c>
      <c r="G30" s="17">
        <f t="shared" si="0"/>
        <v>209329.6</v>
      </c>
      <c r="H30" s="34"/>
      <c r="I30" s="34">
        <f t="shared" si="1"/>
        <v>2190977.9000000004</v>
      </c>
      <c r="J30" s="27"/>
    </row>
    <row r="31" spans="1:10" ht="20.25">
      <c r="A31" s="22">
        <v>43807</v>
      </c>
      <c r="B31" s="20">
        <v>9396</v>
      </c>
      <c r="C31" s="20" t="s">
        <v>53</v>
      </c>
      <c r="D31" s="19"/>
      <c r="E31" s="12"/>
      <c r="F31" s="21"/>
      <c r="G31" s="17">
        <f t="shared" si="0"/>
        <v>0</v>
      </c>
      <c r="H31" s="34">
        <v>349300</v>
      </c>
      <c r="I31" s="34">
        <f t="shared" si="1"/>
        <v>1841677.9000000004</v>
      </c>
      <c r="J31" s="27"/>
    </row>
    <row r="32" spans="1:10" ht="20.25">
      <c r="A32" s="22">
        <v>43807</v>
      </c>
      <c r="B32" s="20">
        <v>6341</v>
      </c>
      <c r="C32" s="20" t="s">
        <v>131</v>
      </c>
      <c r="D32" s="19"/>
      <c r="E32" s="12"/>
      <c r="F32" s="21"/>
      <c r="G32" s="17">
        <f t="shared" si="0"/>
        <v>0</v>
      </c>
      <c r="H32" s="34">
        <v>3444</v>
      </c>
      <c r="I32" s="34">
        <f t="shared" si="1"/>
        <v>1838233.9000000004</v>
      </c>
      <c r="J32" s="27" t="s">
        <v>204</v>
      </c>
    </row>
    <row r="33" spans="1:10" ht="20.25">
      <c r="A33" s="22">
        <v>43807</v>
      </c>
      <c r="B33" s="20">
        <v>6341</v>
      </c>
      <c r="C33" s="20" t="s">
        <v>131</v>
      </c>
      <c r="D33" s="19"/>
      <c r="E33" s="12"/>
      <c r="F33" s="21"/>
      <c r="G33" s="17">
        <f t="shared" si="0"/>
        <v>0</v>
      </c>
      <c r="H33" s="34">
        <v>360.8</v>
      </c>
      <c r="I33" s="34">
        <f t="shared" si="1"/>
        <v>1837873.1000000003</v>
      </c>
      <c r="J33" s="27" t="s">
        <v>200</v>
      </c>
    </row>
    <row r="34" spans="1:10" ht="20.25">
      <c r="A34" s="22">
        <v>43807</v>
      </c>
      <c r="B34" s="20">
        <v>1006</v>
      </c>
      <c r="C34" s="20" t="s">
        <v>131</v>
      </c>
      <c r="D34" s="19"/>
      <c r="E34" s="12"/>
      <c r="F34" s="21"/>
      <c r="G34" s="17">
        <f t="shared" si="0"/>
        <v>0</v>
      </c>
      <c r="H34" s="34">
        <v>25.1</v>
      </c>
      <c r="I34" s="34">
        <f t="shared" si="1"/>
        <v>1837848.0000000002</v>
      </c>
      <c r="J34" s="27" t="s">
        <v>17</v>
      </c>
    </row>
    <row r="35" spans="1:10" ht="20.25">
      <c r="A35" s="22">
        <v>43808</v>
      </c>
      <c r="B35" s="20">
        <v>6357</v>
      </c>
      <c r="C35" s="20" t="s">
        <v>14</v>
      </c>
      <c r="D35" s="19" t="s">
        <v>13</v>
      </c>
      <c r="E35" s="12">
        <v>61.1</v>
      </c>
      <c r="F35" s="21">
        <v>3280</v>
      </c>
      <c r="G35" s="17">
        <f t="shared" si="0"/>
        <v>200408</v>
      </c>
      <c r="H35" s="34"/>
      <c r="I35" s="34">
        <f t="shared" si="1"/>
        <v>2038256.0000000002</v>
      </c>
      <c r="J35" s="27"/>
    </row>
    <row r="36" spans="1:10" ht="20.25">
      <c r="A36" s="22">
        <v>43808</v>
      </c>
      <c r="B36" s="20">
        <v>6357</v>
      </c>
      <c r="C36" s="20" t="s">
        <v>14</v>
      </c>
      <c r="D36" s="19" t="s">
        <v>13</v>
      </c>
      <c r="E36" s="12">
        <v>65.42</v>
      </c>
      <c r="F36" s="21">
        <v>3280</v>
      </c>
      <c r="G36" s="17">
        <f t="shared" si="0"/>
        <v>214577.6</v>
      </c>
      <c r="H36" s="34"/>
      <c r="I36" s="34">
        <f t="shared" si="1"/>
        <v>2252833.6</v>
      </c>
      <c r="J36" s="27"/>
    </row>
    <row r="37" spans="1:10" ht="20.25">
      <c r="A37" s="22">
        <v>43808</v>
      </c>
      <c r="B37" s="20">
        <v>6357</v>
      </c>
      <c r="C37" s="20" t="s">
        <v>131</v>
      </c>
      <c r="D37" s="19"/>
      <c r="E37" s="12"/>
      <c r="F37" s="21"/>
      <c r="G37" s="17">
        <f t="shared" si="0"/>
        <v>0</v>
      </c>
      <c r="H37" s="34">
        <v>360</v>
      </c>
      <c r="I37" s="34">
        <f t="shared" si="1"/>
        <v>2252473.6</v>
      </c>
      <c r="J37" s="27" t="s">
        <v>215</v>
      </c>
    </row>
    <row r="38" spans="1:10" ht="20.25">
      <c r="A38" s="22">
        <v>43808</v>
      </c>
      <c r="B38" s="20">
        <v>6357</v>
      </c>
      <c r="C38" s="20" t="s">
        <v>131</v>
      </c>
      <c r="D38" s="19"/>
      <c r="E38" s="12"/>
      <c r="F38" s="21"/>
      <c r="G38" s="17">
        <f t="shared" si="0"/>
        <v>0</v>
      </c>
      <c r="H38" s="34">
        <v>426.4</v>
      </c>
      <c r="I38" s="34">
        <f t="shared" si="1"/>
        <v>2252047.2000000002</v>
      </c>
      <c r="J38" s="27" t="s">
        <v>216</v>
      </c>
    </row>
    <row r="39" spans="1:10" ht="20.25">
      <c r="A39" s="22">
        <v>43808</v>
      </c>
      <c r="B39" s="20">
        <v>9419</v>
      </c>
      <c r="C39" s="20" t="s">
        <v>53</v>
      </c>
      <c r="D39" s="19"/>
      <c r="E39" s="12"/>
      <c r="F39" s="21"/>
      <c r="G39" s="17">
        <f t="shared" si="0"/>
        <v>0</v>
      </c>
      <c r="H39" s="34">
        <v>447000</v>
      </c>
      <c r="I39" s="34">
        <f t="shared" si="1"/>
        <v>1805047.2000000002</v>
      </c>
      <c r="J39" s="27"/>
    </row>
    <row r="40" spans="1:10" ht="20.25">
      <c r="A40" s="22">
        <v>43809</v>
      </c>
      <c r="B40" s="20">
        <v>9453</v>
      </c>
      <c r="C40" s="20" t="s">
        <v>53</v>
      </c>
      <c r="D40" s="19"/>
      <c r="E40" s="12"/>
      <c r="F40" s="21"/>
      <c r="G40" s="17">
        <f t="shared" si="0"/>
        <v>0</v>
      </c>
      <c r="H40" s="34">
        <v>57000</v>
      </c>
      <c r="I40" s="34">
        <f t="shared" si="1"/>
        <v>1748047.2000000002</v>
      </c>
      <c r="J40" s="27"/>
    </row>
    <row r="41" spans="1:10" ht="20.25">
      <c r="A41" s="22">
        <v>43810</v>
      </c>
      <c r="B41" s="20">
        <v>6403</v>
      </c>
      <c r="C41" s="20" t="s">
        <v>14</v>
      </c>
      <c r="D41" s="19" t="s">
        <v>13</v>
      </c>
      <c r="E41" s="12">
        <v>65.16</v>
      </c>
      <c r="F41" s="21">
        <v>3270</v>
      </c>
      <c r="G41" s="17">
        <f t="shared" si="0"/>
        <v>213073.19999999998</v>
      </c>
      <c r="H41" s="34"/>
      <c r="I41" s="34">
        <f t="shared" si="1"/>
        <v>1961120.4000000001</v>
      </c>
      <c r="J41" s="27"/>
    </row>
    <row r="42" spans="1:10" ht="20.25">
      <c r="A42" s="22">
        <v>43810</v>
      </c>
      <c r="B42" s="20">
        <v>6403</v>
      </c>
      <c r="C42" s="20" t="s">
        <v>14</v>
      </c>
      <c r="D42" s="19" t="s">
        <v>13</v>
      </c>
      <c r="E42" s="12">
        <v>63.84</v>
      </c>
      <c r="F42" s="21">
        <v>3270</v>
      </c>
      <c r="G42" s="17">
        <f t="shared" si="0"/>
        <v>208756.80000000002</v>
      </c>
      <c r="H42" s="34"/>
      <c r="I42" s="34">
        <f t="shared" si="1"/>
        <v>2169877.2000000002</v>
      </c>
      <c r="J42" s="27"/>
    </row>
    <row r="43" spans="1:10" ht="20.25">
      <c r="A43" s="22">
        <v>43810</v>
      </c>
      <c r="B43" s="20">
        <v>9491</v>
      </c>
      <c r="C43" s="20" t="s">
        <v>53</v>
      </c>
      <c r="D43" s="19"/>
      <c r="E43" s="12"/>
      <c r="F43" s="21"/>
      <c r="G43" s="17">
        <f t="shared" si="0"/>
        <v>0</v>
      </c>
      <c r="H43" s="34">
        <v>600000</v>
      </c>
      <c r="I43" s="34">
        <f t="shared" si="1"/>
        <v>1569877.2000000002</v>
      </c>
      <c r="J43" s="27"/>
    </row>
    <row r="44" spans="1:10" ht="20.25">
      <c r="A44" s="22">
        <v>43811</v>
      </c>
      <c r="B44" s="20">
        <v>6415</v>
      </c>
      <c r="C44" s="20" t="s">
        <v>14</v>
      </c>
      <c r="D44" s="19" t="s">
        <v>13</v>
      </c>
      <c r="E44" s="12">
        <v>65.540000000000006</v>
      </c>
      <c r="F44" s="21">
        <v>3270</v>
      </c>
      <c r="G44" s="17">
        <f t="shared" si="0"/>
        <v>214315.80000000002</v>
      </c>
      <c r="H44" s="34"/>
      <c r="I44" s="34">
        <f t="shared" si="1"/>
        <v>1784193.0000000002</v>
      </c>
      <c r="J44" s="27"/>
    </row>
    <row r="45" spans="1:10" ht="20.25">
      <c r="A45" s="22">
        <v>43811</v>
      </c>
      <c r="B45" s="20">
        <v>6415</v>
      </c>
      <c r="C45" s="20" t="s">
        <v>14</v>
      </c>
      <c r="D45" s="19" t="s">
        <v>13</v>
      </c>
      <c r="E45" s="12">
        <v>56.08</v>
      </c>
      <c r="F45" s="21">
        <v>3270</v>
      </c>
      <c r="G45" s="17">
        <f t="shared" si="0"/>
        <v>183381.6</v>
      </c>
      <c r="H45" s="34"/>
      <c r="I45" s="34">
        <f t="shared" si="1"/>
        <v>1967574.6000000003</v>
      </c>
      <c r="J45" s="27"/>
    </row>
    <row r="46" spans="1:10" ht="20.25">
      <c r="A46" s="22">
        <v>43811</v>
      </c>
      <c r="B46" s="20">
        <v>9527</v>
      </c>
      <c r="C46" s="20" t="s">
        <v>53</v>
      </c>
      <c r="D46" s="19"/>
      <c r="E46" s="12"/>
      <c r="F46" s="21"/>
      <c r="G46" s="17">
        <f t="shared" si="0"/>
        <v>0</v>
      </c>
      <c r="H46" s="34">
        <v>881933</v>
      </c>
      <c r="I46" s="34">
        <f t="shared" si="1"/>
        <v>1085641.6000000003</v>
      </c>
      <c r="J46" s="27"/>
    </row>
    <row r="47" spans="1:10" ht="20.25">
      <c r="A47" s="22">
        <v>43814</v>
      </c>
      <c r="B47" s="20">
        <v>6444</v>
      </c>
      <c r="C47" s="20" t="s">
        <v>14</v>
      </c>
      <c r="D47" s="19" t="s">
        <v>13</v>
      </c>
      <c r="E47" s="12">
        <v>64.819999999999993</v>
      </c>
      <c r="F47" s="21">
        <v>3290</v>
      </c>
      <c r="G47" s="17">
        <f t="shared" si="0"/>
        <v>213257.8</v>
      </c>
      <c r="H47" s="34"/>
      <c r="I47" s="34">
        <f t="shared" si="1"/>
        <v>1298899.4000000004</v>
      </c>
      <c r="J47" s="27"/>
    </row>
    <row r="48" spans="1:10" ht="20.25">
      <c r="A48" s="22">
        <v>43814</v>
      </c>
      <c r="B48" s="20">
        <v>9576</v>
      </c>
      <c r="C48" s="20" t="s">
        <v>53</v>
      </c>
      <c r="D48" s="19"/>
      <c r="E48" s="12"/>
      <c r="F48" s="21"/>
      <c r="G48" s="17">
        <f t="shared" si="0"/>
        <v>0</v>
      </c>
      <c r="H48" s="34">
        <v>500000</v>
      </c>
      <c r="I48" s="34">
        <f t="shared" si="1"/>
        <v>798899.40000000037</v>
      </c>
      <c r="J48" s="27" t="s">
        <v>17</v>
      </c>
    </row>
    <row r="49" spans="1:10" ht="20.25">
      <c r="A49" s="22">
        <v>43815</v>
      </c>
      <c r="B49" s="20">
        <v>6468</v>
      </c>
      <c r="C49" s="20" t="s">
        <v>14</v>
      </c>
      <c r="D49" s="19" t="s">
        <v>13</v>
      </c>
      <c r="E49" s="12">
        <v>58.14</v>
      </c>
      <c r="F49" s="21">
        <v>3320</v>
      </c>
      <c r="G49" s="17">
        <f t="shared" si="0"/>
        <v>193024.8</v>
      </c>
      <c r="H49" s="34"/>
      <c r="I49" s="34">
        <f t="shared" si="1"/>
        <v>991924.20000000042</v>
      </c>
      <c r="J49" s="27"/>
    </row>
    <row r="50" spans="1:10" ht="20.25">
      <c r="A50" s="22">
        <v>43815</v>
      </c>
      <c r="B50" s="20">
        <v>6468</v>
      </c>
      <c r="C50" s="20" t="s">
        <v>14</v>
      </c>
      <c r="D50" s="19" t="s">
        <v>13</v>
      </c>
      <c r="E50" s="12">
        <v>64.88</v>
      </c>
      <c r="F50" s="21">
        <v>3320</v>
      </c>
      <c r="G50" s="17">
        <f t="shared" si="0"/>
        <v>215401.59999999998</v>
      </c>
      <c r="H50" s="34"/>
      <c r="I50" s="34">
        <f t="shared" si="1"/>
        <v>1207325.8000000003</v>
      </c>
      <c r="J50" s="27"/>
    </row>
    <row r="51" spans="1:10" ht="20.25">
      <c r="A51" s="22">
        <v>43815</v>
      </c>
      <c r="B51" s="20">
        <v>6468</v>
      </c>
      <c r="C51" s="20" t="s">
        <v>14</v>
      </c>
      <c r="D51" s="19" t="s">
        <v>13</v>
      </c>
      <c r="E51" s="12">
        <v>60.64</v>
      </c>
      <c r="F51" s="21">
        <v>3320</v>
      </c>
      <c r="G51" s="17">
        <f t="shared" si="0"/>
        <v>201324.79999999999</v>
      </c>
      <c r="H51" s="34"/>
      <c r="I51" s="34">
        <f t="shared" si="1"/>
        <v>1408650.6000000003</v>
      </c>
      <c r="J51" s="27"/>
    </row>
    <row r="52" spans="1:10" ht="20.25">
      <c r="A52" s="22">
        <v>43815</v>
      </c>
      <c r="B52" s="20">
        <v>6468</v>
      </c>
      <c r="C52" s="20" t="s">
        <v>14</v>
      </c>
      <c r="D52" s="19" t="s">
        <v>13</v>
      </c>
      <c r="E52" s="12">
        <v>61.14</v>
      </c>
      <c r="F52" s="21">
        <v>3320</v>
      </c>
      <c r="G52" s="17">
        <f t="shared" si="0"/>
        <v>202984.8</v>
      </c>
      <c r="H52" s="34"/>
      <c r="I52" s="34">
        <f t="shared" si="1"/>
        <v>1611635.4000000004</v>
      </c>
      <c r="J52" s="27"/>
    </row>
    <row r="53" spans="1:10" ht="20.25">
      <c r="A53" s="22">
        <v>43815</v>
      </c>
      <c r="B53" s="20">
        <v>9628</v>
      </c>
      <c r="C53" s="20" t="s">
        <v>53</v>
      </c>
      <c r="D53" s="19"/>
      <c r="E53" s="12"/>
      <c r="F53" s="21"/>
      <c r="G53" s="17">
        <f t="shared" si="0"/>
        <v>0</v>
      </c>
      <c r="H53" s="34">
        <v>630000</v>
      </c>
      <c r="I53" s="34">
        <f t="shared" si="1"/>
        <v>981635.40000000037</v>
      </c>
      <c r="J53" s="27"/>
    </row>
    <row r="54" spans="1:10" ht="20.25">
      <c r="A54" s="22">
        <v>43815</v>
      </c>
      <c r="B54" s="20">
        <v>6468</v>
      </c>
      <c r="C54" s="20" t="s">
        <v>131</v>
      </c>
      <c r="D54" s="19"/>
      <c r="E54" s="12"/>
      <c r="F54" s="21"/>
      <c r="G54" s="17">
        <f t="shared" si="0"/>
        <v>0</v>
      </c>
      <c r="H54" s="34">
        <v>464.8</v>
      </c>
      <c r="I54" s="34">
        <f t="shared" si="1"/>
        <v>981170.60000000033</v>
      </c>
      <c r="J54" s="27" t="s">
        <v>517</v>
      </c>
    </row>
    <row r="55" spans="1:10" ht="20.25">
      <c r="A55" s="22">
        <v>43815</v>
      </c>
      <c r="B55" s="20">
        <v>6468</v>
      </c>
      <c r="C55" s="20" t="s">
        <v>131</v>
      </c>
      <c r="D55" s="19"/>
      <c r="E55" s="12"/>
      <c r="F55" s="21"/>
      <c r="G55" s="17">
        <f t="shared" si="0"/>
        <v>0</v>
      </c>
      <c r="H55" s="34">
        <v>365.2</v>
      </c>
      <c r="I55" s="34">
        <f t="shared" si="1"/>
        <v>980805.40000000037</v>
      </c>
      <c r="J55" s="27" t="s">
        <v>518</v>
      </c>
    </row>
    <row r="56" spans="1:10" ht="20.25">
      <c r="A56" s="22">
        <v>43816</v>
      </c>
      <c r="B56" s="20">
        <v>6487</v>
      </c>
      <c r="C56" s="20" t="s">
        <v>14</v>
      </c>
      <c r="D56" s="19" t="s">
        <v>13</v>
      </c>
      <c r="E56" s="12">
        <v>64.400000000000006</v>
      </c>
      <c r="F56" s="21">
        <v>3360</v>
      </c>
      <c r="G56" s="17">
        <f t="shared" si="0"/>
        <v>216384.00000000003</v>
      </c>
      <c r="H56" s="34"/>
      <c r="I56" s="34">
        <f t="shared" si="1"/>
        <v>1197189.4000000004</v>
      </c>
      <c r="J56" s="27"/>
    </row>
    <row r="57" spans="1:10" ht="20.25">
      <c r="A57" s="22">
        <v>43816</v>
      </c>
      <c r="B57" s="20">
        <v>9670</v>
      </c>
      <c r="C57" s="20" t="s">
        <v>53</v>
      </c>
      <c r="D57" s="19"/>
      <c r="E57" s="12"/>
      <c r="F57" s="21"/>
      <c r="G57" s="17">
        <f t="shared" si="0"/>
        <v>0</v>
      </c>
      <c r="H57" s="34">
        <v>370000</v>
      </c>
      <c r="I57" s="34">
        <f t="shared" si="1"/>
        <v>827189.40000000037</v>
      </c>
      <c r="J57" s="27"/>
    </row>
    <row r="58" spans="1:10" ht="20.25">
      <c r="A58" s="22">
        <v>43817</v>
      </c>
      <c r="B58" s="20">
        <v>6502</v>
      </c>
      <c r="C58" s="20" t="s">
        <v>14</v>
      </c>
      <c r="D58" s="19" t="s">
        <v>13</v>
      </c>
      <c r="E58" s="12">
        <v>74.92</v>
      </c>
      <c r="F58" s="21">
        <v>3380</v>
      </c>
      <c r="G58" s="17">
        <f t="shared" si="0"/>
        <v>253229.6</v>
      </c>
      <c r="H58" s="34"/>
      <c r="I58" s="34">
        <f t="shared" si="1"/>
        <v>1080419.0000000005</v>
      </c>
      <c r="J58" s="27"/>
    </row>
    <row r="59" spans="1:10" ht="20.25">
      <c r="A59" s="22">
        <v>43817</v>
      </c>
      <c r="B59" s="20">
        <v>6502</v>
      </c>
      <c r="C59" s="20" t="s">
        <v>14</v>
      </c>
      <c r="D59" s="19" t="s">
        <v>13</v>
      </c>
      <c r="E59" s="12">
        <v>61.22</v>
      </c>
      <c r="F59" s="21">
        <v>3380</v>
      </c>
      <c r="G59" s="17">
        <f t="shared" si="0"/>
        <v>206923.6</v>
      </c>
      <c r="H59" s="34"/>
      <c r="I59" s="34">
        <f t="shared" si="1"/>
        <v>1287342.6000000006</v>
      </c>
      <c r="J59" s="27"/>
    </row>
    <row r="60" spans="1:10" ht="20.25">
      <c r="A60" s="22">
        <v>43817</v>
      </c>
      <c r="B60" s="20">
        <v>6502</v>
      </c>
      <c r="C60" s="20" t="s">
        <v>14</v>
      </c>
      <c r="D60" s="19" t="s">
        <v>13</v>
      </c>
      <c r="E60" s="12">
        <v>78.22</v>
      </c>
      <c r="F60" s="21">
        <v>3380</v>
      </c>
      <c r="G60" s="17">
        <f t="shared" si="0"/>
        <v>264383.59999999998</v>
      </c>
      <c r="H60" s="34"/>
      <c r="I60" s="34">
        <f t="shared" si="1"/>
        <v>1551726.2000000007</v>
      </c>
      <c r="J60" s="27"/>
    </row>
    <row r="61" spans="1:10" ht="20.25">
      <c r="A61" s="22">
        <v>43817</v>
      </c>
      <c r="B61" s="20"/>
      <c r="C61" s="20" t="s">
        <v>131</v>
      </c>
      <c r="D61" s="19"/>
      <c r="E61" s="12"/>
      <c r="F61" s="21"/>
      <c r="G61" s="17">
        <f t="shared" si="0"/>
        <v>0</v>
      </c>
      <c r="H61" s="34">
        <v>200000</v>
      </c>
      <c r="I61" s="34">
        <f t="shared" si="1"/>
        <v>1351726.2000000007</v>
      </c>
      <c r="J61" s="27"/>
    </row>
    <row r="62" spans="1:10" ht="20.25">
      <c r="A62" s="22">
        <v>43817</v>
      </c>
      <c r="B62" s="20"/>
      <c r="C62" s="20" t="s">
        <v>131</v>
      </c>
      <c r="D62" s="19"/>
      <c r="E62" s="12"/>
      <c r="F62" s="21"/>
      <c r="G62" s="17">
        <f t="shared" si="0"/>
        <v>0</v>
      </c>
      <c r="H62" s="34">
        <v>676</v>
      </c>
      <c r="I62" s="34">
        <f t="shared" si="1"/>
        <v>1351050.2000000007</v>
      </c>
      <c r="J62" s="27" t="s">
        <v>533</v>
      </c>
    </row>
    <row r="63" spans="1:10" ht="20.25">
      <c r="A63" s="22">
        <v>43817</v>
      </c>
      <c r="B63" s="20"/>
      <c r="C63" s="20" t="s">
        <v>131</v>
      </c>
      <c r="D63" s="19"/>
      <c r="E63" s="12"/>
      <c r="F63" s="21"/>
      <c r="G63" s="17">
        <f t="shared" si="0"/>
        <v>0</v>
      </c>
      <c r="H63" s="34">
        <v>405</v>
      </c>
      <c r="I63" s="34">
        <f t="shared" si="1"/>
        <v>1350645.2000000007</v>
      </c>
      <c r="J63" s="27" t="s">
        <v>532</v>
      </c>
    </row>
    <row r="64" spans="1:10" ht="20.25">
      <c r="A64" s="22">
        <v>43818</v>
      </c>
      <c r="B64" s="20">
        <v>6525</v>
      </c>
      <c r="C64" s="20" t="s">
        <v>14</v>
      </c>
      <c r="D64" s="19" t="s">
        <v>13</v>
      </c>
      <c r="E64" s="12">
        <v>59.44</v>
      </c>
      <c r="F64" s="21">
        <v>3380</v>
      </c>
      <c r="G64" s="17">
        <f t="shared" si="0"/>
        <v>200907.19999999998</v>
      </c>
      <c r="H64" s="34"/>
      <c r="I64" s="34">
        <f t="shared" si="1"/>
        <v>1551552.4000000006</v>
      </c>
      <c r="J64" s="27"/>
    </row>
    <row r="65" spans="1:10" ht="20.25">
      <c r="A65" s="22">
        <v>43818</v>
      </c>
      <c r="B65" s="20">
        <v>6525</v>
      </c>
      <c r="C65" s="20" t="s">
        <v>14</v>
      </c>
      <c r="D65" s="19" t="s">
        <v>13</v>
      </c>
      <c r="E65" s="12">
        <v>41.84</v>
      </c>
      <c r="F65" s="21">
        <v>3380</v>
      </c>
      <c r="G65" s="17">
        <f t="shared" si="0"/>
        <v>141419.20000000001</v>
      </c>
      <c r="H65" s="34"/>
      <c r="I65" s="34">
        <f t="shared" si="1"/>
        <v>1692971.6000000006</v>
      </c>
      <c r="J65" s="27" t="s">
        <v>17</v>
      </c>
    </row>
    <row r="66" spans="1:10" ht="20.25">
      <c r="A66" s="22">
        <v>43818</v>
      </c>
      <c r="B66" s="20">
        <v>9725</v>
      </c>
      <c r="C66" s="20" t="s">
        <v>53</v>
      </c>
      <c r="D66" s="19"/>
      <c r="E66" s="12"/>
      <c r="F66" s="21"/>
      <c r="G66" s="17">
        <f t="shared" si="0"/>
        <v>0</v>
      </c>
      <c r="H66" s="34">
        <v>300000</v>
      </c>
      <c r="I66" s="34">
        <f t="shared" si="1"/>
        <v>1392971.6000000006</v>
      </c>
      <c r="J66" s="27"/>
    </row>
    <row r="67" spans="1:10" ht="20.25">
      <c r="A67" s="22">
        <v>43820</v>
      </c>
      <c r="B67" s="20">
        <v>6545</v>
      </c>
      <c r="C67" s="20" t="s">
        <v>14</v>
      </c>
      <c r="D67" s="19" t="s">
        <v>13</v>
      </c>
      <c r="E67" s="12">
        <v>71.900000000000006</v>
      </c>
      <c r="F67" s="21">
        <v>3380</v>
      </c>
      <c r="G67" s="17">
        <f t="shared" si="0"/>
        <v>243022.00000000003</v>
      </c>
      <c r="H67" s="34"/>
      <c r="I67" s="34">
        <f t="shared" si="1"/>
        <v>1635993.6000000006</v>
      </c>
      <c r="J67" s="27"/>
    </row>
    <row r="68" spans="1:10" ht="20.25">
      <c r="A68" s="22">
        <v>43821</v>
      </c>
      <c r="B68" s="20">
        <v>6566</v>
      </c>
      <c r="C68" s="20" t="s">
        <v>14</v>
      </c>
      <c r="D68" s="19" t="s">
        <v>13</v>
      </c>
      <c r="E68" s="12">
        <v>58.56</v>
      </c>
      <c r="F68" s="21">
        <v>3390</v>
      </c>
      <c r="G68" s="17">
        <f t="shared" si="0"/>
        <v>198518.39999999999</v>
      </c>
      <c r="H68" s="34"/>
      <c r="I68" s="34">
        <f t="shared" si="1"/>
        <v>1834512.0000000005</v>
      </c>
      <c r="J68" s="27"/>
    </row>
    <row r="69" spans="1:10" ht="20.25">
      <c r="A69" s="22">
        <v>43821</v>
      </c>
      <c r="B69" s="20">
        <v>6566</v>
      </c>
      <c r="C69" s="20" t="s">
        <v>14</v>
      </c>
      <c r="D69" s="19" t="s">
        <v>13</v>
      </c>
      <c r="E69" s="12"/>
      <c r="F69" s="21"/>
      <c r="G69" s="17">
        <f t="shared" ref="G69:G132" si="2">E69*F69</f>
        <v>0</v>
      </c>
      <c r="H69" s="34"/>
      <c r="I69" s="34">
        <f t="shared" si="1"/>
        <v>1834512.0000000005</v>
      </c>
      <c r="J69" s="27"/>
    </row>
    <row r="70" spans="1:10" ht="20.25">
      <c r="A70" s="22">
        <v>43821</v>
      </c>
      <c r="B70" s="20">
        <v>6566</v>
      </c>
      <c r="C70" s="20" t="s">
        <v>14</v>
      </c>
      <c r="D70" s="19" t="s">
        <v>13</v>
      </c>
      <c r="E70" s="12">
        <v>66.3</v>
      </c>
      <c r="F70" s="21">
        <v>3390</v>
      </c>
      <c r="G70" s="17">
        <f t="shared" si="2"/>
        <v>224757</v>
      </c>
      <c r="H70" s="34"/>
      <c r="I70" s="34">
        <f t="shared" ref="I70:I133" si="3">I69+G70-H70</f>
        <v>2059269.0000000005</v>
      </c>
      <c r="J70" s="27"/>
    </row>
    <row r="71" spans="1:10" ht="20.25">
      <c r="A71" s="22">
        <v>43821</v>
      </c>
      <c r="B71" s="20">
        <v>6566</v>
      </c>
      <c r="C71" s="20" t="s">
        <v>14</v>
      </c>
      <c r="D71" s="19" t="s">
        <v>13</v>
      </c>
      <c r="E71" s="12">
        <v>62.38</v>
      </c>
      <c r="F71" s="21">
        <v>3390</v>
      </c>
      <c r="G71" s="17">
        <f t="shared" si="2"/>
        <v>211468.2</v>
      </c>
      <c r="H71" s="34"/>
      <c r="I71" s="34">
        <f t="shared" si="3"/>
        <v>2270737.2000000007</v>
      </c>
      <c r="J71" s="27"/>
    </row>
    <row r="72" spans="1:10" ht="20.25">
      <c r="A72" s="22">
        <v>43821</v>
      </c>
      <c r="B72" s="20">
        <v>6566</v>
      </c>
      <c r="C72" s="20" t="s">
        <v>14</v>
      </c>
      <c r="D72" s="19" t="s">
        <v>13</v>
      </c>
      <c r="E72" s="12">
        <v>66.16</v>
      </c>
      <c r="F72" s="21">
        <v>3390</v>
      </c>
      <c r="G72" s="17">
        <f t="shared" si="2"/>
        <v>224282.4</v>
      </c>
      <c r="H72" s="34"/>
      <c r="I72" s="34">
        <f t="shared" si="3"/>
        <v>2495019.6000000006</v>
      </c>
      <c r="J72" s="27"/>
    </row>
    <row r="73" spans="1:10" ht="20.25">
      <c r="A73" s="22">
        <v>43821</v>
      </c>
      <c r="B73" s="20">
        <v>6566</v>
      </c>
      <c r="C73" s="20" t="s">
        <v>53</v>
      </c>
      <c r="D73" s="19"/>
      <c r="E73" s="12"/>
      <c r="F73" s="21"/>
      <c r="G73" s="17">
        <f t="shared" si="2"/>
        <v>0</v>
      </c>
      <c r="H73" s="34">
        <v>1364800</v>
      </c>
      <c r="I73" s="34">
        <f t="shared" si="3"/>
        <v>1130219.6000000006</v>
      </c>
      <c r="J73" s="27"/>
    </row>
    <row r="74" spans="1:10" ht="20.25">
      <c r="A74" s="22">
        <v>43821</v>
      </c>
      <c r="B74" s="20"/>
      <c r="C74" s="20" t="s">
        <v>131</v>
      </c>
      <c r="D74" s="19"/>
      <c r="E74" s="12"/>
      <c r="F74" s="21"/>
      <c r="G74" s="17">
        <f t="shared" si="2"/>
        <v>0</v>
      </c>
      <c r="H74" s="34">
        <v>610</v>
      </c>
      <c r="I74" s="34">
        <f t="shared" si="3"/>
        <v>1129609.6000000006</v>
      </c>
      <c r="J74" s="27" t="s">
        <v>567</v>
      </c>
    </row>
    <row r="75" spans="1:10" ht="20.25">
      <c r="A75" s="22">
        <v>43821</v>
      </c>
      <c r="B75" s="20"/>
      <c r="C75" s="20" t="s">
        <v>131</v>
      </c>
      <c r="D75" s="19"/>
      <c r="E75" s="12"/>
      <c r="F75" s="21"/>
      <c r="G75" s="17">
        <f t="shared" si="2"/>
        <v>0</v>
      </c>
      <c r="H75" s="34">
        <v>540</v>
      </c>
      <c r="I75" s="34">
        <f t="shared" si="3"/>
        <v>1129069.6000000006</v>
      </c>
      <c r="J75" s="27" t="s">
        <v>570</v>
      </c>
    </row>
    <row r="76" spans="1:10" ht="20.25">
      <c r="A76" s="22">
        <v>43822</v>
      </c>
      <c r="B76" s="20"/>
      <c r="C76" s="20" t="s">
        <v>131</v>
      </c>
      <c r="D76" s="19"/>
      <c r="E76" s="12"/>
      <c r="F76" s="21"/>
      <c r="G76" s="17">
        <f t="shared" si="2"/>
        <v>0</v>
      </c>
      <c r="H76" s="34">
        <v>608</v>
      </c>
      <c r="I76" s="34">
        <f t="shared" si="3"/>
        <v>1128461.6000000006</v>
      </c>
      <c r="J76" s="27" t="s">
        <v>575</v>
      </c>
    </row>
    <row r="77" spans="1:10" ht="20.25">
      <c r="A77" s="22">
        <v>43822</v>
      </c>
      <c r="B77" s="20">
        <v>6596</v>
      </c>
      <c r="C77" s="20" t="s">
        <v>14</v>
      </c>
      <c r="D77" s="19" t="s">
        <v>13</v>
      </c>
      <c r="E77" s="12">
        <v>65.86</v>
      </c>
      <c r="F77" s="21">
        <v>3390</v>
      </c>
      <c r="G77" s="17">
        <f t="shared" si="2"/>
        <v>223265.4</v>
      </c>
      <c r="H77" s="34"/>
      <c r="I77" s="34">
        <f t="shared" si="3"/>
        <v>1351727.0000000005</v>
      </c>
      <c r="J77" s="27"/>
    </row>
    <row r="78" spans="1:10" ht="20.25">
      <c r="A78" s="22">
        <v>43822</v>
      </c>
      <c r="B78" s="20">
        <v>6596</v>
      </c>
      <c r="C78" s="20" t="s">
        <v>14</v>
      </c>
      <c r="D78" s="19" t="s">
        <v>13</v>
      </c>
      <c r="E78" s="12">
        <v>62.2</v>
      </c>
      <c r="F78" s="21">
        <v>3390</v>
      </c>
      <c r="G78" s="17">
        <f t="shared" si="2"/>
        <v>210858</v>
      </c>
      <c r="H78" s="34"/>
      <c r="I78" s="34">
        <f t="shared" si="3"/>
        <v>1562585.0000000005</v>
      </c>
      <c r="J78" s="27"/>
    </row>
    <row r="79" spans="1:10" ht="20.25">
      <c r="A79" s="22">
        <v>43822</v>
      </c>
      <c r="B79" s="20">
        <v>6596</v>
      </c>
      <c r="C79" s="20" t="s">
        <v>14</v>
      </c>
      <c r="D79" s="19" t="s">
        <v>13</v>
      </c>
      <c r="E79" s="12">
        <v>66.36</v>
      </c>
      <c r="F79" s="21">
        <v>3390</v>
      </c>
      <c r="G79" s="17">
        <f t="shared" si="2"/>
        <v>224960.4</v>
      </c>
      <c r="H79" s="34"/>
      <c r="I79" s="34">
        <f t="shared" si="3"/>
        <v>1787545.4000000004</v>
      </c>
      <c r="J79" s="27"/>
    </row>
    <row r="80" spans="1:10" ht="20.25">
      <c r="A80" s="22">
        <v>43822</v>
      </c>
      <c r="B80" s="20">
        <v>6596</v>
      </c>
      <c r="C80" s="20" t="s">
        <v>14</v>
      </c>
      <c r="D80" s="19" t="s">
        <v>13</v>
      </c>
      <c r="E80" s="12">
        <v>59.46</v>
      </c>
      <c r="F80" s="21">
        <v>3390</v>
      </c>
      <c r="G80" s="17">
        <f t="shared" si="2"/>
        <v>201569.4</v>
      </c>
      <c r="H80" s="34"/>
      <c r="I80" s="34">
        <f t="shared" si="3"/>
        <v>1989114.8000000003</v>
      </c>
      <c r="J80" s="27"/>
    </row>
    <row r="81" spans="1:10" ht="20.25">
      <c r="A81" s="22">
        <v>43822</v>
      </c>
      <c r="B81" s="20">
        <v>6596</v>
      </c>
      <c r="C81" s="20" t="s">
        <v>14</v>
      </c>
      <c r="D81" s="19" t="s">
        <v>13</v>
      </c>
      <c r="E81" s="12">
        <v>63.9</v>
      </c>
      <c r="F81" s="21">
        <v>3390</v>
      </c>
      <c r="G81" s="17">
        <f t="shared" si="2"/>
        <v>216621</v>
      </c>
      <c r="H81" s="34"/>
      <c r="I81" s="34">
        <f t="shared" si="3"/>
        <v>2205735.8000000003</v>
      </c>
      <c r="J81" s="27"/>
    </row>
    <row r="82" spans="1:10" ht="20.25">
      <c r="A82" s="22">
        <v>43822</v>
      </c>
      <c r="B82" s="20">
        <v>9817</v>
      </c>
      <c r="C82" s="20" t="s">
        <v>53</v>
      </c>
      <c r="D82" s="19"/>
      <c r="E82" s="12"/>
      <c r="F82" s="21"/>
      <c r="G82" s="17">
        <f t="shared" si="2"/>
        <v>0</v>
      </c>
      <c r="H82" s="34">
        <v>135000</v>
      </c>
      <c r="I82" s="34">
        <f t="shared" si="3"/>
        <v>2070735.8000000003</v>
      </c>
      <c r="J82" s="27" t="s">
        <v>17</v>
      </c>
    </row>
    <row r="83" spans="1:10" ht="20.25">
      <c r="A83" s="22">
        <v>43822</v>
      </c>
      <c r="B83" s="20">
        <v>1025</v>
      </c>
      <c r="C83" s="20" t="s">
        <v>131</v>
      </c>
      <c r="D83" s="19"/>
      <c r="E83" s="12"/>
      <c r="F83" s="21"/>
      <c r="G83" s="17">
        <v>66</v>
      </c>
      <c r="H83" s="34"/>
      <c r="I83" s="34">
        <f t="shared" si="3"/>
        <v>2070801.8000000003</v>
      </c>
      <c r="J83" s="27"/>
    </row>
    <row r="84" spans="1:10" ht="20.25">
      <c r="A84" s="22">
        <v>43823</v>
      </c>
      <c r="B84" s="20">
        <v>6619</v>
      </c>
      <c r="C84" s="20" t="s">
        <v>14</v>
      </c>
      <c r="D84" s="19" t="s">
        <v>13</v>
      </c>
      <c r="E84" s="12">
        <v>65.66</v>
      </c>
      <c r="F84" s="21">
        <v>3410</v>
      </c>
      <c r="G84" s="17">
        <f t="shared" si="2"/>
        <v>223900.59999999998</v>
      </c>
      <c r="H84" s="34"/>
      <c r="I84" s="34">
        <f t="shared" si="3"/>
        <v>2294702.4000000004</v>
      </c>
      <c r="J84" s="27"/>
    </row>
    <row r="85" spans="1:10" ht="20.25">
      <c r="A85" s="22">
        <v>43823</v>
      </c>
      <c r="B85" s="20">
        <v>9846</v>
      </c>
      <c r="C85" s="20" t="s">
        <v>53</v>
      </c>
      <c r="D85" s="19"/>
      <c r="E85" s="12"/>
      <c r="F85" s="21"/>
      <c r="G85" s="17">
        <f t="shared" si="2"/>
        <v>0</v>
      </c>
      <c r="H85" s="34">
        <v>450000</v>
      </c>
      <c r="I85" s="34">
        <f t="shared" si="3"/>
        <v>1844702.4000000004</v>
      </c>
      <c r="J85" s="27"/>
    </row>
    <row r="86" spans="1:10" ht="20.25">
      <c r="A86" s="22">
        <v>43823</v>
      </c>
      <c r="B86" s="20">
        <v>6619</v>
      </c>
      <c r="C86" s="20" t="s">
        <v>14</v>
      </c>
      <c r="D86" s="19" t="s">
        <v>13</v>
      </c>
      <c r="E86" s="12">
        <v>65.599999999999994</v>
      </c>
      <c r="F86" s="21">
        <v>3410</v>
      </c>
      <c r="G86" s="17">
        <f t="shared" si="2"/>
        <v>223695.99999999997</v>
      </c>
      <c r="H86" s="34"/>
      <c r="I86" s="34">
        <f t="shared" si="3"/>
        <v>2068398.4000000004</v>
      </c>
      <c r="J86" s="27" t="s">
        <v>17</v>
      </c>
    </row>
    <row r="87" spans="1:10" ht="20.25">
      <c r="A87" s="22">
        <v>43824</v>
      </c>
      <c r="B87" s="20">
        <v>6639</v>
      </c>
      <c r="C87" s="20" t="s">
        <v>14</v>
      </c>
      <c r="D87" s="19" t="s">
        <v>13</v>
      </c>
      <c r="E87" s="12">
        <v>68.88</v>
      </c>
      <c r="F87" s="21">
        <v>3470</v>
      </c>
      <c r="G87" s="17">
        <f t="shared" si="2"/>
        <v>239013.59999999998</v>
      </c>
      <c r="H87" s="34"/>
      <c r="I87" s="34">
        <f t="shared" si="3"/>
        <v>2307412.0000000005</v>
      </c>
      <c r="J87" s="27"/>
    </row>
    <row r="88" spans="1:10" ht="20.25">
      <c r="A88" s="22">
        <v>43824</v>
      </c>
      <c r="B88" s="20">
        <v>6639</v>
      </c>
      <c r="C88" s="20" t="s">
        <v>14</v>
      </c>
      <c r="D88" s="19" t="s">
        <v>13</v>
      </c>
      <c r="E88" s="12">
        <v>59.34</v>
      </c>
      <c r="F88" s="21">
        <v>3470</v>
      </c>
      <c r="G88" s="17">
        <f t="shared" si="2"/>
        <v>205909.80000000002</v>
      </c>
      <c r="H88" s="34"/>
      <c r="I88" s="34">
        <f t="shared" si="3"/>
        <v>2513321.8000000003</v>
      </c>
      <c r="J88" s="27"/>
    </row>
    <row r="89" spans="1:10" ht="20.25">
      <c r="A89" s="22">
        <v>43824</v>
      </c>
      <c r="B89" s="20">
        <v>1208</v>
      </c>
      <c r="C89" s="20" t="s">
        <v>131</v>
      </c>
      <c r="D89" s="19"/>
      <c r="E89" s="12"/>
      <c r="F89" s="21"/>
      <c r="G89" s="17">
        <f t="shared" si="2"/>
        <v>0</v>
      </c>
      <c r="H89" s="34">
        <v>415</v>
      </c>
      <c r="I89" s="34">
        <f t="shared" si="3"/>
        <v>2512906.8000000003</v>
      </c>
      <c r="J89" s="27" t="s">
        <v>582</v>
      </c>
    </row>
    <row r="90" spans="1:10" ht="20.25">
      <c r="A90" s="22">
        <v>43824</v>
      </c>
      <c r="B90" s="20">
        <v>1028</v>
      </c>
      <c r="C90" s="20" t="s">
        <v>131</v>
      </c>
      <c r="D90" s="19"/>
      <c r="E90" s="12"/>
      <c r="F90" s="21"/>
      <c r="G90" s="17">
        <f t="shared" si="2"/>
        <v>0</v>
      </c>
      <c r="H90" s="34">
        <v>695</v>
      </c>
      <c r="I90" s="34">
        <f t="shared" si="3"/>
        <v>2512211.8000000003</v>
      </c>
      <c r="J90" s="27" t="s">
        <v>583</v>
      </c>
    </row>
    <row r="91" spans="1:10" ht="20.25">
      <c r="A91" s="22">
        <v>43824</v>
      </c>
      <c r="B91" s="20">
        <v>9901</v>
      </c>
      <c r="C91" s="20" t="s">
        <v>53</v>
      </c>
      <c r="D91" s="19"/>
      <c r="E91" s="12"/>
      <c r="F91" s="21"/>
      <c r="G91" s="17">
        <f t="shared" si="2"/>
        <v>0</v>
      </c>
      <c r="H91" s="34">
        <v>126750</v>
      </c>
      <c r="I91" s="34">
        <f t="shared" si="3"/>
        <v>2385461.8000000003</v>
      </c>
      <c r="J91" s="27"/>
    </row>
    <row r="92" spans="1:10" ht="20.25">
      <c r="A92" s="22">
        <v>43825</v>
      </c>
      <c r="B92" s="20">
        <v>9920</v>
      </c>
      <c r="C92" s="20" t="s">
        <v>53</v>
      </c>
      <c r="D92" s="19"/>
      <c r="E92" s="12"/>
      <c r="F92" s="21"/>
      <c r="G92" s="17">
        <f t="shared" si="2"/>
        <v>0</v>
      </c>
      <c r="H92" s="34">
        <v>560011</v>
      </c>
      <c r="I92" s="34">
        <f t="shared" si="3"/>
        <v>1825450.8000000003</v>
      </c>
      <c r="J92" s="27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1825450.8000000003</v>
      </c>
      <c r="J93" s="27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1825450.8000000003</v>
      </c>
      <c r="J94" s="27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1825450.8000000003</v>
      </c>
      <c r="J95" s="27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1825450.8000000003</v>
      </c>
      <c r="J96" s="27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1825450.8000000003</v>
      </c>
      <c r="J97" s="27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1825450.8000000003</v>
      </c>
      <c r="J98" s="27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1825450.8000000003</v>
      </c>
      <c r="J99" s="27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1825450.8000000003</v>
      </c>
      <c r="J100" s="27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1825450.8000000003</v>
      </c>
      <c r="J101" s="27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1825450.8000000003</v>
      </c>
      <c r="J102" s="27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1825450.8000000003</v>
      </c>
      <c r="J103" s="27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1825450.8000000003</v>
      </c>
      <c r="J104" s="27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1825450.8000000003</v>
      </c>
      <c r="J105" s="27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1825450.8000000003</v>
      </c>
      <c r="J106" s="27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1825450.8000000003</v>
      </c>
      <c r="J107" s="27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1825450.8000000003</v>
      </c>
      <c r="J108" s="27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1825450.8000000003</v>
      </c>
      <c r="J109" s="27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1825450.8000000003</v>
      </c>
      <c r="J110" s="27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1825450.8000000003</v>
      </c>
      <c r="J111" s="27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1825450.8000000003</v>
      </c>
      <c r="J112" s="27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1825450.8000000003</v>
      </c>
      <c r="J113" s="27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1825450.8000000003</v>
      </c>
      <c r="J114" s="27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1825450.8000000003</v>
      </c>
      <c r="J115" s="27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1825450.8000000003</v>
      </c>
      <c r="J116" s="27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1825450.8000000003</v>
      </c>
      <c r="J117" s="27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1825450.8000000003</v>
      </c>
      <c r="J118" s="27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1825450.8000000003</v>
      </c>
      <c r="J119" s="27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1825450.8000000003</v>
      </c>
      <c r="J120" s="27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1825450.8000000003</v>
      </c>
      <c r="J121" s="27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1825450.8000000003</v>
      </c>
      <c r="J122" s="27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1825450.8000000003</v>
      </c>
      <c r="J123" s="27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1825450.8000000003</v>
      </c>
      <c r="J124" s="27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1825450.8000000003</v>
      </c>
      <c r="J125" s="27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1825450.8000000003</v>
      </c>
      <c r="J126" s="27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1825450.8000000003</v>
      </c>
      <c r="J127" s="27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1825450.8000000003</v>
      </c>
      <c r="J128" s="27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1825450.8000000003</v>
      </c>
      <c r="J129" s="27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1825450.8000000003</v>
      </c>
      <c r="J130" s="27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1825450.8000000003</v>
      </c>
      <c r="J131" s="27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1825450.8000000003</v>
      </c>
      <c r="J132" s="27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1825450.8000000003</v>
      </c>
      <c r="J133" s="27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1825450.8000000003</v>
      </c>
      <c r="J134" s="27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1825450.8000000003</v>
      </c>
      <c r="J135" s="27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1825450.8000000003</v>
      </c>
      <c r="J136" s="27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1825450.8000000003</v>
      </c>
      <c r="J137" s="27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1825450.8000000003</v>
      </c>
      <c r="J138" s="27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1825450.8000000003</v>
      </c>
      <c r="J139" s="27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1825450.8000000003</v>
      </c>
      <c r="J140" s="27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1825450.8000000003</v>
      </c>
      <c r="J141" s="27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1825450.8000000003</v>
      </c>
      <c r="J142" s="27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1825450.8000000003</v>
      </c>
      <c r="J143" s="27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1825450.8000000003</v>
      </c>
      <c r="J144" s="27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1825450.8000000003</v>
      </c>
      <c r="J145" s="27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1825450.8000000003</v>
      </c>
      <c r="J146" s="27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1825450.8000000003</v>
      </c>
      <c r="J147" s="27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1825450.8000000003</v>
      </c>
      <c r="J148" s="27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1825450.8000000003</v>
      </c>
      <c r="J149" s="27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1825450.8000000003</v>
      </c>
      <c r="J150" s="27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1825450.8000000003</v>
      </c>
      <c r="J151" s="27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1825450.8000000003</v>
      </c>
      <c r="J152" s="27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1825450.8000000003</v>
      </c>
      <c r="J153" s="27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1825450.8000000003</v>
      </c>
      <c r="J154" s="27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1825450.8000000003</v>
      </c>
      <c r="J155" s="27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1825450.8000000003</v>
      </c>
      <c r="J156" s="27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1825450.8000000003</v>
      </c>
      <c r="J157" s="27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1825450.8000000003</v>
      </c>
      <c r="J158" s="27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1825450.8000000003</v>
      </c>
      <c r="J159" s="27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1825450.8000000003</v>
      </c>
      <c r="J160" s="27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1825450.8000000003</v>
      </c>
      <c r="J161" s="27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1825450.8000000003</v>
      </c>
      <c r="J162" s="27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1825450.8000000003</v>
      </c>
      <c r="J163" s="27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1825450.8000000003</v>
      </c>
      <c r="J164" s="27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1825450.8000000003</v>
      </c>
      <c r="J165" s="27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1825450.8000000003</v>
      </c>
      <c r="J166" s="27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1825450.8000000003</v>
      </c>
      <c r="J167" s="27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1825450.8000000003</v>
      </c>
      <c r="J168" s="27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1825450.8000000003</v>
      </c>
      <c r="J169" s="27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1825450.8000000003</v>
      </c>
      <c r="J170" s="27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1825450.8000000003</v>
      </c>
      <c r="J171" s="27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1825450.8000000003</v>
      </c>
      <c r="J172" s="27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1825450.8000000003</v>
      </c>
      <c r="J173" s="27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1825450.8000000003</v>
      </c>
      <c r="J174" s="27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1825450.8000000003</v>
      </c>
      <c r="J175" s="27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1825450.8000000003</v>
      </c>
      <c r="J176" s="27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1825450.8000000003</v>
      </c>
      <c r="J177" s="27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1825450.8000000003</v>
      </c>
      <c r="J178" s="27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1825450.8000000003</v>
      </c>
      <c r="J179" s="27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1825450.8000000003</v>
      </c>
      <c r="J180" s="27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1825450.8000000003</v>
      </c>
      <c r="J181" s="27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1825450.8000000003</v>
      </c>
      <c r="J182" s="27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1825450.8000000003</v>
      </c>
      <c r="J183" s="27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1825450.8000000003</v>
      </c>
      <c r="J184" s="27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1825450.8000000003</v>
      </c>
      <c r="J185" s="27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1825450.8000000003</v>
      </c>
      <c r="J186" s="27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1825450.8000000003</v>
      </c>
      <c r="J187" s="27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1825450.8000000003</v>
      </c>
      <c r="J188" s="27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1825450.8000000003</v>
      </c>
      <c r="J189" s="27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1825450.8000000003</v>
      </c>
      <c r="J190" s="27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1825450.8000000003</v>
      </c>
      <c r="J191" s="27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1825450.8000000003</v>
      </c>
      <c r="J192" s="27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1825450.8000000003</v>
      </c>
      <c r="J193" s="27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1825450.8000000003</v>
      </c>
      <c r="J194" s="27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1825450.8000000003</v>
      </c>
      <c r="J195" s="27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1825450.8000000003</v>
      </c>
      <c r="J196" s="27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1825450.8000000003</v>
      </c>
      <c r="J197" s="27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1825450.8000000003</v>
      </c>
      <c r="J198" s="27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1825450.8000000003</v>
      </c>
      <c r="J199" s="27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1825450.8000000003</v>
      </c>
      <c r="J200" s="27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1825450.8000000003</v>
      </c>
      <c r="J201" s="27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1825450.8000000003</v>
      </c>
      <c r="J202" s="27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1825450.8000000003</v>
      </c>
      <c r="J203" s="27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1825450.8000000003</v>
      </c>
      <c r="J204" s="27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1825450.8000000003</v>
      </c>
      <c r="J205" s="27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1825450.8000000003</v>
      </c>
      <c r="J206" s="27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1825450.8000000003</v>
      </c>
      <c r="J207" s="27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1825450.8000000003</v>
      </c>
      <c r="J208" s="27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1825450.8000000003</v>
      </c>
      <c r="J209" s="27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1825450.8000000003</v>
      </c>
      <c r="J210" s="27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1825450.8000000003</v>
      </c>
      <c r="J211" s="27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1825450.8000000003</v>
      </c>
      <c r="J212" s="27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1825450.8000000003</v>
      </c>
      <c r="J213" s="27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1825450.8000000003</v>
      </c>
      <c r="J214" s="27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1825450.8000000003</v>
      </c>
      <c r="J215" s="27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1825450.8000000003</v>
      </c>
      <c r="J216" s="27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1825450.8000000003</v>
      </c>
      <c r="J217" s="27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1825450.8000000003</v>
      </c>
      <c r="J218" s="27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1825450.8000000003</v>
      </c>
      <c r="J219" s="27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1825450.8000000003</v>
      </c>
      <c r="J220" s="27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1825450.8000000003</v>
      </c>
      <c r="J221" s="27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1825450.8000000003</v>
      </c>
      <c r="J222" s="27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1825450.8000000003</v>
      </c>
      <c r="J223" s="27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1825450.8000000003</v>
      </c>
      <c r="J224" s="27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1825450.8000000003</v>
      </c>
      <c r="J225" s="27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1825450.8000000003</v>
      </c>
      <c r="J226" s="27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1825450.8000000003</v>
      </c>
      <c r="J227" s="27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1825450.8000000003</v>
      </c>
      <c r="J228" s="27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1825450.8000000003</v>
      </c>
      <c r="J229" s="27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1825450.8000000003</v>
      </c>
      <c r="J230" s="27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1825450.8000000003</v>
      </c>
      <c r="J231" s="27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1825450.8000000003</v>
      </c>
      <c r="J232" s="27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1825450.8000000003</v>
      </c>
      <c r="J233" s="27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1825450.8000000003</v>
      </c>
      <c r="J234" s="27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1825450.8000000003</v>
      </c>
      <c r="J235" s="27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1825450.8000000003</v>
      </c>
      <c r="J236" s="27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1825450.8000000003</v>
      </c>
      <c r="J237" s="27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1825450.8000000003</v>
      </c>
      <c r="J238" s="27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1825450.8000000003</v>
      </c>
      <c r="J239" s="27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1825450.8000000003</v>
      </c>
      <c r="J240" s="27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1825450.8000000003</v>
      </c>
      <c r="J241" s="27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1825450.8000000003</v>
      </c>
      <c r="J242" s="27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1825450.8000000003</v>
      </c>
      <c r="J243" s="27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1825450.8000000003</v>
      </c>
      <c r="J244" s="27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1825450.8000000003</v>
      </c>
      <c r="J245" s="27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1825450.8000000003</v>
      </c>
      <c r="J246" s="27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1825450.8000000003</v>
      </c>
      <c r="J247" s="27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1825450.8000000003</v>
      </c>
      <c r="J248" s="27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1825450.8000000003</v>
      </c>
      <c r="J249" s="27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1825450.8000000003</v>
      </c>
      <c r="J250" s="27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1825450.8000000003</v>
      </c>
      <c r="J251" s="27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1825450.8000000003</v>
      </c>
      <c r="J252" s="27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1825450.8000000003</v>
      </c>
      <c r="J253" s="27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1825450.8000000003</v>
      </c>
      <c r="J254" s="27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1825450.8000000003</v>
      </c>
      <c r="J255" s="27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1825450.8000000003</v>
      </c>
      <c r="J256" s="27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1825450.8000000003</v>
      </c>
      <c r="J257" s="27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1825450.8000000003</v>
      </c>
      <c r="J258" s="27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1825450.8000000003</v>
      </c>
      <c r="J259" s="27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1825450.8000000003</v>
      </c>
      <c r="J260" s="27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1825450.8000000003</v>
      </c>
      <c r="J261" s="27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1825450.8000000003</v>
      </c>
      <c r="J262" s="27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1825450.8000000003</v>
      </c>
      <c r="J263" s="27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1825450.8000000003</v>
      </c>
      <c r="J264" s="27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1825450.8000000003</v>
      </c>
      <c r="J265" s="27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1825450.8000000003</v>
      </c>
      <c r="J266" s="27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1825450.8000000003</v>
      </c>
      <c r="J267" s="27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1825450.8000000003</v>
      </c>
      <c r="J268" s="27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1825450.8000000003</v>
      </c>
      <c r="J269" s="27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1825450.8000000003</v>
      </c>
      <c r="J270" s="27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1825450.8000000003</v>
      </c>
      <c r="J271" s="27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1825450.8000000003</v>
      </c>
      <c r="J272" s="27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1825450.8000000003</v>
      </c>
      <c r="J273" s="27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1825450.8000000003</v>
      </c>
      <c r="J274" s="27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1825450.8000000003</v>
      </c>
      <c r="J275" s="27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1825450.8000000003</v>
      </c>
      <c r="J276" s="27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1825450.8000000003</v>
      </c>
      <c r="J277" s="27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1825450.8000000003</v>
      </c>
      <c r="J278" s="27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1825450.8000000003</v>
      </c>
      <c r="J279" s="27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1825450.8000000003</v>
      </c>
      <c r="J280" s="27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1825450.8000000003</v>
      </c>
      <c r="J281" s="27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1825450.8000000003</v>
      </c>
      <c r="J282" s="27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1825450.8000000003</v>
      </c>
      <c r="J283" s="27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1825450.8000000003</v>
      </c>
      <c r="J284" s="27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1825450.8000000003</v>
      </c>
      <c r="J285" s="27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1825450.8000000003</v>
      </c>
      <c r="J286" s="27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1825450.8000000003</v>
      </c>
      <c r="J287" s="27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1825450.8000000003</v>
      </c>
      <c r="J288" s="27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1825450.8000000003</v>
      </c>
      <c r="J289" s="27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1825450.8000000003</v>
      </c>
      <c r="J290" s="27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1825450.8000000003</v>
      </c>
      <c r="J291" s="27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1825450.8000000003</v>
      </c>
      <c r="J292" s="27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1825450.8000000003</v>
      </c>
      <c r="J293" s="27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1825450.8000000003</v>
      </c>
      <c r="J294" s="27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1825450.8000000003</v>
      </c>
      <c r="J295" s="27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1825450.8000000003</v>
      </c>
      <c r="J296" s="27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1825450.8000000003</v>
      </c>
      <c r="J297" s="27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1825450.8000000003</v>
      </c>
      <c r="J298" s="27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1825450.8000000003</v>
      </c>
      <c r="J299" s="27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1825450.8000000003</v>
      </c>
      <c r="J300" s="27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1825450.8000000003</v>
      </c>
      <c r="J301" s="27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1825450.8000000003</v>
      </c>
      <c r="J302" s="27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1825450.8000000003</v>
      </c>
      <c r="J303" s="27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1825450.8000000003</v>
      </c>
      <c r="J304" s="27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1825450.8000000003</v>
      </c>
      <c r="J305" s="27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1825450.8000000003</v>
      </c>
      <c r="J306" s="27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1825450.8000000003</v>
      </c>
      <c r="J307" s="27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1825450.8000000003</v>
      </c>
      <c r="J308" s="27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1825450.8000000003</v>
      </c>
      <c r="J309" s="27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1825450.8000000003</v>
      </c>
      <c r="J310" s="27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1825450.8000000003</v>
      </c>
      <c r="J311" s="27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1825450.8000000003</v>
      </c>
      <c r="J312" s="27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1825450.8000000003</v>
      </c>
      <c r="J313" s="27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1825450.8000000003</v>
      </c>
      <c r="J314" s="27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1825450.8000000003</v>
      </c>
      <c r="J315" s="27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1825450.8000000003</v>
      </c>
      <c r="J316" s="27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1825450.8000000003</v>
      </c>
      <c r="J317" s="27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1825450.8000000003</v>
      </c>
      <c r="J318" s="27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1825450.8000000003</v>
      </c>
      <c r="J319" s="27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1825450.8000000003</v>
      </c>
      <c r="J320" s="27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1825450.8000000003</v>
      </c>
      <c r="J321" s="27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1825450.8000000003</v>
      </c>
      <c r="J322" s="27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1825450.8000000003</v>
      </c>
      <c r="J323" s="27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1825450.8000000003</v>
      </c>
      <c r="J324" s="27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1825450.8000000003</v>
      </c>
      <c r="J325" s="27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1825450.8000000003</v>
      </c>
      <c r="J326" s="27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1825450.8000000003</v>
      </c>
      <c r="J327" s="27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1825450.8000000003</v>
      </c>
      <c r="J328" s="27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1825450.8000000003</v>
      </c>
      <c r="J329" s="27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1825450.8000000003</v>
      </c>
      <c r="J330" s="27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1825450.8000000003</v>
      </c>
      <c r="J331" s="27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1825450.8000000003</v>
      </c>
      <c r="J332" s="27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1825450.8000000003</v>
      </c>
      <c r="J333" s="27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1825450.8000000003</v>
      </c>
      <c r="J334" s="27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1825450.8000000003</v>
      </c>
      <c r="J335" s="27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1825450.8000000003</v>
      </c>
      <c r="J336" s="27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1825450.8000000003</v>
      </c>
      <c r="J337" s="27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1825450.8000000003</v>
      </c>
      <c r="J338" s="27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1825450.8000000003</v>
      </c>
      <c r="J339" s="27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1825450.8000000003</v>
      </c>
      <c r="J340" s="27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1825450.8000000003</v>
      </c>
      <c r="J341" s="27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1825450.8000000003</v>
      </c>
      <c r="J342" s="27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1825450.8000000003</v>
      </c>
      <c r="J343" s="27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1825450.8000000003</v>
      </c>
      <c r="J344" s="27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1825450.8000000003</v>
      </c>
      <c r="J345" s="27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1825450.8000000003</v>
      </c>
      <c r="J346" s="27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1825450.8000000003</v>
      </c>
      <c r="J347" s="27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1825450.8000000003</v>
      </c>
      <c r="J348" s="27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1825450.8000000003</v>
      </c>
      <c r="J349" s="27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9898757.9000000004</v>
      </c>
      <c r="H350" s="36"/>
      <c r="I350" s="34">
        <f t="shared" si="11"/>
        <v>11724208.700000001</v>
      </c>
      <c r="J350" s="27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 codeName="ورقة53"/>
  <dimension ref="A1:L350"/>
  <sheetViews>
    <sheetView rightToLeft="1" topLeftCell="A10" workbookViewId="0">
      <selection activeCell="A28" sqref="A2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5.75" style="37" customWidth="1"/>
    <col min="10" max="10" width="16.375" style="6" customWidth="1"/>
  </cols>
  <sheetData>
    <row r="1" spans="1:12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63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827412.6</v>
      </c>
      <c r="J4" s="5"/>
    </row>
    <row r="5" spans="1:12" ht="20.25">
      <c r="A5" s="22">
        <v>43800</v>
      </c>
      <c r="B5" s="20">
        <v>9232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727412.6</v>
      </c>
      <c r="J5" s="5"/>
    </row>
    <row r="6" spans="1:12" ht="20.25">
      <c r="A6" s="22">
        <v>43802</v>
      </c>
      <c r="B6" s="20">
        <v>9293</v>
      </c>
      <c r="C6" s="20" t="s">
        <v>53</v>
      </c>
      <c r="D6" s="19"/>
      <c r="E6" s="12"/>
      <c r="F6" s="21"/>
      <c r="G6" s="17">
        <f t="shared" si="0"/>
        <v>0</v>
      </c>
      <c r="H6" s="34">
        <v>80000</v>
      </c>
      <c r="I6" s="34">
        <f t="shared" ref="I6:I69" si="1">I5+G6-H6</f>
        <v>647412.6</v>
      </c>
      <c r="J6" s="5"/>
    </row>
    <row r="7" spans="1:12" ht="20.25">
      <c r="A7" s="22">
        <v>43803</v>
      </c>
      <c r="B7" s="20">
        <v>6278</v>
      </c>
      <c r="C7" s="20" t="s">
        <v>52</v>
      </c>
      <c r="D7" s="19" t="s">
        <v>49</v>
      </c>
      <c r="E7" s="12">
        <v>8.91</v>
      </c>
      <c r="F7" s="21">
        <v>6450</v>
      </c>
      <c r="G7" s="17">
        <f t="shared" si="0"/>
        <v>57469.5</v>
      </c>
      <c r="H7" s="34"/>
      <c r="I7" s="34">
        <f t="shared" si="1"/>
        <v>704882.1</v>
      </c>
      <c r="J7" s="5"/>
    </row>
    <row r="8" spans="1:12" ht="20.25">
      <c r="A8" s="22">
        <v>43804</v>
      </c>
      <c r="B8" s="20">
        <v>6292</v>
      </c>
      <c r="C8" s="20" t="s">
        <v>14</v>
      </c>
      <c r="D8" s="19" t="s">
        <v>13</v>
      </c>
      <c r="E8" s="12">
        <v>43.3</v>
      </c>
      <c r="F8" s="21">
        <v>3130</v>
      </c>
      <c r="G8" s="17">
        <f t="shared" si="0"/>
        <v>135529</v>
      </c>
      <c r="H8" s="34"/>
      <c r="I8" s="34">
        <f t="shared" si="1"/>
        <v>840411.1</v>
      </c>
      <c r="J8" s="5"/>
    </row>
    <row r="9" spans="1:12" ht="20.25">
      <c r="A9" s="22">
        <v>43804</v>
      </c>
      <c r="B9" s="20">
        <v>9361</v>
      </c>
      <c r="C9" s="20" t="s">
        <v>53</v>
      </c>
      <c r="D9" s="19"/>
      <c r="E9" s="12"/>
      <c r="F9" s="21"/>
      <c r="G9" s="17">
        <f t="shared" si="0"/>
        <v>0</v>
      </c>
      <c r="H9" s="34">
        <v>60000</v>
      </c>
      <c r="I9" s="34">
        <f t="shared" si="1"/>
        <v>780411.1</v>
      </c>
      <c r="J9" s="5"/>
    </row>
    <row r="10" spans="1:12" ht="20.25">
      <c r="A10" s="22">
        <v>43807</v>
      </c>
      <c r="B10" s="20">
        <v>6342</v>
      </c>
      <c r="C10" s="20" t="s">
        <v>52</v>
      </c>
      <c r="D10" s="19" t="s">
        <v>49</v>
      </c>
      <c r="E10" s="12">
        <v>9.2550000000000008</v>
      </c>
      <c r="F10" s="21">
        <v>6450</v>
      </c>
      <c r="G10" s="17">
        <f t="shared" si="0"/>
        <v>59694.750000000007</v>
      </c>
      <c r="H10" s="34"/>
      <c r="I10" s="34">
        <f t="shared" si="1"/>
        <v>840105.85</v>
      </c>
      <c r="J10" s="5"/>
    </row>
    <row r="11" spans="1:12" ht="20.25">
      <c r="A11" s="22">
        <v>43807</v>
      </c>
      <c r="B11" s="20">
        <v>9410</v>
      </c>
      <c r="C11" s="20" t="s">
        <v>53</v>
      </c>
      <c r="D11" s="19"/>
      <c r="E11" s="12"/>
      <c r="F11" s="21"/>
      <c r="G11" s="17">
        <f t="shared" si="0"/>
        <v>0</v>
      </c>
      <c r="H11" s="34">
        <v>60000</v>
      </c>
      <c r="I11" s="34">
        <f t="shared" si="1"/>
        <v>780105.85</v>
      </c>
      <c r="J11" s="5"/>
    </row>
    <row r="12" spans="1:12" ht="20.25">
      <c r="A12" s="22">
        <v>43809</v>
      </c>
      <c r="B12" s="20">
        <v>6382</v>
      </c>
      <c r="C12" s="20" t="s">
        <v>52</v>
      </c>
      <c r="D12" s="19" t="s">
        <v>49</v>
      </c>
      <c r="E12" s="12">
        <v>8.8000000000000007</v>
      </c>
      <c r="F12" s="21">
        <v>6425</v>
      </c>
      <c r="G12" s="17">
        <f t="shared" si="0"/>
        <v>56540.000000000007</v>
      </c>
      <c r="H12" s="34"/>
      <c r="I12" s="34">
        <f t="shared" si="1"/>
        <v>836645.85</v>
      </c>
      <c r="J12" s="5"/>
    </row>
    <row r="13" spans="1:12" ht="20.25">
      <c r="A13" s="22">
        <v>43809</v>
      </c>
      <c r="B13" s="20">
        <v>9482</v>
      </c>
      <c r="C13" s="20" t="s">
        <v>53</v>
      </c>
      <c r="D13" s="19"/>
      <c r="E13" s="12"/>
      <c r="F13" s="21"/>
      <c r="G13" s="17">
        <f t="shared" si="0"/>
        <v>0</v>
      </c>
      <c r="H13" s="34">
        <v>60000</v>
      </c>
      <c r="I13" s="34">
        <f t="shared" si="1"/>
        <v>776645.85</v>
      </c>
      <c r="J13" s="5"/>
    </row>
    <row r="14" spans="1:12" ht="20.25">
      <c r="A14" s="22">
        <v>43810</v>
      </c>
      <c r="B14" s="20">
        <v>6401</v>
      </c>
      <c r="C14" s="20" t="s">
        <v>14</v>
      </c>
      <c r="D14" s="19" t="s">
        <v>13</v>
      </c>
      <c r="E14" s="12">
        <v>53.08</v>
      </c>
      <c r="F14" s="21">
        <v>3300</v>
      </c>
      <c r="G14" s="17">
        <f t="shared" si="0"/>
        <v>175164</v>
      </c>
      <c r="H14" s="34"/>
      <c r="I14" s="34">
        <f t="shared" si="1"/>
        <v>951809.85</v>
      </c>
      <c r="J14" s="5"/>
    </row>
    <row r="15" spans="1:12" ht="20.25">
      <c r="A15" s="22">
        <v>43811</v>
      </c>
      <c r="B15" s="20">
        <v>9554</v>
      </c>
      <c r="C15" s="20" t="s">
        <v>53</v>
      </c>
      <c r="D15" s="19"/>
      <c r="E15" s="12"/>
      <c r="F15" s="67"/>
      <c r="G15" s="17"/>
      <c r="H15" s="34">
        <v>50000</v>
      </c>
      <c r="I15" s="34">
        <f t="shared" si="1"/>
        <v>901809.85</v>
      </c>
      <c r="J15" s="5"/>
    </row>
    <row r="16" spans="1:12" ht="20.25">
      <c r="A16" s="22">
        <v>43813</v>
      </c>
      <c r="B16" s="20">
        <v>6427</v>
      </c>
      <c r="C16" s="20" t="s">
        <v>52</v>
      </c>
      <c r="D16" s="19" t="s">
        <v>49</v>
      </c>
      <c r="E16" s="12">
        <v>8.6850000000000005</v>
      </c>
      <c r="F16" s="21">
        <v>6450</v>
      </c>
      <c r="G16" s="17">
        <f t="shared" si="0"/>
        <v>56018.25</v>
      </c>
      <c r="H16" s="34"/>
      <c r="I16" s="34">
        <f t="shared" si="1"/>
        <v>957828.1</v>
      </c>
      <c r="J16" s="5"/>
    </row>
    <row r="17" spans="1:10" ht="20.25">
      <c r="A17" s="22">
        <v>43814</v>
      </c>
      <c r="B17" s="20">
        <v>9603</v>
      </c>
      <c r="C17" s="20" t="s">
        <v>53</v>
      </c>
      <c r="D17" s="19"/>
      <c r="E17" s="12"/>
      <c r="F17" s="21"/>
      <c r="G17" s="17">
        <f t="shared" si="0"/>
        <v>0</v>
      </c>
      <c r="H17" s="34">
        <v>100000</v>
      </c>
      <c r="I17" s="34">
        <f t="shared" si="1"/>
        <v>857828.1</v>
      </c>
      <c r="J17" s="5"/>
    </row>
    <row r="18" spans="1:10" ht="20.25">
      <c r="A18" s="22">
        <v>43815</v>
      </c>
      <c r="B18" s="20">
        <v>6476</v>
      </c>
      <c r="C18" s="20" t="s">
        <v>52</v>
      </c>
      <c r="D18" s="19" t="s">
        <v>49</v>
      </c>
      <c r="E18" s="12">
        <v>9.2750000000000004</v>
      </c>
      <c r="F18" s="21">
        <v>6425</v>
      </c>
      <c r="G18" s="17">
        <f t="shared" si="0"/>
        <v>59591.875</v>
      </c>
      <c r="H18" s="34"/>
      <c r="I18" s="34">
        <f t="shared" si="1"/>
        <v>917419.97499999998</v>
      </c>
      <c r="J18" s="5"/>
    </row>
    <row r="19" spans="1:10" ht="20.25">
      <c r="A19" s="22">
        <v>43816</v>
      </c>
      <c r="B19" s="20">
        <v>9685</v>
      </c>
      <c r="C19" s="20" t="s">
        <v>53</v>
      </c>
      <c r="D19" s="19"/>
      <c r="E19" s="12"/>
      <c r="F19" s="21"/>
      <c r="G19" s="17">
        <f t="shared" si="0"/>
        <v>0</v>
      </c>
      <c r="H19" s="34">
        <v>87000</v>
      </c>
      <c r="I19" s="34">
        <f t="shared" si="1"/>
        <v>830419.97499999998</v>
      </c>
      <c r="J19" s="5"/>
    </row>
    <row r="20" spans="1:10" ht="20.25">
      <c r="A20" s="22">
        <v>43818</v>
      </c>
      <c r="B20" s="20">
        <v>9754</v>
      </c>
      <c r="C20" s="20" t="s">
        <v>53</v>
      </c>
      <c r="D20" s="19"/>
      <c r="E20" s="12"/>
      <c r="F20" s="21"/>
      <c r="G20" s="17">
        <f t="shared" si="0"/>
        <v>0</v>
      </c>
      <c r="H20" s="34">
        <v>95415</v>
      </c>
      <c r="I20" s="34">
        <f t="shared" si="1"/>
        <v>735004.97499999998</v>
      </c>
      <c r="J20" s="5"/>
    </row>
    <row r="21" spans="1:10" ht="20.25">
      <c r="A21" s="22">
        <v>43821</v>
      </c>
      <c r="B21" s="20">
        <v>6564</v>
      </c>
      <c r="C21" s="20" t="s">
        <v>52</v>
      </c>
      <c r="D21" s="19" t="s">
        <v>49</v>
      </c>
      <c r="E21" s="12">
        <v>9.8800000000000008</v>
      </c>
      <c r="F21" s="21">
        <v>6475</v>
      </c>
      <c r="G21" s="17">
        <f t="shared" si="0"/>
        <v>63973.000000000007</v>
      </c>
      <c r="H21" s="34"/>
      <c r="I21" s="34">
        <f t="shared" si="1"/>
        <v>798977.97499999998</v>
      </c>
      <c r="J21" s="5"/>
    </row>
    <row r="22" spans="1:10" ht="20.25">
      <c r="A22" s="22">
        <v>43821</v>
      </c>
      <c r="B22" s="20">
        <v>6564</v>
      </c>
      <c r="C22" s="20" t="s">
        <v>14</v>
      </c>
      <c r="D22" s="19" t="s">
        <v>13</v>
      </c>
      <c r="E22" s="12">
        <v>44.7</v>
      </c>
      <c r="F22" s="21">
        <v>3400</v>
      </c>
      <c r="G22" s="17">
        <f t="shared" si="0"/>
        <v>151980</v>
      </c>
      <c r="H22" s="34"/>
      <c r="I22" s="34">
        <f t="shared" si="1"/>
        <v>950957.97499999998</v>
      </c>
      <c r="J22" s="5"/>
    </row>
    <row r="23" spans="1:10" ht="20.25">
      <c r="A23" s="22">
        <v>43821</v>
      </c>
      <c r="B23" s="20">
        <v>9799</v>
      </c>
      <c r="C23" s="20" t="s">
        <v>53</v>
      </c>
      <c r="D23" s="19"/>
      <c r="E23" s="12"/>
      <c r="F23" s="21"/>
      <c r="G23" s="17">
        <f t="shared" si="0"/>
        <v>0</v>
      </c>
      <c r="H23" s="34">
        <v>75000</v>
      </c>
      <c r="I23" s="34">
        <f t="shared" si="1"/>
        <v>875957.97499999998</v>
      </c>
      <c r="J23" s="5"/>
    </row>
    <row r="24" spans="1:10" ht="20.25">
      <c r="A24" s="22">
        <v>43822</v>
      </c>
      <c r="B24" s="20">
        <v>6598</v>
      </c>
      <c r="C24" s="20" t="s">
        <v>52</v>
      </c>
      <c r="D24" s="19" t="s">
        <v>49</v>
      </c>
      <c r="E24" s="12">
        <v>8.92</v>
      </c>
      <c r="F24" s="21">
        <v>6475</v>
      </c>
      <c r="G24" s="17">
        <f t="shared" si="0"/>
        <v>57757</v>
      </c>
      <c r="H24" s="34"/>
      <c r="I24" s="34">
        <f t="shared" si="1"/>
        <v>933714.97499999998</v>
      </c>
      <c r="J24" s="5"/>
    </row>
    <row r="25" spans="1:10" ht="20.25">
      <c r="A25" s="22">
        <v>43823</v>
      </c>
      <c r="B25" s="20">
        <v>9866</v>
      </c>
      <c r="C25" s="20" t="s">
        <v>53</v>
      </c>
      <c r="D25" s="19"/>
      <c r="E25" s="12"/>
      <c r="F25" s="21"/>
      <c r="G25" s="17">
        <f t="shared" si="0"/>
        <v>0</v>
      </c>
      <c r="H25" s="34">
        <v>100000</v>
      </c>
      <c r="I25" s="34">
        <f t="shared" si="1"/>
        <v>833714.97499999998</v>
      </c>
      <c r="J25" s="5" t="s">
        <v>17</v>
      </c>
    </row>
    <row r="26" spans="1:10" ht="20.25">
      <c r="A26" s="22">
        <v>43825</v>
      </c>
      <c r="B26" s="20">
        <v>6655</v>
      </c>
      <c r="C26" s="20" t="s">
        <v>14</v>
      </c>
      <c r="D26" s="19" t="s">
        <v>13</v>
      </c>
      <c r="E26" s="12">
        <v>46.5</v>
      </c>
      <c r="F26" s="21">
        <v>3480</v>
      </c>
      <c r="G26" s="17">
        <f t="shared" si="0"/>
        <v>161820</v>
      </c>
      <c r="H26" s="34"/>
      <c r="I26" s="34">
        <f t="shared" si="1"/>
        <v>995534.97499999998</v>
      </c>
      <c r="J26" s="5"/>
    </row>
    <row r="27" spans="1:10" ht="20.25">
      <c r="A27" s="22">
        <v>43825</v>
      </c>
      <c r="B27" s="20">
        <v>9938</v>
      </c>
      <c r="C27" s="20" t="s">
        <v>53</v>
      </c>
      <c r="D27" s="19"/>
      <c r="E27" s="12"/>
      <c r="F27" s="21"/>
      <c r="G27" s="17">
        <f t="shared" si="0"/>
        <v>0</v>
      </c>
      <c r="H27" s="34">
        <v>95710</v>
      </c>
      <c r="I27" s="34">
        <f t="shared" si="1"/>
        <v>899824.97499999998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899824.97499999998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899824.97499999998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899824.97499999998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899824.97499999998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899824.97499999998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899824.97499999998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899824.97499999998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899824.97499999998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899824.97499999998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899824.97499999998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899824.97499999998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899824.97499999998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899824.97499999998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899824.97499999998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899824.97499999998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899824.97499999998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899824.97499999998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899824.97499999998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899824.97499999998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899824.97499999998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899824.97499999998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899824.97499999998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899824.97499999998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899824.97499999998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899824.97499999998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899824.97499999998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899824.97499999998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899824.97499999998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899824.97499999998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899824.97499999998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899824.97499999998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899824.97499999998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899824.97499999998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899824.97499999998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899824.97499999998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899824.97499999998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899824.97499999998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899824.97499999998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899824.97499999998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899824.97499999998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899824.97499999998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899824.97499999998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899824.97499999998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899824.97499999998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899824.97499999998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899824.97499999998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899824.97499999998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899824.97499999998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899824.97499999998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899824.97499999998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899824.97499999998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899824.97499999998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899824.97499999998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899824.97499999998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899824.97499999998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899824.97499999998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899824.97499999998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899824.97499999998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899824.97499999998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899824.97499999998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899824.97499999998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899824.97499999998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899824.97499999998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899824.97499999998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899824.97499999998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899824.97499999998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899824.97499999998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899824.97499999998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899824.97499999998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899824.97499999998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899824.97499999998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899824.97499999998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899824.97499999998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899824.97499999998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899824.97499999998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899824.97499999998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899824.97499999998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899824.97499999998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899824.97499999998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899824.97499999998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899824.97499999998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899824.97499999998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899824.97499999998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899824.97499999998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899824.97499999998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899824.97499999998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899824.97499999998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899824.97499999998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899824.97499999998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899824.97499999998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899824.97499999998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899824.97499999998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899824.97499999998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899824.97499999998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899824.97499999998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899824.97499999998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899824.97499999998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899824.97499999998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899824.97499999998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899824.97499999998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899824.97499999998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899824.97499999998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899824.97499999998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899824.97499999998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899824.97499999998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899824.97499999998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899824.97499999998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899824.97499999998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899824.97499999998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899824.97499999998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899824.97499999998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899824.97499999998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899824.97499999998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899824.97499999998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899824.97499999998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899824.97499999998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899824.97499999998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899824.97499999998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899824.97499999998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899824.97499999998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899824.97499999998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899824.97499999998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899824.97499999998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899824.97499999998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899824.97499999998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899824.97499999998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899824.97499999998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899824.97499999998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899824.97499999998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899824.97499999998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899824.97499999998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899824.97499999998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899824.97499999998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899824.97499999998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899824.97499999998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899824.97499999998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899824.97499999998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899824.97499999998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899824.97499999998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899824.97499999998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899824.97499999998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899824.97499999998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899824.97499999998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899824.97499999998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899824.97499999998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899824.97499999998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899824.97499999998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899824.97499999998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899824.97499999998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899824.97499999998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899824.97499999998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899824.97499999998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899824.97499999998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899824.97499999998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899824.97499999998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899824.97499999998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899824.97499999998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899824.97499999998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899824.97499999998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899824.97499999998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899824.97499999998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899824.97499999998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899824.97499999998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899824.97499999998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899824.97499999998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899824.97499999998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899824.97499999998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899824.97499999998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899824.97499999998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899824.97499999998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899824.97499999998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899824.97499999998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899824.97499999998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899824.97499999998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899824.97499999998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899824.97499999998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899824.97499999998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899824.97499999998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899824.97499999998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899824.97499999998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899824.97499999998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899824.97499999998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899824.97499999998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899824.97499999998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899824.97499999998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899824.97499999998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899824.97499999998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899824.97499999998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899824.97499999998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899824.97499999998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899824.97499999998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899824.97499999998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899824.97499999998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899824.97499999998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899824.97499999998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899824.97499999998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899824.97499999998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899824.97499999998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899824.97499999998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899824.97499999998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899824.97499999998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899824.97499999998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899824.97499999998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899824.97499999998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899824.97499999998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899824.97499999998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899824.97499999998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899824.97499999998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899824.97499999998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899824.97499999998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899824.97499999998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899824.97499999998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899824.97499999998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899824.97499999998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899824.97499999998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899824.97499999998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899824.97499999998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899824.97499999998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899824.97499999998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899824.97499999998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899824.97499999998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899824.97499999998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899824.97499999998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899824.97499999998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899824.97499999998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899824.97499999998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899824.97499999998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899824.97499999998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899824.97499999998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899824.97499999998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899824.97499999998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899824.97499999998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899824.97499999998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899824.97499999998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899824.97499999998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899824.97499999998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899824.97499999998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899824.97499999998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899824.97499999998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899824.97499999998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899824.97499999998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899824.97499999998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899824.97499999998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899824.97499999998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899824.97499999998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899824.97499999998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899824.97499999998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899824.97499999998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899824.97499999998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899824.97499999998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899824.97499999998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899824.97499999998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899824.97499999998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899824.97499999998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899824.97499999998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899824.97499999998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899824.97499999998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899824.97499999998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899824.97499999998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899824.97499999998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899824.97499999998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899824.97499999998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899824.97499999998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899824.97499999998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899824.97499999998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899824.97499999998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899824.97499999998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899824.97499999998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899824.97499999998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899824.97499999998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899824.97499999998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899824.97499999998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899824.97499999998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899824.97499999998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899824.97499999998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899824.97499999998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899824.97499999998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899824.97499999998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899824.97499999998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899824.97499999998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899824.97499999998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899824.97499999998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899824.97499999998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899824.97499999998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899824.97499999998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899824.97499999998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899824.97499999998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899824.97499999998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899824.97499999998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899824.97499999998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899824.97499999998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899824.97499999998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899824.97499999998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899824.97499999998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899824.97499999998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899824.97499999998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899824.97499999998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899824.97499999998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899824.97499999998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899824.97499999998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899824.97499999998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899824.97499999998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899824.97499999998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899824.97499999998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899824.97499999998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899824.97499999998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899824.97499999998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899824.97499999998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899824.97499999998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899824.97499999998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899824.97499999998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899824.97499999998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899824.97499999998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899824.97499999998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899824.97499999998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899824.97499999998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899824.97499999998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899824.97499999998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899824.97499999998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899824.97499999998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899824.97499999998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899824.97499999998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1035537.375</v>
      </c>
      <c r="H350" s="36"/>
      <c r="I350" s="34">
        <f t="shared" si="11"/>
        <v>1935362.35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ورقة54"/>
  <dimension ref="A1:L352"/>
  <sheetViews>
    <sheetView rightToLeft="1" topLeftCell="A22" workbookViewId="0">
      <selection activeCell="A43" sqref="A43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192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193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684343</v>
      </c>
      <c r="J4" s="5"/>
    </row>
    <row r="5" spans="1:12" ht="20.25">
      <c r="A5" s="22">
        <v>43800</v>
      </c>
      <c r="B5" s="20">
        <v>9240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584343</v>
      </c>
      <c r="J5" s="5"/>
    </row>
    <row r="6" spans="1:12" ht="20.25">
      <c r="A6" s="22">
        <v>43802</v>
      </c>
      <c r="B6" s="20">
        <v>6256</v>
      </c>
      <c r="C6" s="20" t="s">
        <v>194</v>
      </c>
      <c r="D6" s="19" t="s">
        <v>13</v>
      </c>
      <c r="E6" s="12">
        <v>59.32</v>
      </c>
      <c r="F6" s="21">
        <v>2960</v>
      </c>
      <c r="G6" s="17">
        <f t="shared" si="0"/>
        <v>175587.20000000001</v>
      </c>
      <c r="H6" s="34"/>
      <c r="I6" s="34">
        <f t="shared" ref="I6:I69" si="1">I5+G6-H6</f>
        <v>759930.2</v>
      </c>
      <c r="J6" s="5"/>
    </row>
    <row r="7" spans="1:12" ht="20.25">
      <c r="A7" s="22">
        <v>43802</v>
      </c>
      <c r="B7" s="20">
        <v>6256</v>
      </c>
      <c r="C7" s="20" t="s">
        <v>194</v>
      </c>
      <c r="D7" s="19" t="s">
        <v>13</v>
      </c>
      <c r="E7" s="12">
        <v>15.66</v>
      </c>
      <c r="F7" s="21">
        <v>2960</v>
      </c>
      <c r="G7" s="17">
        <f t="shared" si="0"/>
        <v>46353.599999999999</v>
      </c>
      <c r="H7" s="34"/>
      <c r="I7" s="34">
        <f t="shared" si="1"/>
        <v>806283.79999999993</v>
      </c>
      <c r="J7" s="5"/>
    </row>
    <row r="8" spans="1:12" ht="20.25">
      <c r="A8" s="22">
        <v>43802</v>
      </c>
      <c r="B8" s="20">
        <v>6256</v>
      </c>
      <c r="C8" s="20" t="s">
        <v>194</v>
      </c>
      <c r="D8" s="19" t="s">
        <v>13</v>
      </c>
      <c r="E8" s="12">
        <v>16.48</v>
      </c>
      <c r="F8" s="21">
        <v>2960</v>
      </c>
      <c r="G8" s="17">
        <f t="shared" si="0"/>
        <v>48780.800000000003</v>
      </c>
      <c r="H8" s="34"/>
      <c r="I8" s="34">
        <f t="shared" si="1"/>
        <v>855064.6</v>
      </c>
      <c r="J8" s="5"/>
    </row>
    <row r="9" spans="1:12" ht="20.25">
      <c r="A9" s="22">
        <v>43802</v>
      </c>
      <c r="B9" s="20">
        <v>6256</v>
      </c>
      <c r="C9" s="20" t="s">
        <v>194</v>
      </c>
      <c r="D9" s="19" t="s">
        <v>13</v>
      </c>
      <c r="E9" s="12">
        <v>21.8</v>
      </c>
      <c r="F9" s="21">
        <v>2960</v>
      </c>
      <c r="G9" s="17">
        <f t="shared" si="0"/>
        <v>64528</v>
      </c>
      <c r="H9" s="34"/>
      <c r="I9" s="34">
        <f t="shared" si="1"/>
        <v>919592.6</v>
      </c>
      <c r="J9" s="5"/>
    </row>
    <row r="10" spans="1:12" ht="20.25">
      <c r="A10" s="22">
        <v>43803</v>
      </c>
      <c r="B10" s="20">
        <v>9311</v>
      </c>
      <c r="C10" s="20" t="s">
        <v>53</v>
      </c>
      <c r="D10" s="19"/>
      <c r="E10" s="12"/>
      <c r="F10" s="21"/>
      <c r="G10" s="17">
        <f t="shared" si="0"/>
        <v>0</v>
      </c>
      <c r="H10" s="34">
        <v>125000</v>
      </c>
      <c r="I10" s="34">
        <f t="shared" si="1"/>
        <v>794592.6</v>
      </c>
      <c r="J10" s="5"/>
    </row>
    <row r="11" spans="1:12" ht="20.25">
      <c r="A11" s="22">
        <v>43807</v>
      </c>
      <c r="B11" s="20">
        <v>9390</v>
      </c>
      <c r="C11" s="20" t="s">
        <v>53</v>
      </c>
      <c r="D11" s="19"/>
      <c r="E11" s="12"/>
      <c r="F11" s="21"/>
      <c r="G11" s="17">
        <f t="shared" si="0"/>
        <v>0</v>
      </c>
      <c r="H11" s="34">
        <v>145000</v>
      </c>
      <c r="I11" s="34">
        <f t="shared" si="1"/>
        <v>649592.6</v>
      </c>
      <c r="J11" s="5"/>
    </row>
    <row r="12" spans="1:12" ht="20.25">
      <c r="A12" s="22">
        <v>43808</v>
      </c>
      <c r="B12" s="20">
        <v>9439</v>
      </c>
      <c r="C12" s="20" t="s">
        <v>53</v>
      </c>
      <c r="D12" s="19"/>
      <c r="E12" s="12"/>
      <c r="F12" s="21"/>
      <c r="G12" s="17">
        <f t="shared" si="0"/>
        <v>0</v>
      </c>
      <c r="H12" s="34">
        <v>160000</v>
      </c>
      <c r="I12" s="34">
        <f t="shared" si="1"/>
        <v>489592.6</v>
      </c>
      <c r="J12" s="5"/>
    </row>
    <row r="13" spans="1:12" ht="20.25">
      <c r="A13" s="22">
        <v>43809</v>
      </c>
      <c r="B13" s="20">
        <v>6377</v>
      </c>
      <c r="C13" s="20" t="s">
        <v>194</v>
      </c>
      <c r="D13" s="19" t="s">
        <v>13</v>
      </c>
      <c r="E13" s="12">
        <v>65.38</v>
      </c>
      <c r="F13" s="21">
        <v>3000</v>
      </c>
      <c r="G13" s="17">
        <f t="shared" si="0"/>
        <v>196140</v>
      </c>
      <c r="H13" s="34"/>
      <c r="I13" s="34">
        <f t="shared" si="1"/>
        <v>685732.6</v>
      </c>
      <c r="J13" s="5"/>
    </row>
    <row r="14" spans="1:12" ht="20.25">
      <c r="A14" s="22">
        <v>43809</v>
      </c>
      <c r="B14" s="20">
        <v>6377</v>
      </c>
      <c r="C14" s="20" t="s">
        <v>194</v>
      </c>
      <c r="D14" s="19" t="s">
        <v>13</v>
      </c>
      <c r="E14" s="12">
        <v>72.8</v>
      </c>
      <c r="F14" s="21">
        <v>3000</v>
      </c>
      <c r="G14" s="17">
        <f t="shared" si="0"/>
        <v>218400</v>
      </c>
      <c r="H14" s="34"/>
      <c r="I14" s="34">
        <f t="shared" si="1"/>
        <v>904132.6</v>
      </c>
      <c r="J14" s="5"/>
    </row>
    <row r="15" spans="1:12" ht="20.25">
      <c r="A15" s="22">
        <v>43810</v>
      </c>
      <c r="B15" s="20">
        <v>6396</v>
      </c>
      <c r="C15" s="20" t="s">
        <v>194</v>
      </c>
      <c r="D15" s="19" t="s">
        <v>13</v>
      </c>
      <c r="E15" s="12">
        <v>15.54</v>
      </c>
      <c r="F15" s="21">
        <v>3000</v>
      </c>
      <c r="G15" s="17">
        <f t="shared" si="0"/>
        <v>46620</v>
      </c>
      <c r="H15" s="34"/>
      <c r="I15" s="34">
        <f t="shared" si="1"/>
        <v>950752.6</v>
      </c>
      <c r="J15" s="5"/>
    </row>
    <row r="16" spans="1:12" ht="20.25">
      <c r="A16" s="22">
        <v>43810</v>
      </c>
      <c r="B16" s="20">
        <v>6396</v>
      </c>
      <c r="C16" s="20" t="s">
        <v>194</v>
      </c>
      <c r="D16" s="19" t="s">
        <v>13</v>
      </c>
      <c r="E16" s="12">
        <v>15</v>
      </c>
      <c r="F16" s="21">
        <v>3000</v>
      </c>
      <c r="G16" s="17">
        <f t="shared" si="0"/>
        <v>45000</v>
      </c>
      <c r="H16" s="34"/>
      <c r="I16" s="34">
        <f t="shared" si="1"/>
        <v>995752.6</v>
      </c>
      <c r="J16" s="5"/>
    </row>
    <row r="17" spans="1:10" ht="20.25">
      <c r="A17" s="22">
        <v>43810</v>
      </c>
      <c r="B17" s="20">
        <v>6396</v>
      </c>
      <c r="C17" s="20" t="s">
        <v>194</v>
      </c>
      <c r="D17" s="19" t="s">
        <v>13</v>
      </c>
      <c r="E17" s="12">
        <v>15.54</v>
      </c>
      <c r="F17" s="21">
        <v>3000</v>
      </c>
      <c r="G17" s="17">
        <f t="shared" si="0"/>
        <v>46620</v>
      </c>
      <c r="H17" s="34"/>
      <c r="I17" s="34">
        <f t="shared" si="1"/>
        <v>1042372.6</v>
      </c>
      <c r="J17" s="5"/>
    </row>
    <row r="18" spans="1:10" ht="20.25">
      <c r="A18" s="22">
        <v>43810</v>
      </c>
      <c r="B18" s="20">
        <v>9501</v>
      </c>
      <c r="C18" s="20" t="s">
        <v>53</v>
      </c>
      <c r="D18" s="19"/>
      <c r="E18" s="12"/>
      <c r="F18" s="21"/>
      <c r="G18" s="17">
        <f t="shared" si="0"/>
        <v>0</v>
      </c>
      <c r="H18" s="34">
        <v>135000</v>
      </c>
      <c r="I18" s="34">
        <f t="shared" si="1"/>
        <v>907372.6</v>
      </c>
      <c r="J18" s="5"/>
    </row>
    <row r="19" spans="1:10" ht="20.25">
      <c r="A19" s="22">
        <v>43811</v>
      </c>
      <c r="B19" s="20">
        <v>9544</v>
      </c>
      <c r="C19" s="20" t="s">
        <v>53</v>
      </c>
      <c r="D19" s="19"/>
      <c r="E19" s="12"/>
      <c r="F19" s="21"/>
      <c r="G19" s="17">
        <f t="shared" si="0"/>
        <v>0</v>
      </c>
      <c r="H19" s="34">
        <v>165000</v>
      </c>
      <c r="I19" s="34">
        <f t="shared" si="1"/>
        <v>742372.6</v>
      </c>
      <c r="J19" s="5"/>
    </row>
    <row r="20" spans="1:10" ht="20.25">
      <c r="A20" s="22">
        <v>43814</v>
      </c>
      <c r="B20" s="20">
        <v>9595</v>
      </c>
      <c r="C20" s="20" t="s">
        <v>53</v>
      </c>
      <c r="D20" s="19"/>
      <c r="E20" s="12"/>
      <c r="F20" s="21"/>
      <c r="G20" s="17">
        <f t="shared" si="0"/>
        <v>0</v>
      </c>
      <c r="H20" s="34">
        <v>150000</v>
      </c>
      <c r="I20" s="34">
        <f t="shared" si="1"/>
        <v>592372.6</v>
      </c>
      <c r="J20" s="5"/>
    </row>
    <row r="21" spans="1:10" ht="20.25">
      <c r="A21" s="22">
        <v>43815</v>
      </c>
      <c r="B21" s="20">
        <v>6471</v>
      </c>
      <c r="C21" s="20" t="s">
        <v>194</v>
      </c>
      <c r="D21" s="19" t="s">
        <v>13</v>
      </c>
      <c r="E21" s="12">
        <v>15.64</v>
      </c>
      <c r="F21" s="21">
        <v>3050</v>
      </c>
      <c r="G21" s="17">
        <f t="shared" si="0"/>
        <v>47702</v>
      </c>
      <c r="H21" s="34"/>
      <c r="I21" s="34">
        <f t="shared" si="1"/>
        <v>640074.6</v>
      </c>
      <c r="J21" s="5"/>
    </row>
    <row r="22" spans="1:10" ht="20.25">
      <c r="A22" s="22">
        <v>43815</v>
      </c>
      <c r="B22" s="20">
        <v>9635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540074.6</v>
      </c>
      <c r="J22" s="5"/>
    </row>
    <row r="23" spans="1:10" ht="20.25">
      <c r="A23" s="22">
        <v>43816</v>
      </c>
      <c r="B23" s="20">
        <v>6484</v>
      </c>
      <c r="C23" s="20" t="s">
        <v>194</v>
      </c>
      <c r="D23" s="19" t="s">
        <v>13</v>
      </c>
      <c r="E23" s="12">
        <v>15.24</v>
      </c>
      <c r="F23" s="21">
        <v>3050</v>
      </c>
      <c r="G23" s="17">
        <f t="shared" si="0"/>
        <v>46482</v>
      </c>
      <c r="H23" s="34"/>
      <c r="I23" s="34">
        <f t="shared" si="1"/>
        <v>586556.6</v>
      </c>
      <c r="J23" s="5"/>
    </row>
    <row r="24" spans="1:10" ht="20.25">
      <c r="A24" s="22">
        <v>43816</v>
      </c>
      <c r="B24" s="20">
        <v>6484</v>
      </c>
      <c r="C24" s="20" t="s">
        <v>194</v>
      </c>
      <c r="D24" s="19" t="s">
        <v>13</v>
      </c>
      <c r="E24" s="12">
        <v>14.76</v>
      </c>
      <c r="F24" s="21">
        <v>3050</v>
      </c>
      <c r="G24" s="17">
        <f t="shared" si="0"/>
        <v>45018</v>
      </c>
      <c r="H24" s="34"/>
      <c r="I24" s="34">
        <f t="shared" si="1"/>
        <v>631574.6</v>
      </c>
      <c r="J24" s="5"/>
    </row>
    <row r="25" spans="1:10" ht="20.25">
      <c r="A25" s="22">
        <v>43817</v>
      </c>
      <c r="B25" s="20">
        <v>6499</v>
      </c>
      <c r="C25" s="20" t="s">
        <v>194</v>
      </c>
      <c r="D25" s="19" t="s">
        <v>13</v>
      </c>
      <c r="E25" s="12">
        <v>55.94</v>
      </c>
      <c r="F25" s="21">
        <v>2950</v>
      </c>
      <c r="G25" s="17">
        <f t="shared" si="0"/>
        <v>165023</v>
      </c>
      <c r="H25" s="34"/>
      <c r="I25" s="34">
        <f t="shared" si="1"/>
        <v>796597.6</v>
      </c>
      <c r="J25" s="5"/>
    </row>
    <row r="26" spans="1:10" ht="20.25">
      <c r="A26" s="22">
        <v>43817</v>
      </c>
      <c r="B26" s="20">
        <v>9706</v>
      </c>
      <c r="C26" s="20" t="s">
        <v>53</v>
      </c>
      <c r="D26" s="19"/>
      <c r="E26" s="12"/>
      <c r="F26" s="21"/>
      <c r="G26" s="17">
        <f t="shared" si="0"/>
        <v>0</v>
      </c>
      <c r="H26" s="34">
        <v>150000</v>
      </c>
      <c r="I26" s="34">
        <f t="shared" si="1"/>
        <v>646597.6</v>
      </c>
      <c r="J26" s="5"/>
    </row>
    <row r="27" spans="1:10" ht="20.25">
      <c r="A27" s="22">
        <v>43818</v>
      </c>
      <c r="B27" s="20">
        <v>6513</v>
      </c>
      <c r="C27" s="20" t="s">
        <v>194</v>
      </c>
      <c r="D27" s="19" t="s">
        <v>13</v>
      </c>
      <c r="E27" s="12">
        <v>66.739999999999995</v>
      </c>
      <c r="F27" s="21">
        <v>3085</v>
      </c>
      <c r="G27" s="17">
        <f t="shared" si="0"/>
        <v>205892.9</v>
      </c>
      <c r="H27" s="34"/>
      <c r="I27" s="34">
        <f t="shared" si="1"/>
        <v>852490.5</v>
      </c>
      <c r="J27" s="5"/>
    </row>
    <row r="28" spans="1:10" ht="20.25">
      <c r="A28" s="22">
        <v>43818</v>
      </c>
      <c r="B28" s="20">
        <v>6513</v>
      </c>
      <c r="C28" s="20" t="s">
        <v>194</v>
      </c>
      <c r="D28" s="19" t="s">
        <v>13</v>
      </c>
      <c r="E28" s="12">
        <v>67</v>
      </c>
      <c r="F28" s="21">
        <v>3250</v>
      </c>
      <c r="G28" s="17">
        <f t="shared" si="0"/>
        <v>217750</v>
      </c>
      <c r="H28" s="34"/>
      <c r="I28" s="34">
        <f t="shared" si="1"/>
        <v>1070240.5</v>
      </c>
      <c r="J28" s="5"/>
    </row>
    <row r="29" spans="1:10" ht="20.25">
      <c r="A29" s="22">
        <v>43818</v>
      </c>
      <c r="B29" s="20">
        <v>6513</v>
      </c>
      <c r="C29" s="20" t="s">
        <v>194</v>
      </c>
      <c r="D29" s="19" t="s">
        <v>13</v>
      </c>
      <c r="E29" s="12">
        <v>56.91</v>
      </c>
      <c r="F29" s="21">
        <v>3250</v>
      </c>
      <c r="G29" s="17">
        <f t="shared" si="0"/>
        <v>184957.5</v>
      </c>
      <c r="H29" s="34"/>
      <c r="I29" s="34">
        <f t="shared" si="1"/>
        <v>1255198</v>
      </c>
      <c r="J29" s="5"/>
    </row>
    <row r="30" spans="1:10" ht="20.25">
      <c r="A30" s="22">
        <v>43818</v>
      </c>
      <c r="B30" s="20">
        <v>9741</v>
      </c>
      <c r="C30" s="20" t="s">
        <v>53</v>
      </c>
      <c r="D30" s="19"/>
      <c r="E30" s="12"/>
      <c r="F30" s="21"/>
      <c r="G30" s="17">
        <f t="shared" si="0"/>
        <v>0</v>
      </c>
      <c r="H30" s="34">
        <v>50000</v>
      </c>
      <c r="I30" s="34">
        <f t="shared" si="1"/>
        <v>1205198</v>
      </c>
      <c r="J30" s="5"/>
    </row>
    <row r="31" spans="1:10" ht="20.25">
      <c r="A31" s="22">
        <v>43821</v>
      </c>
      <c r="B31" s="20">
        <v>9769</v>
      </c>
      <c r="C31" s="20" t="s">
        <v>53</v>
      </c>
      <c r="D31" s="19"/>
      <c r="E31" s="12"/>
      <c r="F31" s="21"/>
      <c r="G31" s="17">
        <f t="shared" si="0"/>
        <v>0</v>
      </c>
      <c r="H31" s="34">
        <v>175000</v>
      </c>
      <c r="I31" s="34">
        <f t="shared" si="1"/>
        <v>1030198</v>
      </c>
      <c r="J31" s="5"/>
    </row>
    <row r="32" spans="1:10" ht="20.25">
      <c r="A32" s="22">
        <v>43822</v>
      </c>
      <c r="B32" s="20">
        <v>6593</v>
      </c>
      <c r="C32" s="20" t="s">
        <v>194</v>
      </c>
      <c r="D32" s="19" t="s">
        <v>13</v>
      </c>
      <c r="E32" s="12">
        <v>62.64</v>
      </c>
      <c r="F32" s="21">
        <v>3250</v>
      </c>
      <c r="G32" s="17">
        <f t="shared" si="0"/>
        <v>203580</v>
      </c>
      <c r="H32" s="34"/>
      <c r="I32" s="34">
        <f t="shared" si="1"/>
        <v>1233778</v>
      </c>
      <c r="J32" s="5"/>
    </row>
    <row r="33" spans="1:10" ht="20.25">
      <c r="A33" s="22">
        <v>43822</v>
      </c>
      <c r="B33" s="20">
        <v>6593</v>
      </c>
      <c r="C33" s="20" t="s">
        <v>194</v>
      </c>
      <c r="D33" s="19" t="s">
        <v>13</v>
      </c>
      <c r="E33" s="12">
        <v>15.66</v>
      </c>
      <c r="F33" s="21">
        <v>3080</v>
      </c>
      <c r="G33" s="17">
        <f t="shared" si="0"/>
        <v>48232.800000000003</v>
      </c>
      <c r="H33" s="34"/>
      <c r="I33" s="34">
        <f t="shared" si="1"/>
        <v>1282010.8</v>
      </c>
      <c r="J33" s="5"/>
    </row>
    <row r="34" spans="1:10" ht="20.25">
      <c r="A34" s="22">
        <v>43822</v>
      </c>
      <c r="B34" s="20">
        <v>6593</v>
      </c>
      <c r="C34" s="20" t="s">
        <v>194</v>
      </c>
      <c r="D34" s="19" t="s">
        <v>13</v>
      </c>
      <c r="E34" s="12">
        <v>15.3</v>
      </c>
      <c r="F34" s="21">
        <v>3080</v>
      </c>
      <c r="G34" s="17">
        <f t="shared" si="0"/>
        <v>47124</v>
      </c>
      <c r="H34" s="34"/>
      <c r="I34" s="34">
        <f t="shared" si="1"/>
        <v>1329134.8</v>
      </c>
      <c r="J34" s="5"/>
    </row>
    <row r="35" spans="1:10" ht="20.25">
      <c r="A35" s="22">
        <v>43822</v>
      </c>
      <c r="B35" s="20">
        <v>9835</v>
      </c>
      <c r="C35" s="20" t="s">
        <v>53</v>
      </c>
      <c r="D35" s="19"/>
      <c r="E35" s="12"/>
      <c r="F35" s="21"/>
      <c r="G35" s="17">
        <f t="shared" si="0"/>
        <v>0</v>
      </c>
      <c r="H35" s="34">
        <v>200000</v>
      </c>
      <c r="I35" s="34">
        <f t="shared" si="1"/>
        <v>1129134.8</v>
      </c>
      <c r="J35" s="5"/>
    </row>
    <row r="36" spans="1:10" ht="20.25">
      <c r="A36" s="22">
        <v>43823</v>
      </c>
      <c r="B36" s="20">
        <v>6614</v>
      </c>
      <c r="C36" s="20" t="s">
        <v>194</v>
      </c>
      <c r="D36" s="19" t="s">
        <v>13</v>
      </c>
      <c r="E36" s="12">
        <v>59.7</v>
      </c>
      <c r="F36" s="21">
        <v>3280</v>
      </c>
      <c r="G36" s="17">
        <f t="shared" si="0"/>
        <v>195816</v>
      </c>
      <c r="H36" s="34"/>
      <c r="I36" s="34">
        <f t="shared" si="1"/>
        <v>1324950.8</v>
      </c>
      <c r="J36" s="5"/>
    </row>
    <row r="37" spans="1:10" ht="20.25">
      <c r="A37" s="22">
        <v>43823</v>
      </c>
      <c r="B37" s="20">
        <v>6614</v>
      </c>
      <c r="C37" s="20" t="s">
        <v>194</v>
      </c>
      <c r="D37" s="19" t="s">
        <v>13</v>
      </c>
      <c r="E37" s="12">
        <v>49.74</v>
      </c>
      <c r="F37" s="21">
        <v>3020</v>
      </c>
      <c r="G37" s="17">
        <f t="shared" si="0"/>
        <v>150214.80000000002</v>
      </c>
      <c r="H37" s="34"/>
      <c r="I37" s="34">
        <f t="shared" si="1"/>
        <v>1475165.6</v>
      </c>
      <c r="J37" s="5"/>
    </row>
    <row r="38" spans="1:10" ht="20.25">
      <c r="A38" s="22">
        <v>43823</v>
      </c>
      <c r="B38" s="20">
        <v>6614</v>
      </c>
      <c r="C38" s="20" t="s">
        <v>194</v>
      </c>
      <c r="D38" s="19" t="s">
        <v>13</v>
      </c>
      <c r="E38" s="12">
        <v>69.36</v>
      </c>
      <c r="F38" s="21">
        <v>3020</v>
      </c>
      <c r="G38" s="17">
        <f t="shared" si="0"/>
        <v>209467.2</v>
      </c>
      <c r="H38" s="34"/>
      <c r="I38" s="34">
        <f t="shared" si="1"/>
        <v>1684632.8</v>
      </c>
      <c r="J38" s="5"/>
    </row>
    <row r="39" spans="1:10" ht="20.25">
      <c r="A39" s="22">
        <v>43823</v>
      </c>
      <c r="B39" s="20">
        <v>6614</v>
      </c>
      <c r="C39" s="20" t="s">
        <v>194</v>
      </c>
      <c r="D39" s="19" t="s">
        <v>13</v>
      </c>
      <c r="E39" s="12">
        <v>22.64</v>
      </c>
      <c r="F39" s="21">
        <v>3020</v>
      </c>
      <c r="G39" s="17">
        <f t="shared" si="0"/>
        <v>68372.800000000003</v>
      </c>
      <c r="H39" s="34"/>
      <c r="I39" s="34">
        <f t="shared" si="1"/>
        <v>1753005.6</v>
      </c>
      <c r="J39" s="5"/>
    </row>
    <row r="40" spans="1:10" ht="20.25">
      <c r="A40" s="22">
        <v>43823</v>
      </c>
      <c r="B40" s="20">
        <v>9858</v>
      </c>
      <c r="C40" s="20" t="s">
        <v>53</v>
      </c>
      <c r="D40" s="19"/>
      <c r="E40" s="12"/>
      <c r="F40" s="21"/>
      <c r="G40" s="17">
        <f t="shared" si="0"/>
        <v>0</v>
      </c>
      <c r="H40" s="34">
        <v>200000</v>
      </c>
      <c r="I40" s="34">
        <f t="shared" si="1"/>
        <v>1553005.6</v>
      </c>
      <c r="J40" s="5"/>
    </row>
    <row r="41" spans="1:10" ht="20.25">
      <c r="A41" s="22">
        <v>43824</v>
      </c>
      <c r="B41" s="20">
        <v>6627</v>
      </c>
      <c r="C41" s="20" t="s">
        <v>194</v>
      </c>
      <c r="D41" s="19" t="s">
        <v>13</v>
      </c>
      <c r="E41" s="12">
        <v>54.04</v>
      </c>
      <c r="F41" s="21">
        <v>3020</v>
      </c>
      <c r="G41" s="17">
        <f t="shared" si="0"/>
        <v>163200.79999999999</v>
      </c>
      <c r="H41" s="34"/>
      <c r="I41" s="34">
        <f t="shared" si="1"/>
        <v>1716206.4000000001</v>
      </c>
      <c r="J41" s="5"/>
    </row>
    <row r="42" spans="1:10" ht="20.25">
      <c r="A42" s="22">
        <v>43824</v>
      </c>
      <c r="B42" s="20">
        <v>9902</v>
      </c>
      <c r="C42" s="20" t="s">
        <v>53</v>
      </c>
      <c r="D42" s="19"/>
      <c r="E42" s="12"/>
      <c r="F42" s="21"/>
      <c r="G42" s="17">
        <f t="shared" si="0"/>
        <v>0</v>
      </c>
      <c r="H42" s="34">
        <v>80000</v>
      </c>
      <c r="I42" s="34">
        <f t="shared" si="1"/>
        <v>1636206.4000000001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1636206.4000000001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1636206.4000000001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1636206.4000000001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1636206.4000000001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1636206.4000000001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1636206.4000000001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1636206.4000000001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1636206.4000000001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1636206.4000000001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1636206.4000000001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1636206.4000000001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1636206.4000000001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1636206.4000000001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1636206.4000000001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1636206.4000000001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1636206.4000000001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1636206.4000000001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1636206.4000000001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1636206.4000000001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1636206.4000000001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1636206.4000000001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1636206.4000000001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1636206.4000000001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1636206.4000000001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1636206.4000000001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1636206.4000000001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1636206.4000000001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1636206.4000000001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1636206.4000000001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1636206.4000000001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1636206.4000000001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1636206.4000000001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1636206.4000000001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1636206.4000000001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1636206.4000000001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1636206.4000000001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1636206.4000000001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1636206.4000000001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1636206.4000000001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1636206.4000000001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1636206.4000000001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1636206.4000000001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1636206.4000000001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1636206.4000000001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1636206.4000000001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1636206.4000000001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1636206.4000000001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1636206.4000000001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1636206.4000000001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1636206.4000000001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1636206.4000000001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1636206.4000000001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1636206.4000000001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1636206.4000000001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1636206.4000000001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1636206.4000000001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1636206.4000000001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1636206.4000000001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1636206.4000000001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1636206.4000000001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1636206.4000000001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1636206.4000000001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1636206.4000000001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1636206.4000000001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1636206.4000000001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1636206.4000000001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1636206.4000000001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1636206.4000000001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1636206.4000000001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1636206.4000000001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1636206.4000000001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1636206.4000000001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1636206.4000000001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1636206.4000000001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1636206.4000000001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1636206.4000000001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1636206.4000000001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1636206.4000000001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1636206.4000000001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1636206.4000000001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1636206.4000000001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1636206.4000000001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1636206.4000000001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1636206.4000000001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1636206.4000000001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1636206.4000000001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1636206.4000000001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1636206.4000000001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1636206.4000000001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1636206.4000000001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1636206.4000000001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1636206.4000000001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1636206.4000000001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1636206.4000000001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1636206.4000000001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1636206.4000000001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1636206.4000000001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1636206.4000000001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1636206.4000000001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1636206.4000000001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1636206.4000000001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1636206.4000000001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1636206.4000000001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1636206.4000000001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1636206.4000000001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1636206.4000000001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1636206.4000000001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1636206.4000000001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1636206.4000000001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1636206.4000000001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1636206.4000000001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1636206.4000000001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1636206.4000000001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1636206.4000000001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1636206.4000000001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1636206.4000000001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1636206.4000000001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1636206.4000000001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1636206.4000000001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1636206.4000000001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1636206.4000000001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1636206.4000000001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1636206.4000000001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1636206.4000000001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1636206.4000000001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1636206.4000000001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1636206.4000000001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1636206.4000000001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1636206.4000000001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1636206.4000000001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1636206.4000000001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1636206.4000000001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1636206.4000000001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1636206.4000000001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1636206.4000000001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1636206.4000000001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1636206.4000000001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1636206.4000000001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1636206.4000000001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1636206.4000000001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1636206.4000000001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1636206.4000000001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1636206.4000000001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1636206.4000000001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1636206.4000000001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1636206.4000000001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1636206.4000000001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1636206.4000000001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1636206.4000000001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1636206.4000000001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1636206.4000000001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1636206.4000000001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1636206.4000000001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1636206.4000000001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1636206.4000000001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1636206.4000000001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1636206.4000000001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1636206.4000000001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1636206.4000000001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1636206.4000000001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1636206.4000000001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1636206.4000000001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1636206.4000000001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1636206.4000000001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1636206.4000000001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1636206.4000000001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1636206.4000000001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1636206.4000000001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1636206.4000000001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1636206.4000000001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1636206.4000000001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1636206.4000000001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1636206.4000000001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1636206.4000000001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1636206.4000000001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1636206.4000000001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1636206.4000000001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1636206.4000000001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1636206.4000000001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1636206.4000000001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1636206.4000000001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1636206.4000000001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1636206.4000000001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1636206.4000000001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1636206.4000000001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1636206.4000000001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1636206.4000000001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1636206.4000000001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1636206.4000000001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1636206.4000000001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1636206.4000000001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1636206.4000000001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1636206.4000000001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1636206.4000000001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1636206.4000000001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1636206.4000000001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1636206.4000000001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1636206.4000000001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1636206.4000000001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1636206.4000000001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1636206.4000000001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1636206.4000000001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1636206.4000000001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1636206.4000000001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1636206.4000000001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1636206.4000000001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1636206.4000000001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1636206.4000000001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1636206.4000000001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1636206.4000000001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1636206.4000000001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1636206.4000000001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1636206.4000000001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1636206.4000000001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1636206.4000000001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1636206.4000000001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1636206.4000000001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1636206.4000000001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1636206.4000000001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1636206.4000000001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1636206.4000000001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1636206.4000000001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1636206.4000000001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1636206.4000000001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1636206.4000000001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1636206.4000000001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1636206.4000000001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1636206.4000000001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1636206.4000000001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1636206.4000000001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1636206.4000000001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1636206.4000000001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1636206.4000000001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1636206.4000000001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1636206.4000000001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1636206.4000000001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1636206.4000000001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1636206.4000000001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1636206.4000000001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1636206.4000000001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1636206.4000000001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1636206.4000000001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1636206.4000000001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1636206.4000000001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1636206.4000000001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1636206.4000000001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1636206.4000000001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1636206.4000000001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1636206.4000000001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1636206.4000000001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1636206.4000000001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1636206.4000000001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1636206.4000000001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1636206.4000000001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1636206.4000000001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1636206.4000000001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1636206.4000000001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1636206.4000000001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1636206.4000000001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1636206.4000000001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1636206.4000000001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1636206.4000000001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1636206.4000000001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1636206.4000000001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1636206.4000000001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1636206.4000000001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1636206.4000000001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1636206.4000000001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1636206.4000000001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1636206.4000000001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1636206.4000000001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1636206.4000000001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1636206.4000000001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1636206.4000000001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1636206.4000000001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1636206.4000000001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1636206.4000000001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1636206.4000000001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1636206.4000000001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1636206.4000000001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1636206.4000000001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1636206.4000000001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1636206.4000000001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1636206.4000000001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1636206.4000000001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1636206.4000000001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1636206.4000000001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1636206.4000000001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1636206.4000000001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1636206.4000000001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1636206.4000000001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1636206.4000000001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1636206.4000000001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1636206.4000000001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1636206.4000000001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1636206.4000000001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1636206.4000000001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1636206.4000000001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1636206.4000000001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1636206.4000000001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1636206.4000000001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1636206.4000000001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1636206.4000000001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1636206.4000000001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1636206.4000000001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1636206.4000000001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1636206.4000000001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2886863.3999999994</v>
      </c>
      <c r="H350" s="36"/>
      <c r="I350" s="34">
        <f t="shared" si="11"/>
        <v>4523069.8</v>
      </c>
      <c r="J350" s="5"/>
    </row>
    <row r="351" spans="1:10">
      <c r="I351" s="34">
        <f t="shared" si="11"/>
        <v>4523069.8</v>
      </c>
    </row>
    <row r="352" spans="1:10">
      <c r="I352" s="34">
        <f t="shared" si="11"/>
        <v>4523069.8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ورقة55"/>
  <dimension ref="A1:L352"/>
  <sheetViews>
    <sheetView rightToLeft="1" workbookViewId="0">
      <selection activeCell="I5" sqref="I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576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/>
      <c r="J4" s="5"/>
    </row>
    <row r="5" spans="1:12" ht="20.25">
      <c r="A5" s="22">
        <v>43822</v>
      </c>
      <c r="B5" s="20">
        <v>6577</v>
      </c>
      <c r="C5" s="20" t="s">
        <v>14</v>
      </c>
      <c r="D5" s="19" t="s">
        <v>578</v>
      </c>
      <c r="E5" s="12">
        <v>68.64</v>
      </c>
      <c r="F5" s="21">
        <v>3120</v>
      </c>
      <c r="G5" s="17">
        <f t="shared" ref="G5:G68" si="0">E5*F5</f>
        <v>214156.79999999999</v>
      </c>
      <c r="H5" s="34"/>
      <c r="I5" s="34">
        <f>I4+G5-H5</f>
        <v>214156.79999999999</v>
      </c>
      <c r="J5" s="5"/>
    </row>
    <row r="6" spans="1:12" ht="20.25">
      <c r="A6" s="22"/>
      <c r="B6" s="20"/>
      <c r="C6" s="20"/>
      <c r="D6" s="19"/>
      <c r="E6" s="12"/>
      <c r="F6" s="21"/>
      <c r="G6" s="17">
        <f t="shared" si="0"/>
        <v>0</v>
      </c>
      <c r="H6" s="34"/>
      <c r="I6" s="34">
        <f t="shared" ref="I6:I69" si="1">I5+G6-H6</f>
        <v>214156.79999999999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214156.79999999999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214156.79999999999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214156.79999999999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214156.79999999999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214156.79999999999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214156.79999999999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214156.79999999999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214156.79999999999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214156.79999999999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214156.79999999999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214156.79999999999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214156.79999999999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214156.79999999999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214156.79999999999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214156.79999999999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214156.79999999999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214156.79999999999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214156.79999999999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214156.79999999999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214156.79999999999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214156.79999999999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214156.79999999999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214156.79999999999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214156.79999999999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214156.79999999999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214156.79999999999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214156.79999999999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214156.79999999999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214156.79999999999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214156.79999999999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214156.79999999999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214156.79999999999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214156.79999999999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214156.79999999999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214156.79999999999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214156.79999999999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214156.79999999999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214156.79999999999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214156.79999999999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214156.79999999999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214156.79999999999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214156.79999999999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214156.79999999999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214156.79999999999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214156.79999999999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214156.79999999999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214156.79999999999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214156.79999999999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214156.79999999999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214156.79999999999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214156.79999999999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214156.79999999999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214156.79999999999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214156.79999999999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214156.79999999999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214156.79999999999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214156.79999999999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214156.79999999999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214156.79999999999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214156.79999999999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214156.79999999999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214156.79999999999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214156.79999999999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214156.79999999999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214156.79999999999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214156.79999999999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214156.79999999999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214156.79999999999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214156.79999999999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214156.79999999999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214156.79999999999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214156.79999999999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214156.79999999999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214156.79999999999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214156.79999999999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214156.79999999999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214156.79999999999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214156.79999999999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214156.79999999999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214156.79999999999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214156.79999999999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214156.79999999999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214156.79999999999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214156.79999999999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214156.79999999999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214156.79999999999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214156.79999999999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214156.79999999999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214156.79999999999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214156.79999999999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214156.79999999999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214156.79999999999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214156.79999999999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214156.79999999999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214156.79999999999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214156.79999999999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214156.79999999999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214156.79999999999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214156.79999999999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214156.79999999999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214156.79999999999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214156.79999999999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214156.79999999999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214156.79999999999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214156.79999999999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214156.79999999999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214156.79999999999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214156.79999999999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214156.79999999999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214156.79999999999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214156.79999999999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214156.79999999999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214156.79999999999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214156.79999999999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214156.79999999999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214156.79999999999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214156.79999999999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214156.79999999999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214156.79999999999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214156.79999999999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214156.79999999999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214156.79999999999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214156.79999999999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214156.79999999999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214156.79999999999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214156.79999999999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214156.79999999999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214156.79999999999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214156.79999999999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214156.79999999999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214156.79999999999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214156.79999999999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214156.79999999999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214156.79999999999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214156.79999999999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214156.79999999999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214156.79999999999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214156.79999999999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214156.79999999999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214156.79999999999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214156.79999999999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214156.79999999999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214156.79999999999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214156.79999999999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214156.79999999999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214156.79999999999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214156.79999999999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214156.79999999999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214156.79999999999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214156.79999999999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214156.79999999999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214156.79999999999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214156.79999999999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214156.79999999999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214156.79999999999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214156.79999999999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214156.79999999999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214156.79999999999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214156.79999999999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214156.79999999999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214156.79999999999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214156.79999999999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214156.79999999999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214156.79999999999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214156.79999999999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214156.79999999999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214156.79999999999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214156.79999999999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214156.79999999999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214156.79999999999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214156.79999999999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214156.79999999999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214156.79999999999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214156.79999999999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214156.79999999999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214156.79999999999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214156.79999999999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214156.79999999999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214156.79999999999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214156.79999999999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214156.79999999999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214156.79999999999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214156.79999999999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214156.79999999999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214156.79999999999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214156.79999999999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214156.79999999999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214156.79999999999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214156.79999999999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214156.79999999999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214156.79999999999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214156.79999999999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214156.79999999999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214156.79999999999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214156.79999999999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214156.79999999999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214156.79999999999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214156.79999999999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214156.79999999999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214156.79999999999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214156.79999999999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214156.79999999999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214156.79999999999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214156.79999999999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214156.79999999999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214156.79999999999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214156.79999999999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214156.79999999999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214156.79999999999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214156.79999999999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214156.79999999999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214156.79999999999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214156.79999999999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214156.79999999999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214156.79999999999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214156.79999999999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214156.79999999999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214156.79999999999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214156.79999999999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214156.79999999999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214156.79999999999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214156.79999999999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214156.79999999999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214156.79999999999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214156.79999999999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214156.79999999999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214156.79999999999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214156.79999999999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214156.79999999999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214156.79999999999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214156.79999999999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214156.79999999999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214156.79999999999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214156.79999999999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214156.79999999999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214156.79999999999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214156.79999999999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214156.79999999999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214156.79999999999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214156.79999999999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214156.79999999999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214156.79999999999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214156.79999999999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214156.79999999999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214156.79999999999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214156.79999999999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214156.79999999999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214156.79999999999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214156.79999999999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214156.79999999999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214156.79999999999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214156.79999999999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214156.79999999999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214156.79999999999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214156.79999999999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214156.79999999999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214156.79999999999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214156.79999999999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214156.79999999999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214156.79999999999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214156.79999999999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214156.79999999999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214156.79999999999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214156.79999999999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214156.79999999999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214156.79999999999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214156.79999999999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214156.79999999999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214156.79999999999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214156.79999999999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214156.79999999999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214156.79999999999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214156.79999999999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214156.79999999999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214156.79999999999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214156.79999999999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214156.79999999999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214156.79999999999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214156.79999999999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214156.79999999999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214156.79999999999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214156.79999999999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214156.79999999999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214156.79999999999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214156.79999999999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214156.79999999999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214156.79999999999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214156.79999999999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214156.79999999999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214156.79999999999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214156.79999999999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214156.79999999999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214156.79999999999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214156.79999999999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214156.79999999999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214156.79999999999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214156.79999999999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214156.79999999999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214156.79999999999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214156.79999999999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214156.79999999999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214156.79999999999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214156.79999999999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214156.79999999999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214156.79999999999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214156.79999999999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214156.79999999999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214156.79999999999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214156.79999999999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214156.79999999999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214156.79999999999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214156.79999999999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214156.79999999999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214156.79999999999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214156.79999999999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214156.79999999999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214156.79999999999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214156.79999999999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214156.79999999999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214156.79999999999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214156.79999999999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214156.79999999999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214156.79999999999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214156.79999999999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214156.79999999999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214156.79999999999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214156.79999999999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214156.79999999999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214156.79999999999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214156.79999999999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214156.79999999999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214156.79999999999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214156.79999999999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214156.79999999999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214156.79999999999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214156.79999999999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214156.79999999999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214156.79999999999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214156.79999999999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214156.79999999999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214156.79999999999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214156.79999999999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214156.79999999999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214156.79999999999</v>
      </c>
      <c r="H350" s="36"/>
      <c r="I350" s="34">
        <f t="shared" si="11"/>
        <v>428313.59999999998</v>
      </c>
      <c r="J350" s="5"/>
    </row>
    <row r="351" spans="1:10">
      <c r="I351" s="34">
        <f t="shared" si="11"/>
        <v>428313.59999999998</v>
      </c>
    </row>
    <row r="352" spans="1:10">
      <c r="I352" s="34">
        <f t="shared" si="11"/>
        <v>428313.59999999998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ورقة56"/>
  <dimension ref="A1:L352"/>
  <sheetViews>
    <sheetView rightToLeft="1" topLeftCell="A28" workbookViewId="0">
      <selection activeCell="F41" sqref="F4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9.625" style="37" customWidth="1"/>
    <col min="10" max="10" width="22.75" style="6" customWidth="1"/>
  </cols>
  <sheetData>
    <row r="1" spans="1:12">
      <c r="A1" s="147" t="s">
        <v>134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135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-335250.59999999998</v>
      </c>
      <c r="J4" s="5"/>
    </row>
    <row r="5" spans="1:12" ht="20.25">
      <c r="A5" s="22">
        <v>43800</v>
      </c>
      <c r="B5" s="20">
        <v>6220</v>
      </c>
      <c r="C5" s="20" t="s">
        <v>14</v>
      </c>
      <c r="D5" s="19" t="s">
        <v>13</v>
      </c>
      <c r="E5" s="12">
        <v>73.260000000000005</v>
      </c>
      <c r="F5" s="21">
        <v>2910</v>
      </c>
      <c r="G5" s="17">
        <f t="shared" ref="G5:G68" si="0">E5*F5</f>
        <v>213186.6</v>
      </c>
      <c r="H5" s="34"/>
      <c r="I5" s="34">
        <f>I4+G5-H5</f>
        <v>-122063.99999999997</v>
      </c>
      <c r="J5" s="5"/>
    </row>
    <row r="6" spans="1:12" ht="20.25">
      <c r="A6" s="22">
        <v>43800</v>
      </c>
      <c r="B6" s="20">
        <v>6220</v>
      </c>
      <c r="C6" s="20" t="s">
        <v>14</v>
      </c>
      <c r="D6" s="19" t="s">
        <v>13</v>
      </c>
      <c r="E6" s="12">
        <v>75.08</v>
      </c>
      <c r="F6" s="21">
        <v>2910</v>
      </c>
      <c r="G6" s="17">
        <f t="shared" si="0"/>
        <v>218482.8</v>
      </c>
      <c r="H6" s="34"/>
      <c r="I6" s="34">
        <f t="shared" ref="I6:I69" si="1">I5+G6-H6</f>
        <v>96418.800000000017</v>
      </c>
      <c r="J6" s="5"/>
    </row>
    <row r="7" spans="1:12" ht="20.25">
      <c r="A7" s="22">
        <v>43801</v>
      </c>
      <c r="B7" s="20"/>
      <c r="C7" s="20" t="s">
        <v>131</v>
      </c>
      <c r="D7" s="19" t="s">
        <v>13</v>
      </c>
      <c r="E7" s="12">
        <v>6</v>
      </c>
      <c r="F7" s="21">
        <v>2910</v>
      </c>
      <c r="G7" s="17">
        <f t="shared" si="0"/>
        <v>17460</v>
      </c>
      <c r="H7" s="34"/>
      <c r="I7" s="34">
        <f t="shared" si="1"/>
        <v>113878.80000000002</v>
      </c>
      <c r="J7" s="5" t="s">
        <v>136</v>
      </c>
    </row>
    <row r="8" spans="1:12" ht="20.25">
      <c r="A8" s="22">
        <v>43802</v>
      </c>
      <c r="B8" s="20">
        <v>9280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13878.800000000017</v>
      </c>
      <c r="J8" s="5" t="s">
        <v>17</v>
      </c>
    </row>
    <row r="9" spans="1:12" ht="20.25">
      <c r="A9" s="22">
        <v>43806</v>
      </c>
      <c r="B9" s="20">
        <v>6314</v>
      </c>
      <c r="C9" s="20" t="s">
        <v>14</v>
      </c>
      <c r="D9" s="19" t="s">
        <v>13</v>
      </c>
      <c r="E9" s="12">
        <v>74.48</v>
      </c>
      <c r="F9" s="21">
        <v>2890</v>
      </c>
      <c r="G9" s="17">
        <f t="shared" si="0"/>
        <v>215247.2</v>
      </c>
      <c r="H9" s="34"/>
      <c r="I9" s="34">
        <f t="shared" si="1"/>
        <v>229126.00000000003</v>
      </c>
      <c r="J9" s="5"/>
    </row>
    <row r="10" spans="1:12" ht="20.25">
      <c r="A10" s="22">
        <v>43806</v>
      </c>
      <c r="B10" s="20">
        <v>6314</v>
      </c>
      <c r="C10" s="20" t="s">
        <v>14</v>
      </c>
      <c r="D10" s="19" t="s">
        <v>13</v>
      </c>
      <c r="E10" s="12">
        <v>73.64</v>
      </c>
      <c r="F10" s="21">
        <v>2890</v>
      </c>
      <c r="G10" s="17">
        <f t="shared" si="0"/>
        <v>212819.6</v>
      </c>
      <c r="H10" s="34"/>
      <c r="I10" s="34">
        <f t="shared" si="1"/>
        <v>441945.60000000003</v>
      </c>
      <c r="J10" s="5"/>
    </row>
    <row r="11" spans="1:12" ht="20.25">
      <c r="A11" s="22">
        <v>43807</v>
      </c>
      <c r="B11" s="20">
        <v>6333</v>
      </c>
      <c r="C11" s="20" t="s">
        <v>14</v>
      </c>
      <c r="D11" s="19" t="s">
        <v>13</v>
      </c>
      <c r="E11" s="12">
        <v>75.92</v>
      </c>
      <c r="F11" s="21">
        <v>2900</v>
      </c>
      <c r="G11" s="17">
        <f t="shared" si="0"/>
        <v>220168</v>
      </c>
      <c r="H11" s="34"/>
      <c r="I11" s="34">
        <f t="shared" si="1"/>
        <v>662113.60000000009</v>
      </c>
      <c r="J11" s="5"/>
    </row>
    <row r="12" spans="1:12" ht="20.25">
      <c r="A12" s="22">
        <v>43807</v>
      </c>
      <c r="B12" s="20">
        <v>6333</v>
      </c>
      <c r="C12" s="20" t="s">
        <v>14</v>
      </c>
      <c r="D12" s="19" t="s">
        <v>13</v>
      </c>
      <c r="E12" s="12">
        <v>76.959999999999994</v>
      </c>
      <c r="F12" s="21">
        <v>2900</v>
      </c>
      <c r="G12" s="17">
        <f t="shared" si="0"/>
        <v>223183.99999999997</v>
      </c>
      <c r="H12" s="34"/>
      <c r="I12" s="34">
        <f t="shared" si="1"/>
        <v>885297.60000000009</v>
      </c>
      <c r="J12" s="5"/>
    </row>
    <row r="13" spans="1:12" ht="20.25">
      <c r="A13" s="22">
        <v>43807</v>
      </c>
      <c r="B13" s="20">
        <v>9393</v>
      </c>
      <c r="C13" s="20" t="s">
        <v>53</v>
      </c>
      <c r="D13" s="19"/>
      <c r="E13" s="12"/>
      <c r="F13" s="21"/>
      <c r="G13" s="17">
        <f t="shared" si="0"/>
        <v>0</v>
      </c>
      <c r="H13" s="34">
        <v>300000</v>
      </c>
      <c r="I13" s="34">
        <f t="shared" si="1"/>
        <v>585297.60000000009</v>
      </c>
      <c r="J13" s="5"/>
    </row>
    <row r="14" spans="1:12" ht="20.25">
      <c r="A14" s="22">
        <v>43808</v>
      </c>
      <c r="B14" s="20">
        <v>6347</v>
      </c>
      <c r="C14" s="20" t="s">
        <v>14</v>
      </c>
      <c r="D14" s="19" t="s">
        <v>13</v>
      </c>
      <c r="E14" s="12">
        <v>78.760000000000005</v>
      </c>
      <c r="F14" s="21">
        <v>2940</v>
      </c>
      <c r="G14" s="17">
        <f t="shared" si="0"/>
        <v>231554.40000000002</v>
      </c>
      <c r="H14" s="34"/>
      <c r="I14" s="34">
        <f t="shared" si="1"/>
        <v>816852.00000000012</v>
      </c>
      <c r="J14" s="5"/>
    </row>
    <row r="15" spans="1:12" ht="20.25">
      <c r="A15" s="22">
        <v>43808</v>
      </c>
      <c r="B15" s="20">
        <v>6347</v>
      </c>
      <c r="C15" s="20" t="s">
        <v>14</v>
      </c>
      <c r="D15" s="19" t="s">
        <v>13</v>
      </c>
      <c r="E15" s="12">
        <v>80.180000000000007</v>
      </c>
      <c r="F15" s="21">
        <v>2940</v>
      </c>
      <c r="G15" s="17">
        <f t="shared" si="0"/>
        <v>235729.2</v>
      </c>
      <c r="H15" s="34"/>
      <c r="I15" s="34">
        <f t="shared" si="1"/>
        <v>1052581.2000000002</v>
      </c>
      <c r="J15" s="5"/>
    </row>
    <row r="16" spans="1:12" ht="20.25">
      <c r="A16" s="22">
        <v>43809</v>
      </c>
      <c r="B16" s="20">
        <v>9462</v>
      </c>
      <c r="C16" s="20" t="s">
        <v>53</v>
      </c>
      <c r="D16" s="19"/>
      <c r="E16" s="12"/>
      <c r="F16" s="21"/>
      <c r="G16" s="17">
        <f t="shared" si="0"/>
        <v>0</v>
      </c>
      <c r="H16" s="34">
        <v>460340</v>
      </c>
      <c r="I16" s="34">
        <f t="shared" si="1"/>
        <v>592241.20000000019</v>
      </c>
      <c r="J16" s="5"/>
    </row>
    <row r="17" spans="1:10" ht="20.25">
      <c r="A17" s="22">
        <v>43810</v>
      </c>
      <c r="B17" s="20">
        <v>6400</v>
      </c>
      <c r="C17" s="20" t="s">
        <v>14</v>
      </c>
      <c r="D17" s="19" t="s">
        <v>13</v>
      </c>
      <c r="E17" s="12">
        <v>75.36</v>
      </c>
      <c r="F17" s="21">
        <v>2980</v>
      </c>
      <c r="G17" s="17">
        <f t="shared" si="0"/>
        <v>224572.79999999999</v>
      </c>
      <c r="H17" s="34"/>
      <c r="I17" s="34">
        <f t="shared" si="1"/>
        <v>816814.00000000023</v>
      </c>
      <c r="J17" s="5"/>
    </row>
    <row r="18" spans="1:10" ht="20.25">
      <c r="A18" s="22">
        <v>43810</v>
      </c>
      <c r="B18" s="20">
        <v>6400</v>
      </c>
      <c r="C18" s="20" t="s">
        <v>14</v>
      </c>
      <c r="D18" s="19" t="s">
        <v>13</v>
      </c>
      <c r="E18" s="12">
        <v>76.28</v>
      </c>
      <c r="F18" s="21">
        <v>2980</v>
      </c>
      <c r="G18" s="17">
        <f t="shared" si="0"/>
        <v>227314.4</v>
      </c>
      <c r="H18" s="34"/>
      <c r="I18" s="34">
        <f t="shared" si="1"/>
        <v>1044128.4000000003</v>
      </c>
      <c r="J18" s="5"/>
    </row>
    <row r="19" spans="1:10" ht="20.25">
      <c r="A19" s="22">
        <v>43811</v>
      </c>
      <c r="B19" s="20">
        <v>9529</v>
      </c>
      <c r="C19" s="20" t="s">
        <v>53</v>
      </c>
      <c r="D19" s="19"/>
      <c r="E19" s="12"/>
      <c r="F19" s="21"/>
      <c r="G19" s="17">
        <f t="shared" si="0"/>
        <v>0</v>
      </c>
      <c r="H19" s="34">
        <v>500000</v>
      </c>
      <c r="I19" s="34">
        <f t="shared" si="1"/>
        <v>544128.40000000026</v>
      </c>
      <c r="J19" s="5"/>
    </row>
    <row r="20" spans="1:10" ht="20.25">
      <c r="A20" s="22">
        <v>43814</v>
      </c>
      <c r="B20" s="20">
        <v>6431</v>
      </c>
      <c r="C20" s="20" t="s">
        <v>14</v>
      </c>
      <c r="D20" s="19" t="s">
        <v>13</v>
      </c>
      <c r="E20" s="12">
        <v>75.3</v>
      </c>
      <c r="F20" s="21">
        <v>3030</v>
      </c>
      <c r="G20" s="17">
        <f t="shared" si="0"/>
        <v>228159</v>
      </c>
      <c r="H20" s="34"/>
      <c r="I20" s="34">
        <f t="shared" si="1"/>
        <v>772287.40000000026</v>
      </c>
      <c r="J20" s="5"/>
    </row>
    <row r="21" spans="1:10" ht="20.25">
      <c r="A21" s="22">
        <v>43814</v>
      </c>
      <c r="B21" s="20">
        <v>6431</v>
      </c>
      <c r="C21" s="20" t="s">
        <v>14</v>
      </c>
      <c r="D21" s="19" t="s">
        <v>13</v>
      </c>
      <c r="E21" s="12">
        <v>76.180000000000007</v>
      </c>
      <c r="F21" s="21">
        <v>3030</v>
      </c>
      <c r="G21" s="17">
        <f t="shared" si="0"/>
        <v>230825.40000000002</v>
      </c>
      <c r="H21" s="34"/>
      <c r="I21" s="34">
        <f t="shared" si="1"/>
        <v>1003112.8000000003</v>
      </c>
      <c r="J21" s="5"/>
    </row>
    <row r="22" spans="1:10" ht="20.25">
      <c r="A22" s="22">
        <v>43814</v>
      </c>
      <c r="B22" s="20">
        <v>9579</v>
      </c>
      <c r="C22" s="20" t="s">
        <v>53</v>
      </c>
      <c r="D22" s="19"/>
      <c r="E22" s="12"/>
      <c r="F22" s="21"/>
      <c r="G22" s="17">
        <f t="shared" si="0"/>
        <v>0</v>
      </c>
      <c r="H22" s="34">
        <v>300000</v>
      </c>
      <c r="I22" s="34">
        <f t="shared" si="1"/>
        <v>703112.80000000028</v>
      </c>
      <c r="J22" s="5"/>
    </row>
    <row r="23" spans="1:10" ht="20.25">
      <c r="A23" s="22">
        <v>43815</v>
      </c>
      <c r="B23" s="20">
        <v>6464</v>
      </c>
      <c r="C23" s="20" t="s">
        <v>14</v>
      </c>
      <c r="D23" s="19" t="s">
        <v>13</v>
      </c>
      <c r="E23" s="12">
        <v>79.819999999999993</v>
      </c>
      <c r="F23" s="21">
        <v>2930</v>
      </c>
      <c r="G23" s="17">
        <f t="shared" si="0"/>
        <v>233872.59999999998</v>
      </c>
      <c r="H23" s="34"/>
      <c r="I23" s="34">
        <f t="shared" si="1"/>
        <v>936985.40000000026</v>
      </c>
      <c r="J23" s="5"/>
    </row>
    <row r="24" spans="1:10" ht="20.25">
      <c r="A24" s="22">
        <v>43815</v>
      </c>
      <c r="B24" s="20">
        <v>6464</v>
      </c>
      <c r="C24" s="20" t="s">
        <v>14</v>
      </c>
      <c r="D24" s="19" t="s">
        <v>13</v>
      </c>
      <c r="E24" s="12">
        <v>72.739999999999995</v>
      </c>
      <c r="F24" s="21">
        <v>3030</v>
      </c>
      <c r="G24" s="17">
        <f t="shared" si="0"/>
        <v>220402.19999999998</v>
      </c>
      <c r="H24" s="34"/>
      <c r="I24" s="34">
        <f t="shared" si="1"/>
        <v>1157387.6000000003</v>
      </c>
      <c r="J24" s="5"/>
    </row>
    <row r="25" spans="1:10" ht="20.25">
      <c r="A25" s="22">
        <v>43816</v>
      </c>
      <c r="B25" s="20">
        <v>9655</v>
      </c>
      <c r="C25" s="20" t="s">
        <v>53</v>
      </c>
      <c r="D25" s="19"/>
      <c r="E25" s="12"/>
      <c r="F25" s="21"/>
      <c r="G25" s="17">
        <f t="shared" si="0"/>
        <v>0</v>
      </c>
      <c r="H25" s="34">
        <v>550000</v>
      </c>
      <c r="I25" s="34">
        <f t="shared" si="1"/>
        <v>607387.60000000033</v>
      </c>
      <c r="J25" s="5"/>
    </row>
    <row r="26" spans="1:10" ht="20.25">
      <c r="A26" s="22">
        <v>43817</v>
      </c>
      <c r="B26" s="20">
        <v>6498</v>
      </c>
      <c r="C26" s="20" t="s">
        <v>14</v>
      </c>
      <c r="D26" s="19" t="s">
        <v>13</v>
      </c>
      <c r="E26" s="12">
        <v>80.319999999999993</v>
      </c>
      <c r="F26" s="21">
        <v>2950</v>
      </c>
      <c r="G26" s="17">
        <f t="shared" si="0"/>
        <v>236943.99999999997</v>
      </c>
      <c r="H26" s="34"/>
      <c r="I26" s="34">
        <f t="shared" si="1"/>
        <v>844331.60000000033</v>
      </c>
      <c r="J26" s="5"/>
    </row>
    <row r="27" spans="1:10" ht="20.25">
      <c r="A27" s="22">
        <v>43817</v>
      </c>
      <c r="B27" s="20">
        <v>6498</v>
      </c>
      <c r="C27" s="20" t="s">
        <v>14</v>
      </c>
      <c r="D27" s="19" t="s">
        <v>13</v>
      </c>
      <c r="E27" s="12">
        <v>78.88</v>
      </c>
      <c r="F27" s="21">
        <v>2950</v>
      </c>
      <c r="G27" s="17">
        <f t="shared" si="0"/>
        <v>232696</v>
      </c>
      <c r="H27" s="34"/>
      <c r="I27" s="34">
        <f t="shared" si="1"/>
        <v>1077027.6000000003</v>
      </c>
      <c r="J27" s="5"/>
    </row>
    <row r="28" spans="1:10" ht="20.25">
      <c r="A28" s="22">
        <v>43818</v>
      </c>
      <c r="B28" s="20">
        <v>6520</v>
      </c>
      <c r="C28" s="20" t="s">
        <v>14</v>
      </c>
      <c r="D28" s="19" t="s">
        <v>13</v>
      </c>
      <c r="E28" s="12">
        <v>79.94</v>
      </c>
      <c r="F28" s="21">
        <v>2970</v>
      </c>
      <c r="G28" s="17">
        <f t="shared" si="0"/>
        <v>237421.8</v>
      </c>
      <c r="H28" s="34"/>
      <c r="I28" s="34">
        <f t="shared" si="1"/>
        <v>1314449.4000000004</v>
      </c>
      <c r="J28" s="5"/>
    </row>
    <row r="29" spans="1:10" ht="20.25">
      <c r="A29" s="22">
        <v>43818</v>
      </c>
      <c r="B29" s="20">
        <v>6520</v>
      </c>
      <c r="C29" s="20" t="s">
        <v>14</v>
      </c>
      <c r="D29" s="19" t="s">
        <v>13</v>
      </c>
      <c r="E29" s="12">
        <v>79.319999999999993</v>
      </c>
      <c r="F29" s="21">
        <v>2970</v>
      </c>
      <c r="G29" s="17">
        <f t="shared" si="0"/>
        <v>235580.4</v>
      </c>
      <c r="H29" s="34"/>
      <c r="I29" s="34">
        <f t="shared" si="1"/>
        <v>1550029.8000000003</v>
      </c>
      <c r="J29" s="5"/>
    </row>
    <row r="30" spans="1:10" ht="20.25">
      <c r="A30" s="22">
        <v>43818</v>
      </c>
      <c r="B30" s="20">
        <v>9726</v>
      </c>
      <c r="C30" s="20" t="s">
        <v>53</v>
      </c>
      <c r="D30" s="19"/>
      <c r="E30" s="12"/>
      <c r="F30" s="21"/>
      <c r="G30" s="17">
        <f t="shared" si="0"/>
        <v>0</v>
      </c>
      <c r="H30" s="34">
        <v>550000</v>
      </c>
      <c r="I30" s="34">
        <f t="shared" si="1"/>
        <v>1000029.8000000003</v>
      </c>
      <c r="J30" s="5"/>
    </row>
    <row r="31" spans="1:10" ht="20.25">
      <c r="A31" s="22">
        <v>43820</v>
      </c>
      <c r="B31" s="20">
        <v>6537</v>
      </c>
      <c r="C31" s="20" t="s">
        <v>14</v>
      </c>
      <c r="D31" s="19" t="s">
        <v>13</v>
      </c>
      <c r="E31" s="12">
        <v>79.12</v>
      </c>
      <c r="F31" s="21">
        <v>2960</v>
      </c>
      <c r="G31" s="17">
        <f t="shared" si="0"/>
        <v>234195.20000000001</v>
      </c>
      <c r="H31" s="34"/>
      <c r="I31" s="34">
        <f t="shared" si="1"/>
        <v>1234225.0000000002</v>
      </c>
      <c r="J31" s="5"/>
    </row>
    <row r="32" spans="1:10" ht="20.25">
      <c r="A32" s="22">
        <v>43821</v>
      </c>
      <c r="B32" s="20">
        <v>6551</v>
      </c>
      <c r="C32" s="20" t="s">
        <v>14</v>
      </c>
      <c r="D32" s="19" t="s">
        <v>13</v>
      </c>
      <c r="E32" s="12">
        <v>79.48</v>
      </c>
      <c r="F32" s="21">
        <v>2950</v>
      </c>
      <c r="G32" s="17">
        <f t="shared" si="0"/>
        <v>234466</v>
      </c>
      <c r="H32" s="34"/>
      <c r="I32" s="34">
        <f t="shared" si="1"/>
        <v>1468691.0000000002</v>
      </c>
      <c r="J32" s="5"/>
    </row>
    <row r="33" spans="1:10" ht="20.25">
      <c r="A33" s="22">
        <v>43821</v>
      </c>
      <c r="B33" s="20">
        <v>6551</v>
      </c>
      <c r="C33" s="20" t="s">
        <v>14</v>
      </c>
      <c r="D33" s="19" t="s">
        <v>13</v>
      </c>
      <c r="E33" s="12">
        <v>80.78</v>
      </c>
      <c r="F33" s="21">
        <v>2950</v>
      </c>
      <c r="G33" s="17">
        <f t="shared" si="0"/>
        <v>238301</v>
      </c>
      <c r="H33" s="34"/>
      <c r="I33" s="34">
        <f t="shared" si="1"/>
        <v>1706992.0000000002</v>
      </c>
      <c r="J33" s="5"/>
    </row>
    <row r="34" spans="1:10" ht="20.25">
      <c r="A34" s="22">
        <v>43821</v>
      </c>
      <c r="B34" s="20">
        <v>9781</v>
      </c>
      <c r="C34" s="20" t="s">
        <v>53</v>
      </c>
      <c r="D34" s="19"/>
      <c r="E34" s="12"/>
      <c r="F34" s="21"/>
      <c r="G34" s="17">
        <f t="shared" si="0"/>
        <v>0</v>
      </c>
      <c r="H34" s="34">
        <v>589200</v>
      </c>
      <c r="I34" s="34">
        <f t="shared" si="1"/>
        <v>1117792.0000000002</v>
      </c>
      <c r="J34" s="5"/>
    </row>
    <row r="35" spans="1:10" ht="20.25">
      <c r="A35" s="22">
        <v>43822</v>
      </c>
      <c r="B35" s="20">
        <v>6575</v>
      </c>
      <c r="C35" s="20" t="s">
        <v>14</v>
      </c>
      <c r="D35" s="19" t="s">
        <v>13</v>
      </c>
      <c r="E35" s="12">
        <v>80.08</v>
      </c>
      <c r="F35" s="21">
        <v>2980</v>
      </c>
      <c r="G35" s="17">
        <f t="shared" si="0"/>
        <v>238638.4</v>
      </c>
      <c r="H35" s="34"/>
      <c r="I35" s="34">
        <f t="shared" si="1"/>
        <v>1356430.4000000001</v>
      </c>
      <c r="J35" s="5"/>
    </row>
    <row r="36" spans="1:10" ht="20.25">
      <c r="A36" s="22">
        <v>43822</v>
      </c>
      <c r="B36" s="20">
        <v>6575</v>
      </c>
      <c r="C36" s="20" t="s">
        <v>14</v>
      </c>
      <c r="D36" s="19" t="s">
        <v>13</v>
      </c>
      <c r="E36" s="12">
        <v>81.06</v>
      </c>
      <c r="F36" s="21">
        <v>2980</v>
      </c>
      <c r="G36" s="17">
        <f t="shared" si="0"/>
        <v>241558.80000000002</v>
      </c>
      <c r="H36" s="34"/>
      <c r="I36" s="34">
        <f t="shared" si="1"/>
        <v>1597989.2000000002</v>
      </c>
      <c r="J36" s="5"/>
    </row>
    <row r="37" spans="1:10" ht="20.25">
      <c r="A37" s="22">
        <v>43823</v>
      </c>
      <c r="B37" s="20">
        <v>9849</v>
      </c>
      <c r="C37" s="20" t="s">
        <v>53</v>
      </c>
      <c r="D37" s="19"/>
      <c r="E37" s="12"/>
      <c r="F37" s="21"/>
      <c r="G37" s="17">
        <f t="shared" si="0"/>
        <v>0</v>
      </c>
      <c r="H37" s="34">
        <v>606650</v>
      </c>
      <c r="I37" s="34">
        <f t="shared" si="1"/>
        <v>991339.20000000019</v>
      </c>
      <c r="J37" s="5" t="s">
        <v>17</v>
      </c>
    </row>
    <row r="38" spans="1:10" ht="20.25">
      <c r="A38" s="22">
        <v>43824</v>
      </c>
      <c r="B38" s="20">
        <v>9929</v>
      </c>
      <c r="C38" s="20" t="s">
        <v>14</v>
      </c>
      <c r="D38" s="19" t="s">
        <v>13</v>
      </c>
      <c r="E38" s="12">
        <v>79.98</v>
      </c>
      <c r="F38" s="21">
        <v>3000</v>
      </c>
      <c r="G38" s="17">
        <f t="shared" si="0"/>
        <v>239940</v>
      </c>
      <c r="H38" s="34"/>
      <c r="I38" s="34">
        <f t="shared" si="1"/>
        <v>1231279.2000000002</v>
      </c>
      <c r="J38" s="5"/>
    </row>
    <row r="39" spans="1:10" ht="20.25">
      <c r="A39" s="22">
        <v>43825</v>
      </c>
      <c r="B39" s="20">
        <v>6650</v>
      </c>
      <c r="C39" s="20" t="s">
        <v>14</v>
      </c>
      <c r="D39" s="19" t="s">
        <v>13</v>
      </c>
      <c r="E39" s="12">
        <v>73.459999999999994</v>
      </c>
      <c r="F39" s="21">
        <v>3125</v>
      </c>
      <c r="G39" s="17">
        <f t="shared" si="0"/>
        <v>229562.49999999997</v>
      </c>
      <c r="H39" s="34"/>
      <c r="I39" s="34">
        <f t="shared" si="1"/>
        <v>1460841.7000000002</v>
      </c>
      <c r="J39" s="5"/>
    </row>
    <row r="40" spans="1:10" ht="20.25">
      <c r="A40" s="22">
        <v>43825</v>
      </c>
      <c r="B40" s="20">
        <v>6650</v>
      </c>
      <c r="C40" s="20" t="s">
        <v>14</v>
      </c>
      <c r="D40" s="19" t="s">
        <v>13</v>
      </c>
      <c r="E40" s="12">
        <v>72.97</v>
      </c>
      <c r="F40" s="21">
        <v>3125</v>
      </c>
      <c r="G40" s="17">
        <f t="shared" si="0"/>
        <v>228031.25</v>
      </c>
      <c r="H40" s="34"/>
      <c r="I40" s="34">
        <f t="shared" si="1"/>
        <v>1688872.9500000002</v>
      </c>
      <c r="J40" s="5"/>
    </row>
    <row r="41" spans="1:10" ht="20.25">
      <c r="A41" s="22">
        <v>43825</v>
      </c>
      <c r="B41" s="20">
        <v>9921</v>
      </c>
      <c r="C41" s="20" t="s">
        <v>53</v>
      </c>
      <c r="D41" s="19"/>
      <c r="E41" s="12"/>
      <c r="F41" s="21"/>
      <c r="G41" s="17">
        <f t="shared" si="0"/>
        <v>0</v>
      </c>
      <c r="H41" s="34">
        <v>2300000</v>
      </c>
      <c r="I41" s="34">
        <f t="shared" si="1"/>
        <v>-611127.04999999981</v>
      </c>
      <c r="J41" s="5"/>
    </row>
    <row r="42" spans="1:10" ht="20.25">
      <c r="A42" s="22">
        <v>43827</v>
      </c>
      <c r="B42" s="20">
        <v>6663</v>
      </c>
      <c r="C42" s="20" t="s">
        <v>14</v>
      </c>
      <c r="D42" s="19" t="s">
        <v>13</v>
      </c>
      <c r="E42" s="12">
        <v>71.77</v>
      </c>
      <c r="F42" s="21">
        <v>3150</v>
      </c>
      <c r="G42" s="17">
        <f t="shared" si="0"/>
        <v>226075.5</v>
      </c>
      <c r="H42" s="34"/>
      <c r="I42" s="34">
        <f t="shared" si="1"/>
        <v>-385051.54999999981</v>
      </c>
      <c r="J42" s="5"/>
    </row>
    <row r="43" spans="1:10" ht="20.25">
      <c r="A43" s="22">
        <v>43827</v>
      </c>
      <c r="B43" s="20">
        <v>6663</v>
      </c>
      <c r="C43" s="20" t="s">
        <v>14</v>
      </c>
      <c r="D43" s="19" t="s">
        <v>13</v>
      </c>
      <c r="E43" s="12">
        <v>73.63</v>
      </c>
      <c r="F43" s="21">
        <v>3150</v>
      </c>
      <c r="G43" s="17">
        <f t="shared" si="0"/>
        <v>231934.5</v>
      </c>
      <c r="H43" s="34"/>
      <c r="I43" s="34">
        <f t="shared" si="1"/>
        <v>-153117.04999999981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-153117.04999999981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-153117.04999999981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-153117.04999999981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-153117.04999999981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-153117.04999999981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-153117.04999999981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-153117.04999999981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-153117.04999999981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-153117.04999999981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-153117.04999999981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-153117.04999999981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-153117.04999999981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-153117.04999999981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-153117.04999999981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-153117.04999999981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-153117.04999999981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-153117.04999999981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-153117.04999999981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-153117.04999999981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-153117.04999999981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-153117.04999999981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-153117.04999999981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-153117.04999999981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-153117.04999999981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-153117.04999999981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-153117.04999999981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-153117.04999999981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-153117.04999999981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-153117.04999999981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-153117.04999999981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-153117.04999999981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-153117.04999999981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-153117.04999999981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-153117.04999999981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-153117.04999999981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-153117.04999999981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-153117.04999999981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-153117.04999999981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-153117.04999999981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-153117.04999999981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-153117.04999999981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-153117.04999999981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-153117.04999999981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-153117.04999999981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-153117.04999999981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-153117.04999999981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-153117.04999999981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-153117.04999999981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-153117.04999999981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-153117.04999999981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-153117.04999999981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-153117.04999999981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-153117.04999999981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-153117.04999999981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-153117.04999999981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-153117.04999999981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-153117.04999999981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-153117.04999999981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-153117.04999999981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-153117.04999999981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-153117.04999999981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-153117.04999999981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-153117.04999999981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-153117.04999999981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-153117.04999999981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-153117.04999999981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-153117.04999999981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-153117.04999999981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-153117.04999999981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-153117.04999999981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-153117.04999999981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-153117.04999999981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-153117.04999999981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-153117.04999999981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-153117.04999999981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-153117.04999999981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-153117.04999999981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-153117.04999999981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-153117.04999999981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-153117.04999999981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-153117.04999999981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-153117.04999999981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-153117.04999999981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-153117.04999999981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-153117.04999999981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-153117.04999999981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-153117.04999999981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-153117.04999999981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-153117.04999999981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-153117.04999999981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-153117.04999999981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-153117.04999999981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-153117.04999999981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-153117.04999999981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-153117.04999999981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-153117.04999999981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-153117.04999999981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-153117.04999999981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-153117.04999999981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-153117.04999999981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-153117.04999999981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-153117.04999999981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-153117.04999999981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-153117.04999999981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-153117.04999999981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-153117.04999999981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-153117.04999999981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-153117.04999999981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-153117.04999999981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-153117.04999999981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-153117.04999999981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-153117.04999999981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-153117.04999999981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-153117.04999999981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-153117.04999999981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-153117.04999999981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-153117.04999999981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-153117.04999999981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-153117.04999999981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-153117.04999999981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-153117.04999999981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-153117.04999999981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-153117.04999999981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-153117.04999999981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-153117.04999999981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-153117.04999999981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-153117.04999999981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-153117.04999999981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-153117.04999999981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-153117.04999999981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-153117.04999999981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-153117.04999999981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-153117.04999999981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-153117.04999999981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-153117.04999999981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-153117.04999999981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-153117.04999999981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-153117.04999999981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-153117.04999999981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-153117.04999999981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-153117.04999999981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-153117.04999999981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-153117.04999999981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-153117.04999999981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-153117.04999999981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-153117.04999999981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-153117.04999999981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-153117.04999999981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-153117.04999999981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-153117.04999999981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-153117.04999999981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-153117.04999999981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-153117.04999999981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-153117.04999999981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-153117.04999999981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-153117.04999999981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-153117.04999999981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-153117.04999999981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-153117.04999999981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-153117.04999999981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-153117.04999999981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-153117.04999999981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-153117.04999999981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-153117.04999999981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-153117.04999999981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-153117.04999999981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-153117.04999999981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-153117.04999999981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-153117.04999999981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-153117.04999999981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-153117.04999999981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-153117.04999999981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-153117.04999999981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-153117.04999999981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-153117.04999999981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-153117.04999999981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-153117.04999999981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-153117.04999999981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-153117.04999999981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-153117.04999999981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-153117.04999999981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-153117.04999999981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-153117.04999999981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-153117.04999999981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-153117.04999999981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-153117.04999999981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-153117.04999999981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-153117.04999999981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-153117.04999999981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-153117.04999999981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-153117.04999999981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-153117.04999999981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-153117.04999999981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-153117.04999999981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-153117.04999999981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-153117.04999999981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-153117.04999999981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-153117.04999999981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-153117.04999999981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-153117.04999999981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-153117.04999999981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-153117.04999999981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-153117.04999999981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-153117.04999999981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-153117.04999999981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-153117.04999999981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-153117.04999999981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-153117.04999999981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-153117.04999999981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-153117.04999999981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-153117.04999999981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-153117.04999999981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-153117.04999999981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-153117.04999999981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-153117.04999999981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-153117.04999999981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-153117.04999999981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-153117.04999999981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-153117.04999999981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-153117.04999999981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-153117.04999999981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-153117.04999999981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-153117.04999999981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-153117.04999999981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-153117.04999999981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-153117.04999999981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-153117.04999999981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-153117.04999999981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-153117.04999999981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-153117.04999999981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-153117.04999999981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-153117.04999999981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-153117.04999999981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-153117.04999999981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-153117.04999999981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-153117.04999999981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-153117.04999999981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-153117.04999999981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-153117.04999999981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-153117.04999999981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-153117.04999999981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-153117.04999999981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-153117.04999999981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-153117.04999999981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-153117.04999999981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-153117.04999999981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-153117.04999999981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-153117.04999999981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-153117.04999999981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-153117.04999999981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-153117.04999999981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-153117.04999999981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-153117.04999999981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-153117.04999999981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-153117.04999999981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-153117.04999999981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-153117.04999999981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-153117.04999999981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-153117.04999999981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-153117.04999999981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-153117.04999999981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-153117.04999999981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-153117.04999999981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-153117.04999999981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-153117.04999999981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-153117.04999999981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-153117.04999999981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-153117.04999999981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-153117.04999999981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-153117.04999999981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-153117.04999999981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-153117.04999999981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-153117.04999999981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-153117.04999999981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-153117.04999999981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-153117.04999999981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-153117.04999999981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-153117.04999999981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-153117.04999999981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-153117.04999999981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-153117.04999999981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-153117.04999999981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-153117.04999999981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-153117.04999999981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-153117.04999999981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-153117.04999999981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-153117.04999999981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-153117.04999999981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-153117.04999999981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-153117.04999999981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-153117.04999999981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-153117.04999999981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-153117.04999999981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-153117.04999999981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-153117.04999999981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-153117.04999999981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-153117.04999999981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-153117.04999999981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-153117.04999999981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-153117.04999999981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-153117.04999999981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-153117.04999999981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-153117.04999999981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-153117.04999999981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-153117.04999999981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-153117.04999999981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6438323.5499999998</v>
      </c>
      <c r="H350" s="36"/>
      <c r="I350" s="34">
        <f t="shared" si="11"/>
        <v>6285206.5</v>
      </c>
      <c r="J350" s="5"/>
    </row>
    <row r="351" spans="1:10">
      <c r="I351" s="34">
        <f t="shared" si="11"/>
        <v>6285206.5</v>
      </c>
    </row>
    <row r="352" spans="1:10">
      <c r="I352" s="34">
        <f t="shared" si="11"/>
        <v>6285206.5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ورقة57"/>
  <dimension ref="A1:N350"/>
  <sheetViews>
    <sheetView rightToLeft="1" topLeftCell="A29" workbookViewId="0">
      <selection activeCell="D73" sqref="D73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.25" hidden="1" customWidth="1"/>
    <col min="10" max="10" width="11" hidden="1" customWidth="1"/>
    <col min="11" max="11" width="21.875" style="37" customWidth="1"/>
    <col min="12" max="12" width="25" style="6" customWidth="1"/>
  </cols>
  <sheetData>
    <row r="1" spans="1:14">
      <c r="A1" s="25" t="s">
        <v>32</v>
      </c>
      <c r="B1" s="25"/>
      <c r="C1" s="25"/>
      <c r="D1" s="25"/>
      <c r="E1" s="25"/>
      <c r="F1" s="25"/>
      <c r="G1" s="25"/>
      <c r="H1" s="38"/>
      <c r="I1" s="25"/>
      <c r="J1" s="25"/>
      <c r="K1" s="38"/>
      <c r="L1" s="25"/>
      <c r="M1" s="25"/>
      <c r="N1" s="25"/>
    </row>
    <row r="2" spans="1:14">
      <c r="A2" s="26" t="s">
        <v>33</v>
      </c>
      <c r="B2" s="26"/>
      <c r="C2" s="26"/>
      <c r="D2" s="26"/>
      <c r="E2" s="26"/>
      <c r="F2" s="26"/>
      <c r="G2" s="26"/>
      <c r="H2" s="39"/>
      <c r="I2" s="26"/>
      <c r="J2" s="26"/>
      <c r="K2" s="39"/>
      <c r="L2" s="26"/>
      <c r="M2" s="26"/>
      <c r="N2" s="26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1512114.7</v>
      </c>
      <c r="L4" s="5"/>
    </row>
    <row r="5" spans="1:14" ht="20.25">
      <c r="A5" s="22">
        <v>43800</v>
      </c>
      <c r="B5" s="20">
        <v>6215</v>
      </c>
      <c r="C5" s="20" t="s">
        <v>14</v>
      </c>
      <c r="D5" s="19" t="s">
        <v>13</v>
      </c>
      <c r="E5" s="12">
        <v>15.72</v>
      </c>
      <c r="F5" s="21">
        <v>3170</v>
      </c>
      <c r="G5" s="17">
        <f t="shared" ref="G5:G68" si="0">E5*F5</f>
        <v>49832.4</v>
      </c>
      <c r="H5" s="34"/>
      <c r="I5" s="1"/>
      <c r="J5" s="1"/>
      <c r="K5" s="34">
        <f t="shared" ref="K5:K68" si="1">G5-H5-I5+J5+K4</f>
        <v>1561947.0999999999</v>
      </c>
      <c r="L5" s="5"/>
    </row>
    <row r="6" spans="1:14" ht="20.25">
      <c r="A6" s="22">
        <v>43800</v>
      </c>
      <c r="B6" s="20">
        <v>6215</v>
      </c>
      <c r="C6" s="20" t="s">
        <v>14</v>
      </c>
      <c r="D6" s="19" t="s">
        <v>13</v>
      </c>
      <c r="E6" s="12">
        <v>14.21</v>
      </c>
      <c r="F6" s="21">
        <v>3170</v>
      </c>
      <c r="G6" s="17">
        <f t="shared" si="0"/>
        <v>45045.700000000004</v>
      </c>
      <c r="H6" s="34"/>
      <c r="I6" s="1"/>
      <c r="J6" s="1"/>
      <c r="K6" s="34">
        <f t="shared" si="1"/>
        <v>1606992.7999999998</v>
      </c>
      <c r="L6" s="5"/>
    </row>
    <row r="7" spans="1:14" ht="20.25">
      <c r="A7" s="22">
        <v>43800</v>
      </c>
      <c r="B7" s="20">
        <v>6215</v>
      </c>
      <c r="C7" s="20" t="s">
        <v>14</v>
      </c>
      <c r="D7" s="19" t="s">
        <v>13</v>
      </c>
      <c r="E7" s="12">
        <v>13.21</v>
      </c>
      <c r="F7" s="21">
        <v>3170</v>
      </c>
      <c r="G7" s="17">
        <f t="shared" si="0"/>
        <v>41875.700000000004</v>
      </c>
      <c r="H7" s="34"/>
      <c r="I7" s="1"/>
      <c r="J7" s="1"/>
      <c r="K7" s="34">
        <f t="shared" si="1"/>
        <v>1648868.4999999998</v>
      </c>
      <c r="L7" s="5"/>
    </row>
    <row r="8" spans="1:14" ht="20.25">
      <c r="A8" s="22">
        <v>43800</v>
      </c>
      <c r="B8" s="20">
        <v>6215</v>
      </c>
      <c r="C8" s="20" t="s">
        <v>14</v>
      </c>
      <c r="D8" s="19" t="s">
        <v>13</v>
      </c>
      <c r="E8" s="12">
        <v>13.09</v>
      </c>
      <c r="F8" s="21">
        <v>3170</v>
      </c>
      <c r="G8" s="17">
        <f t="shared" si="0"/>
        <v>41495.300000000003</v>
      </c>
      <c r="H8" s="34">
        <v>0</v>
      </c>
      <c r="I8" s="1"/>
      <c r="J8" s="1"/>
      <c r="K8" s="34">
        <f t="shared" si="1"/>
        <v>1690363.7999999998</v>
      </c>
      <c r="L8" s="5"/>
    </row>
    <row r="9" spans="1:14" ht="20.25">
      <c r="A9" s="22">
        <v>43800</v>
      </c>
      <c r="B9" s="20">
        <v>6215</v>
      </c>
      <c r="C9" s="20" t="s">
        <v>14</v>
      </c>
      <c r="D9" s="19" t="s">
        <v>13</v>
      </c>
      <c r="E9" s="12">
        <v>54.99</v>
      </c>
      <c r="F9" s="21">
        <v>3220</v>
      </c>
      <c r="G9" s="17">
        <f t="shared" si="0"/>
        <v>177067.80000000002</v>
      </c>
      <c r="H9" s="34"/>
      <c r="I9" s="1"/>
      <c r="J9" s="1"/>
      <c r="K9" s="34">
        <f t="shared" si="1"/>
        <v>1867431.5999999999</v>
      </c>
      <c r="L9" s="5"/>
    </row>
    <row r="10" spans="1:14" ht="20.25">
      <c r="A10" s="22">
        <v>43800</v>
      </c>
      <c r="B10" s="20">
        <v>9216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1"/>
      <c r="J10" s="1"/>
      <c r="K10" s="34">
        <f t="shared" si="1"/>
        <v>1767431.5999999999</v>
      </c>
      <c r="L10" s="5"/>
    </row>
    <row r="11" spans="1:14" ht="20.25">
      <c r="A11" s="22">
        <v>43800</v>
      </c>
      <c r="B11" s="20">
        <v>1000</v>
      </c>
      <c r="C11" s="20" t="s">
        <v>53</v>
      </c>
      <c r="D11" s="19"/>
      <c r="E11" s="12"/>
      <c r="F11" s="21"/>
      <c r="G11" s="17">
        <f t="shared" si="0"/>
        <v>0</v>
      </c>
      <c r="H11" s="34">
        <v>2371.65</v>
      </c>
      <c r="I11" s="1"/>
      <c r="J11" s="1"/>
      <c r="K11" s="34">
        <f t="shared" si="1"/>
        <v>1765059.95</v>
      </c>
      <c r="L11" s="5" t="s">
        <v>20</v>
      </c>
    </row>
    <row r="12" spans="1:14" ht="20.25">
      <c r="A12" s="22">
        <v>43801</v>
      </c>
      <c r="B12" s="20">
        <v>6236</v>
      </c>
      <c r="C12" s="20" t="s">
        <v>14</v>
      </c>
      <c r="D12" s="19" t="s">
        <v>13</v>
      </c>
      <c r="E12" s="12">
        <v>66.58</v>
      </c>
      <c r="F12" s="21">
        <v>2900</v>
      </c>
      <c r="G12" s="17">
        <f t="shared" si="0"/>
        <v>193082</v>
      </c>
      <c r="H12" s="34"/>
      <c r="I12" s="1"/>
      <c r="J12" s="1"/>
      <c r="K12" s="34">
        <f t="shared" si="1"/>
        <v>1958141.95</v>
      </c>
      <c r="L12" s="5"/>
    </row>
    <row r="13" spans="1:14" ht="20.25">
      <c r="A13" s="22">
        <v>43801</v>
      </c>
      <c r="B13" s="20">
        <v>6236</v>
      </c>
      <c r="C13" s="20" t="s">
        <v>14</v>
      </c>
      <c r="D13" s="19" t="s">
        <v>13</v>
      </c>
      <c r="E13" s="12">
        <v>73.08</v>
      </c>
      <c r="F13" s="21">
        <v>2900</v>
      </c>
      <c r="G13" s="17">
        <f t="shared" si="0"/>
        <v>211932</v>
      </c>
      <c r="H13" s="34"/>
      <c r="I13" s="1"/>
      <c r="J13" s="1"/>
      <c r="K13" s="34">
        <f t="shared" si="1"/>
        <v>2170073.9500000002</v>
      </c>
      <c r="L13" s="5"/>
    </row>
    <row r="14" spans="1:14" ht="20.25">
      <c r="A14" s="22">
        <v>43801</v>
      </c>
      <c r="B14" s="20">
        <v>9243</v>
      </c>
      <c r="C14" s="20" t="s">
        <v>53</v>
      </c>
      <c r="D14" s="19"/>
      <c r="E14" s="12"/>
      <c r="F14" s="21"/>
      <c r="G14" s="17">
        <f t="shared" si="0"/>
        <v>0</v>
      </c>
      <c r="H14" s="34">
        <v>660000</v>
      </c>
      <c r="I14" s="1"/>
      <c r="J14" s="1"/>
      <c r="K14" s="34">
        <f t="shared" si="1"/>
        <v>1510073.9500000002</v>
      </c>
      <c r="L14" s="5"/>
    </row>
    <row r="15" spans="1:14" ht="20.25">
      <c r="A15" s="22">
        <v>43802</v>
      </c>
      <c r="B15" s="20">
        <v>9286</v>
      </c>
      <c r="C15" s="20" t="s">
        <v>53</v>
      </c>
      <c r="D15" s="19"/>
      <c r="E15" s="12"/>
      <c r="F15" s="21"/>
      <c r="G15" s="17">
        <f t="shared" si="0"/>
        <v>0</v>
      </c>
      <c r="H15" s="34">
        <v>90000</v>
      </c>
      <c r="I15" s="1"/>
      <c r="J15" s="1"/>
      <c r="K15" s="34">
        <f t="shared" si="1"/>
        <v>1420073.9500000002</v>
      </c>
      <c r="L15" s="5"/>
    </row>
    <row r="16" spans="1:14" ht="20.25">
      <c r="A16" s="22">
        <v>43803</v>
      </c>
      <c r="B16" s="20">
        <v>6268</v>
      </c>
      <c r="C16" s="20" t="s">
        <v>14</v>
      </c>
      <c r="D16" s="19" t="s">
        <v>13</v>
      </c>
      <c r="E16" s="12">
        <v>70.319999999999993</v>
      </c>
      <c r="F16" s="21">
        <v>2900</v>
      </c>
      <c r="G16" s="17">
        <f t="shared" si="0"/>
        <v>203927.99999999997</v>
      </c>
      <c r="H16" s="34"/>
      <c r="I16" s="1"/>
      <c r="J16" s="1"/>
      <c r="K16" s="34">
        <f t="shared" si="1"/>
        <v>1624001.9500000002</v>
      </c>
      <c r="L16" s="5"/>
    </row>
    <row r="17" spans="1:12" ht="20.25">
      <c r="A17" s="22">
        <v>43803</v>
      </c>
      <c r="B17" s="20">
        <v>6268</v>
      </c>
      <c r="C17" s="20" t="s">
        <v>14</v>
      </c>
      <c r="D17" s="19" t="s">
        <v>13</v>
      </c>
      <c r="E17" s="12">
        <v>60.74</v>
      </c>
      <c r="F17" s="21">
        <v>2900</v>
      </c>
      <c r="G17" s="17">
        <f t="shared" si="0"/>
        <v>176146</v>
      </c>
      <c r="H17" s="34"/>
      <c r="I17" s="1"/>
      <c r="J17" s="1"/>
      <c r="K17" s="34">
        <f t="shared" si="1"/>
        <v>1800147.9500000002</v>
      </c>
      <c r="L17" s="5"/>
    </row>
    <row r="18" spans="1:12" ht="20.25">
      <c r="A18" s="22">
        <v>43803</v>
      </c>
      <c r="B18" s="20">
        <v>9305</v>
      </c>
      <c r="C18" s="20" t="s">
        <v>53</v>
      </c>
      <c r="D18" s="19"/>
      <c r="E18" s="12"/>
      <c r="F18" s="21"/>
      <c r="G18" s="17">
        <f t="shared" si="0"/>
        <v>0</v>
      </c>
      <c r="H18" s="34">
        <v>470000</v>
      </c>
      <c r="I18" s="1"/>
      <c r="J18" s="1"/>
      <c r="K18" s="34">
        <f t="shared" si="1"/>
        <v>1330147.9500000002</v>
      </c>
      <c r="L18" s="5"/>
    </row>
    <row r="19" spans="1:12" ht="20.25">
      <c r="A19" s="22">
        <v>43804</v>
      </c>
      <c r="B19" s="20">
        <v>9356</v>
      </c>
      <c r="C19" s="20" t="s">
        <v>53</v>
      </c>
      <c r="D19" s="19"/>
      <c r="E19" s="12"/>
      <c r="F19" s="21"/>
      <c r="G19" s="17">
        <f t="shared" si="0"/>
        <v>0</v>
      </c>
      <c r="H19" s="34">
        <v>70000</v>
      </c>
      <c r="I19" s="1"/>
      <c r="J19" s="1"/>
      <c r="K19" s="34">
        <f t="shared" si="1"/>
        <v>1260147.9500000002</v>
      </c>
      <c r="L19" s="5"/>
    </row>
    <row r="20" spans="1:12" ht="20.25">
      <c r="A20" s="22">
        <v>43806</v>
      </c>
      <c r="B20" s="20">
        <v>6313</v>
      </c>
      <c r="C20" s="20" t="s">
        <v>14</v>
      </c>
      <c r="D20" s="19" t="s">
        <v>13</v>
      </c>
      <c r="E20" s="12">
        <v>59.32</v>
      </c>
      <c r="F20" s="21">
        <v>2890</v>
      </c>
      <c r="G20" s="17">
        <f t="shared" si="0"/>
        <v>171434.8</v>
      </c>
      <c r="H20" s="34"/>
      <c r="I20" s="1"/>
      <c r="J20" s="1"/>
      <c r="K20" s="34">
        <f t="shared" si="1"/>
        <v>1431582.7500000002</v>
      </c>
      <c r="L20" s="5"/>
    </row>
    <row r="21" spans="1:12" ht="20.25">
      <c r="A21" s="22">
        <v>43806</v>
      </c>
      <c r="B21" s="20">
        <v>6313</v>
      </c>
      <c r="C21" s="20" t="s">
        <v>14</v>
      </c>
      <c r="D21" s="19" t="s">
        <v>13</v>
      </c>
      <c r="E21" s="12">
        <v>72.900000000000006</v>
      </c>
      <c r="F21" s="21">
        <v>2890</v>
      </c>
      <c r="G21" s="17">
        <f t="shared" si="0"/>
        <v>210681.00000000003</v>
      </c>
      <c r="H21" s="34"/>
      <c r="I21" s="1"/>
      <c r="J21" s="1"/>
      <c r="K21" s="34">
        <f t="shared" si="1"/>
        <v>1642263.7500000002</v>
      </c>
      <c r="L21" s="5"/>
    </row>
    <row r="22" spans="1:12" ht="20.25">
      <c r="A22" s="22">
        <v>43807</v>
      </c>
      <c r="B22" s="20">
        <v>9380</v>
      </c>
      <c r="C22" s="20" t="s">
        <v>53</v>
      </c>
      <c r="D22" s="19"/>
      <c r="E22" s="12"/>
      <c r="F22" s="21"/>
      <c r="G22" s="17">
        <f t="shared" si="0"/>
        <v>0</v>
      </c>
      <c r="H22" s="34">
        <v>540000</v>
      </c>
      <c r="I22" s="1"/>
      <c r="J22" s="1"/>
      <c r="K22" s="34">
        <f t="shared" si="1"/>
        <v>1102263.7500000002</v>
      </c>
      <c r="L22" s="5"/>
    </row>
    <row r="23" spans="1:12" ht="20.25">
      <c r="A23" s="22">
        <v>43808</v>
      </c>
      <c r="B23" s="20">
        <v>6356</v>
      </c>
      <c r="C23" s="20" t="s">
        <v>14</v>
      </c>
      <c r="D23" s="19" t="s">
        <v>13</v>
      </c>
      <c r="E23" s="12">
        <v>68.12</v>
      </c>
      <c r="F23" s="21">
        <v>2890</v>
      </c>
      <c r="G23" s="17">
        <f t="shared" si="0"/>
        <v>196866.80000000002</v>
      </c>
      <c r="H23" s="34"/>
      <c r="I23" s="1"/>
      <c r="J23" s="1"/>
      <c r="K23" s="34">
        <f t="shared" si="1"/>
        <v>1299130.5500000003</v>
      </c>
      <c r="L23" s="5"/>
    </row>
    <row r="24" spans="1:12" ht="20.25">
      <c r="A24" s="22">
        <v>43808</v>
      </c>
      <c r="B24" s="20">
        <v>6356</v>
      </c>
      <c r="C24" s="20" t="s">
        <v>14</v>
      </c>
      <c r="D24" s="19" t="s">
        <v>13</v>
      </c>
      <c r="E24" s="12">
        <v>52.26</v>
      </c>
      <c r="F24" s="21">
        <v>2890</v>
      </c>
      <c r="G24" s="17">
        <f t="shared" si="0"/>
        <v>151031.4</v>
      </c>
      <c r="H24" s="34"/>
      <c r="I24" s="1"/>
      <c r="J24" s="1"/>
      <c r="K24" s="34">
        <f t="shared" si="1"/>
        <v>1450161.9500000002</v>
      </c>
      <c r="L24" s="5"/>
    </row>
    <row r="25" spans="1:12" ht="20.25">
      <c r="A25" s="22">
        <v>43808</v>
      </c>
      <c r="B25" s="20">
        <v>6356</v>
      </c>
      <c r="C25" s="20" t="s">
        <v>14</v>
      </c>
      <c r="D25" s="19" t="s">
        <v>13</v>
      </c>
      <c r="E25" s="12">
        <v>59</v>
      </c>
      <c r="F25" s="21">
        <v>2890</v>
      </c>
      <c r="G25" s="17">
        <f t="shared" si="0"/>
        <v>170510</v>
      </c>
      <c r="H25" s="34"/>
      <c r="I25" s="1"/>
      <c r="J25" s="1"/>
      <c r="K25" s="34">
        <f t="shared" si="1"/>
        <v>1620671.9500000002</v>
      </c>
      <c r="L25" s="5"/>
    </row>
    <row r="26" spans="1:12" ht="20.25">
      <c r="A26" s="22">
        <v>43808</v>
      </c>
      <c r="B26" s="20">
        <v>6356</v>
      </c>
      <c r="C26" s="20" t="s">
        <v>14</v>
      </c>
      <c r="D26" s="19" t="s">
        <v>13</v>
      </c>
      <c r="E26" s="12">
        <v>67.72</v>
      </c>
      <c r="F26" s="21">
        <v>3150</v>
      </c>
      <c r="G26" s="17">
        <f t="shared" si="0"/>
        <v>213318</v>
      </c>
      <c r="H26" s="34"/>
      <c r="I26" s="1"/>
      <c r="J26" s="1"/>
      <c r="K26" s="34">
        <f t="shared" si="1"/>
        <v>1833989.9500000002</v>
      </c>
      <c r="L26" s="5"/>
    </row>
    <row r="27" spans="1:12" ht="20.25">
      <c r="A27" s="22">
        <v>43808</v>
      </c>
      <c r="B27" s="20">
        <v>6356</v>
      </c>
      <c r="C27" s="20" t="s">
        <v>14</v>
      </c>
      <c r="D27" s="19" t="s">
        <v>49</v>
      </c>
      <c r="E27" s="12">
        <v>66.239999999999995</v>
      </c>
      <c r="F27" s="21">
        <v>3220</v>
      </c>
      <c r="G27" s="17">
        <f t="shared" si="0"/>
        <v>213292.79999999999</v>
      </c>
      <c r="H27" s="34"/>
      <c r="I27" s="1"/>
      <c r="J27" s="1"/>
      <c r="K27" s="34">
        <f t="shared" si="1"/>
        <v>2047282.7500000002</v>
      </c>
      <c r="L27" s="5"/>
    </row>
    <row r="28" spans="1:12" ht="20.25">
      <c r="A28" s="22">
        <v>43808</v>
      </c>
      <c r="B28" s="20">
        <v>6356</v>
      </c>
      <c r="C28" s="20" t="s">
        <v>14</v>
      </c>
      <c r="D28" s="19" t="s">
        <v>13</v>
      </c>
      <c r="E28" s="12">
        <v>63.5</v>
      </c>
      <c r="F28" s="21">
        <v>3135</v>
      </c>
      <c r="G28" s="17">
        <f t="shared" si="0"/>
        <v>199072.5</v>
      </c>
      <c r="H28" s="34"/>
      <c r="I28" s="1"/>
      <c r="J28" s="1"/>
      <c r="K28" s="34">
        <f t="shared" si="1"/>
        <v>2246355.25</v>
      </c>
      <c r="L28" s="5"/>
    </row>
    <row r="29" spans="1:12" ht="20.25">
      <c r="A29" s="22">
        <v>43808</v>
      </c>
      <c r="B29" s="20">
        <v>9430</v>
      </c>
      <c r="C29" s="20" t="s">
        <v>53</v>
      </c>
      <c r="D29" s="19"/>
      <c r="E29" s="12"/>
      <c r="F29" s="21"/>
      <c r="G29" s="17">
        <f t="shared" si="0"/>
        <v>0</v>
      </c>
      <c r="H29" s="34">
        <v>114040</v>
      </c>
      <c r="I29" s="1"/>
      <c r="J29" s="1"/>
      <c r="K29" s="34">
        <f t="shared" si="1"/>
        <v>2132315.25</v>
      </c>
      <c r="L29" s="5"/>
    </row>
    <row r="30" spans="1:12" ht="20.25">
      <c r="A30" s="22">
        <v>43809</v>
      </c>
      <c r="B30" s="20">
        <v>9465</v>
      </c>
      <c r="C30" s="20" t="s">
        <v>53</v>
      </c>
      <c r="D30" s="19"/>
      <c r="E30" s="12"/>
      <c r="F30" s="21"/>
      <c r="G30" s="17">
        <f t="shared" si="0"/>
        <v>0</v>
      </c>
      <c r="H30" s="34">
        <v>400000</v>
      </c>
      <c r="I30" s="1"/>
      <c r="J30" s="1"/>
      <c r="K30" s="34">
        <f t="shared" si="1"/>
        <v>1732315.25</v>
      </c>
      <c r="L30" s="5"/>
    </row>
    <row r="31" spans="1:12" ht="20.25">
      <c r="A31" s="22">
        <v>43810</v>
      </c>
      <c r="B31" s="20">
        <v>6385</v>
      </c>
      <c r="C31" s="20" t="s">
        <v>14</v>
      </c>
      <c r="D31" s="19" t="s">
        <v>13</v>
      </c>
      <c r="E31" s="12">
        <v>66.62</v>
      </c>
      <c r="F31" s="21">
        <v>3135</v>
      </c>
      <c r="G31" s="17">
        <f t="shared" si="0"/>
        <v>208853.7</v>
      </c>
      <c r="H31" s="34"/>
      <c r="I31" s="1"/>
      <c r="J31" s="1"/>
      <c r="K31" s="34">
        <f t="shared" si="1"/>
        <v>1941168.95</v>
      </c>
      <c r="L31" s="5"/>
    </row>
    <row r="32" spans="1:12" ht="20.25">
      <c r="A32" s="22">
        <v>43810</v>
      </c>
      <c r="B32" s="20">
        <v>9492</v>
      </c>
      <c r="C32" s="20" t="s">
        <v>53</v>
      </c>
      <c r="D32" s="19"/>
      <c r="E32" s="12"/>
      <c r="F32" s="21"/>
      <c r="G32" s="17">
        <f t="shared" si="0"/>
        <v>0</v>
      </c>
      <c r="H32" s="34">
        <v>450000</v>
      </c>
      <c r="I32" s="1"/>
      <c r="J32" s="1"/>
      <c r="K32" s="34">
        <f t="shared" si="1"/>
        <v>1491168.95</v>
      </c>
      <c r="L32" s="5"/>
    </row>
    <row r="33" spans="1:12" ht="20.25">
      <c r="A33" s="22">
        <v>43811</v>
      </c>
      <c r="B33" s="20">
        <v>6406</v>
      </c>
      <c r="C33" s="20" t="s">
        <v>14</v>
      </c>
      <c r="D33" s="19" t="s">
        <v>13</v>
      </c>
      <c r="E33" s="12">
        <v>57.74</v>
      </c>
      <c r="F33" s="21">
        <v>2985</v>
      </c>
      <c r="G33" s="17">
        <f t="shared" si="0"/>
        <v>172353.9</v>
      </c>
      <c r="H33" s="34"/>
      <c r="I33" s="1"/>
      <c r="J33" s="1"/>
      <c r="K33" s="34">
        <f t="shared" si="1"/>
        <v>1663522.8499999999</v>
      </c>
      <c r="L33" s="5"/>
    </row>
    <row r="34" spans="1:12" ht="20.25">
      <c r="A34" s="22">
        <v>43811</v>
      </c>
      <c r="B34" s="20">
        <v>9532</v>
      </c>
      <c r="C34" s="20" t="s">
        <v>53</v>
      </c>
      <c r="D34" s="19"/>
      <c r="E34" s="12"/>
      <c r="F34" s="21"/>
      <c r="G34" s="17">
        <f t="shared" si="0"/>
        <v>0</v>
      </c>
      <c r="H34" s="34">
        <v>280000</v>
      </c>
      <c r="I34" s="1"/>
      <c r="J34" s="1"/>
      <c r="K34" s="34">
        <f t="shared" si="1"/>
        <v>1383522.8499999999</v>
      </c>
      <c r="L34" s="5"/>
    </row>
    <row r="35" spans="1:12" ht="20.25">
      <c r="A35" s="22">
        <v>43813</v>
      </c>
      <c r="B35" s="20">
        <v>6426</v>
      </c>
      <c r="C35" s="20" t="s">
        <v>14</v>
      </c>
      <c r="D35" s="19" t="s">
        <v>13</v>
      </c>
      <c r="E35" s="12">
        <v>79.459999999999994</v>
      </c>
      <c r="F35" s="21">
        <v>3135</v>
      </c>
      <c r="G35" s="17">
        <f t="shared" si="0"/>
        <v>249107.09999999998</v>
      </c>
      <c r="H35" s="34"/>
      <c r="I35" s="1"/>
      <c r="J35" s="1"/>
      <c r="K35" s="34">
        <f t="shared" si="1"/>
        <v>1632629.9499999997</v>
      </c>
      <c r="L35" s="5"/>
    </row>
    <row r="36" spans="1:12" ht="20.25">
      <c r="A36" s="22">
        <v>43814</v>
      </c>
      <c r="B36" s="20">
        <v>6432</v>
      </c>
      <c r="C36" s="20" t="s">
        <v>14</v>
      </c>
      <c r="D36" s="19" t="s">
        <v>13</v>
      </c>
      <c r="E36" s="12">
        <v>72.319999999999993</v>
      </c>
      <c r="F36" s="21">
        <v>3040</v>
      </c>
      <c r="G36" s="17">
        <f t="shared" si="0"/>
        <v>219852.79999999999</v>
      </c>
      <c r="H36" s="34"/>
      <c r="I36" s="1"/>
      <c r="J36" s="1"/>
      <c r="K36" s="34">
        <f t="shared" si="1"/>
        <v>1852482.7499999998</v>
      </c>
      <c r="L36" s="5"/>
    </row>
    <row r="37" spans="1:12" ht="20.25">
      <c r="A37" s="22">
        <v>43814</v>
      </c>
      <c r="B37" s="20">
        <v>6432</v>
      </c>
      <c r="C37" s="20" t="s">
        <v>14</v>
      </c>
      <c r="D37" s="19" t="s">
        <v>13</v>
      </c>
      <c r="E37" s="12">
        <v>73.900000000000006</v>
      </c>
      <c r="F37" s="21">
        <v>3040</v>
      </c>
      <c r="G37" s="17">
        <f t="shared" si="0"/>
        <v>224656.00000000003</v>
      </c>
      <c r="H37" s="34"/>
      <c r="I37" s="1"/>
      <c r="J37" s="1"/>
      <c r="K37" s="34">
        <f t="shared" si="1"/>
        <v>2077138.7499999998</v>
      </c>
      <c r="L37" s="5"/>
    </row>
    <row r="38" spans="1:12" ht="20.25">
      <c r="A38" s="22">
        <v>43814</v>
      </c>
      <c r="B38" s="20">
        <v>6432</v>
      </c>
      <c r="C38" s="20" t="s">
        <v>14</v>
      </c>
      <c r="D38" s="19" t="s">
        <v>13</v>
      </c>
      <c r="E38" s="12">
        <v>62.98</v>
      </c>
      <c r="F38" s="21">
        <v>3040</v>
      </c>
      <c r="G38" s="17">
        <f t="shared" si="0"/>
        <v>191459.19999999998</v>
      </c>
      <c r="H38" s="34"/>
      <c r="I38" s="1"/>
      <c r="J38" s="1"/>
      <c r="K38" s="34">
        <f t="shared" si="1"/>
        <v>2268597.9499999997</v>
      </c>
      <c r="L38" s="5"/>
    </row>
    <row r="39" spans="1:12" ht="20.25">
      <c r="A39" s="22">
        <v>43814</v>
      </c>
      <c r="B39" s="20">
        <v>9574</v>
      </c>
      <c r="C39" s="20" t="s">
        <v>53</v>
      </c>
      <c r="D39" s="19"/>
      <c r="E39" s="12"/>
      <c r="F39" s="21"/>
      <c r="G39" s="17">
        <f t="shared" si="0"/>
        <v>0</v>
      </c>
      <c r="H39" s="34">
        <v>400000</v>
      </c>
      <c r="I39" s="1"/>
      <c r="J39" s="1"/>
      <c r="K39" s="34">
        <f t="shared" si="1"/>
        <v>1868597.9499999997</v>
      </c>
      <c r="L39" s="5"/>
    </row>
    <row r="40" spans="1:12" ht="20.25">
      <c r="A40" s="22">
        <v>43815</v>
      </c>
      <c r="B40" s="20">
        <v>6463</v>
      </c>
      <c r="C40" s="20" t="s">
        <v>14</v>
      </c>
      <c r="D40" s="19" t="s">
        <v>13</v>
      </c>
      <c r="E40" s="12">
        <v>62.5</v>
      </c>
      <c r="F40" s="21">
        <v>2940</v>
      </c>
      <c r="G40" s="17">
        <f t="shared" si="0"/>
        <v>183750</v>
      </c>
      <c r="H40" s="34"/>
      <c r="I40" s="1"/>
      <c r="J40" s="1"/>
      <c r="K40" s="34">
        <f t="shared" si="1"/>
        <v>2052347.9499999997</v>
      </c>
      <c r="L40" s="5"/>
    </row>
    <row r="41" spans="1:12" ht="20.25">
      <c r="A41" s="22">
        <v>43815</v>
      </c>
      <c r="B41" s="20">
        <v>9611</v>
      </c>
      <c r="C41" s="20" t="s">
        <v>53</v>
      </c>
      <c r="D41" s="19"/>
      <c r="E41" s="12"/>
      <c r="F41" s="21"/>
      <c r="G41" s="17">
        <f t="shared" si="0"/>
        <v>0</v>
      </c>
      <c r="H41" s="34">
        <v>500000</v>
      </c>
      <c r="I41" s="1"/>
      <c r="J41" s="1"/>
      <c r="K41" s="34">
        <f t="shared" si="1"/>
        <v>1552347.9499999997</v>
      </c>
      <c r="L41" s="5"/>
    </row>
    <row r="42" spans="1:12" ht="20.25">
      <c r="A42" s="22">
        <v>43817</v>
      </c>
      <c r="B42" s="20">
        <v>9690</v>
      </c>
      <c r="C42" s="20" t="s">
        <v>53</v>
      </c>
      <c r="D42" s="19"/>
      <c r="E42" s="12"/>
      <c r="F42" s="21"/>
      <c r="G42" s="17">
        <f t="shared" si="0"/>
        <v>0</v>
      </c>
      <c r="H42" s="34">
        <v>200000</v>
      </c>
      <c r="I42" s="1"/>
      <c r="J42" s="1"/>
      <c r="K42" s="34">
        <f t="shared" si="1"/>
        <v>1352347.9499999997</v>
      </c>
      <c r="L42" s="5"/>
    </row>
    <row r="43" spans="1:12" ht="20.25">
      <c r="A43" s="22">
        <v>43818</v>
      </c>
      <c r="B43" s="20">
        <v>9728</v>
      </c>
      <c r="C43" s="20" t="s">
        <v>53</v>
      </c>
      <c r="D43" s="19"/>
      <c r="E43" s="12"/>
      <c r="F43" s="21"/>
      <c r="G43" s="17">
        <f t="shared" si="0"/>
        <v>0</v>
      </c>
      <c r="H43" s="34">
        <v>50000</v>
      </c>
      <c r="I43" s="1"/>
      <c r="J43" s="1"/>
      <c r="K43" s="34">
        <f t="shared" si="1"/>
        <v>1302347.9499999997</v>
      </c>
      <c r="L43" s="5"/>
    </row>
    <row r="44" spans="1:12" ht="20.25">
      <c r="A44" s="22">
        <v>43820</v>
      </c>
      <c r="B44" s="20">
        <v>6538</v>
      </c>
      <c r="C44" s="20" t="s">
        <v>14</v>
      </c>
      <c r="D44" s="19" t="s">
        <v>13</v>
      </c>
      <c r="E44" s="12">
        <v>57.66</v>
      </c>
      <c r="F44" s="21">
        <v>3040</v>
      </c>
      <c r="G44" s="17">
        <f t="shared" si="0"/>
        <v>175286.39999999999</v>
      </c>
      <c r="H44" s="34"/>
      <c r="I44" s="1"/>
      <c r="J44" s="1"/>
      <c r="K44" s="34">
        <f t="shared" si="1"/>
        <v>1477634.3499999996</v>
      </c>
      <c r="L44" s="5"/>
    </row>
    <row r="45" spans="1:12" ht="20.25">
      <c r="A45" s="22">
        <v>43821</v>
      </c>
      <c r="B45" s="20"/>
      <c r="C45" s="20" t="s">
        <v>14</v>
      </c>
      <c r="D45" s="19" t="s">
        <v>13</v>
      </c>
      <c r="E45" s="12">
        <v>77.58</v>
      </c>
      <c r="F45" s="21">
        <v>2950</v>
      </c>
      <c r="G45" s="17">
        <f t="shared" si="0"/>
        <v>228861</v>
      </c>
      <c r="H45" s="34"/>
      <c r="I45" s="1"/>
      <c r="J45" s="1"/>
      <c r="K45" s="34">
        <f t="shared" si="1"/>
        <v>1706495.3499999996</v>
      </c>
      <c r="L45" s="5"/>
    </row>
    <row r="46" spans="1:12" ht="20.25">
      <c r="A46" s="22">
        <v>43821</v>
      </c>
      <c r="B46" s="20"/>
      <c r="C46" s="20" t="s">
        <v>14</v>
      </c>
      <c r="D46" s="19" t="s">
        <v>13</v>
      </c>
      <c r="E46" s="12">
        <v>17.579999999999998</v>
      </c>
      <c r="F46" s="21">
        <v>2950</v>
      </c>
      <c r="G46" s="17">
        <f t="shared" si="0"/>
        <v>51860.999999999993</v>
      </c>
      <c r="H46" s="34"/>
      <c r="I46" s="1"/>
      <c r="J46" s="1"/>
      <c r="K46" s="34">
        <f t="shared" si="1"/>
        <v>1758356.3499999996</v>
      </c>
      <c r="L46" s="5"/>
    </row>
    <row r="47" spans="1:12" ht="20.25">
      <c r="A47" s="22">
        <v>43821</v>
      </c>
      <c r="B47" s="20">
        <v>9766</v>
      </c>
      <c r="C47" s="20" t="s">
        <v>53</v>
      </c>
      <c r="D47" s="19"/>
      <c r="E47" s="12"/>
      <c r="F47" s="21"/>
      <c r="G47" s="17">
        <f t="shared" si="0"/>
        <v>0</v>
      </c>
      <c r="H47" s="34">
        <v>530000</v>
      </c>
      <c r="I47" s="1"/>
      <c r="J47" s="1"/>
      <c r="K47" s="34">
        <f t="shared" si="1"/>
        <v>1228356.3499999996</v>
      </c>
      <c r="L47" s="5"/>
    </row>
    <row r="48" spans="1:12" ht="20.25">
      <c r="A48" s="22">
        <v>43822</v>
      </c>
      <c r="B48" s="20">
        <v>6580</v>
      </c>
      <c r="C48" s="20" t="s">
        <v>14</v>
      </c>
      <c r="D48" s="19" t="s">
        <v>13</v>
      </c>
      <c r="E48" s="12">
        <v>14.58</v>
      </c>
      <c r="F48" s="21">
        <v>2950</v>
      </c>
      <c r="G48" s="17">
        <f t="shared" si="0"/>
        <v>43011</v>
      </c>
      <c r="H48" s="34"/>
      <c r="I48" s="1"/>
      <c r="J48" s="1"/>
      <c r="K48" s="34">
        <f t="shared" si="1"/>
        <v>1271367.3499999996</v>
      </c>
      <c r="L48" s="5"/>
    </row>
    <row r="49" spans="1:12" ht="20.25">
      <c r="A49" s="22">
        <v>43822</v>
      </c>
      <c r="B49" s="20">
        <v>6580</v>
      </c>
      <c r="C49" s="20" t="s">
        <v>14</v>
      </c>
      <c r="D49" s="19" t="s">
        <v>13</v>
      </c>
      <c r="E49" s="12">
        <v>15.3</v>
      </c>
      <c r="F49" s="21">
        <v>2950</v>
      </c>
      <c r="G49" s="17">
        <f t="shared" si="0"/>
        <v>45135</v>
      </c>
      <c r="H49" s="34"/>
      <c r="I49" s="1"/>
      <c r="J49" s="1"/>
      <c r="K49" s="34">
        <f t="shared" si="1"/>
        <v>1316502.3499999996</v>
      </c>
      <c r="L49" s="5"/>
    </row>
    <row r="50" spans="1:12" ht="20.25">
      <c r="A50" s="22">
        <v>43822</v>
      </c>
      <c r="B50" s="20">
        <v>6580</v>
      </c>
      <c r="C50" s="20" t="s">
        <v>14</v>
      </c>
      <c r="D50" s="19" t="s">
        <v>13</v>
      </c>
      <c r="E50" s="12">
        <v>59.02</v>
      </c>
      <c r="F50" s="21">
        <v>2950</v>
      </c>
      <c r="G50" s="17">
        <f t="shared" si="0"/>
        <v>174109</v>
      </c>
      <c r="H50" s="34"/>
      <c r="I50" s="1"/>
      <c r="J50" s="1"/>
      <c r="K50" s="34">
        <f t="shared" si="1"/>
        <v>1490611.3499999996</v>
      </c>
      <c r="L50" s="5"/>
    </row>
    <row r="51" spans="1:12" ht="20.25">
      <c r="A51" s="22">
        <v>43822</v>
      </c>
      <c r="B51" s="20">
        <v>6580</v>
      </c>
      <c r="C51" s="20" t="s">
        <v>14</v>
      </c>
      <c r="D51" s="19" t="s">
        <v>13</v>
      </c>
      <c r="E51" s="12">
        <v>54.64</v>
      </c>
      <c r="F51" s="21">
        <v>2950</v>
      </c>
      <c r="G51" s="17">
        <f t="shared" si="0"/>
        <v>161188</v>
      </c>
      <c r="H51" s="34"/>
      <c r="I51" s="1"/>
      <c r="J51" s="1"/>
      <c r="K51" s="34">
        <f t="shared" si="1"/>
        <v>1651799.3499999996</v>
      </c>
      <c r="L51" s="5"/>
    </row>
    <row r="52" spans="1:12" ht="20.25">
      <c r="A52" s="22">
        <v>43822</v>
      </c>
      <c r="B52" s="20">
        <v>6580</v>
      </c>
      <c r="C52" s="20" t="s">
        <v>14</v>
      </c>
      <c r="D52" s="19" t="s">
        <v>13</v>
      </c>
      <c r="E52" s="12">
        <v>78.94</v>
      </c>
      <c r="F52" s="21">
        <v>2950</v>
      </c>
      <c r="G52" s="17">
        <f t="shared" si="0"/>
        <v>232873</v>
      </c>
      <c r="H52" s="34"/>
      <c r="I52" s="1"/>
      <c r="J52" s="1"/>
      <c r="K52" s="34">
        <f t="shared" si="1"/>
        <v>1884672.3499999996</v>
      </c>
      <c r="L52" s="5"/>
    </row>
    <row r="53" spans="1:12" ht="20.25">
      <c r="A53" s="22">
        <v>43822</v>
      </c>
      <c r="B53" s="20">
        <v>6580</v>
      </c>
      <c r="C53" s="20" t="s">
        <v>14</v>
      </c>
      <c r="D53" s="19" t="s">
        <v>13</v>
      </c>
      <c r="E53" s="12">
        <v>72</v>
      </c>
      <c r="F53" s="21">
        <v>3010</v>
      </c>
      <c r="G53" s="17">
        <f t="shared" si="0"/>
        <v>216720</v>
      </c>
      <c r="H53" s="34"/>
      <c r="I53" s="1"/>
      <c r="J53" s="1"/>
      <c r="K53" s="34">
        <f t="shared" si="1"/>
        <v>2101392.3499999996</v>
      </c>
      <c r="L53" s="5"/>
    </row>
    <row r="54" spans="1:12" ht="20.25">
      <c r="A54" s="22">
        <v>43822</v>
      </c>
      <c r="B54" s="20">
        <v>6580</v>
      </c>
      <c r="C54" s="20" t="s">
        <v>14</v>
      </c>
      <c r="D54" s="19" t="s">
        <v>13</v>
      </c>
      <c r="E54" s="12">
        <v>75.28</v>
      </c>
      <c r="F54" s="21">
        <v>3010</v>
      </c>
      <c r="G54" s="17">
        <f t="shared" si="0"/>
        <v>226592.80000000002</v>
      </c>
      <c r="H54" s="34"/>
      <c r="I54" s="1"/>
      <c r="J54" s="1"/>
      <c r="K54" s="34">
        <f t="shared" si="1"/>
        <v>2327985.1499999994</v>
      </c>
      <c r="L54" s="5"/>
    </row>
    <row r="55" spans="1:12" ht="20.25">
      <c r="A55" s="22">
        <v>43822</v>
      </c>
      <c r="B55" s="20">
        <v>6580</v>
      </c>
      <c r="C55" s="20" t="s">
        <v>14</v>
      </c>
      <c r="D55" s="19" t="s">
        <v>13</v>
      </c>
      <c r="E55" s="12">
        <v>61.48</v>
      </c>
      <c r="F55" s="21">
        <v>3250</v>
      </c>
      <c r="G55" s="17">
        <f t="shared" si="0"/>
        <v>199810</v>
      </c>
      <c r="H55" s="34"/>
      <c r="I55" s="1"/>
      <c r="J55" s="1"/>
      <c r="K55" s="34">
        <f t="shared" si="1"/>
        <v>2527795.1499999994</v>
      </c>
      <c r="L55" s="5"/>
    </row>
    <row r="56" spans="1:12" ht="20.25">
      <c r="A56" s="22">
        <v>43822</v>
      </c>
      <c r="B56" s="20">
        <v>9810</v>
      </c>
      <c r="C56" s="20" t="s">
        <v>53</v>
      </c>
      <c r="D56" s="19"/>
      <c r="E56" s="12"/>
      <c r="F56" s="21"/>
      <c r="G56" s="17">
        <f t="shared" si="0"/>
        <v>0</v>
      </c>
      <c r="H56" s="34">
        <v>430000</v>
      </c>
      <c r="I56" s="1"/>
      <c r="J56" s="1"/>
      <c r="K56" s="34">
        <f t="shared" si="1"/>
        <v>2097795.1499999994</v>
      </c>
      <c r="L56" s="5"/>
    </row>
    <row r="57" spans="1:12" ht="20.25">
      <c r="A57" s="22">
        <v>43823</v>
      </c>
      <c r="B57" s="20">
        <v>6611</v>
      </c>
      <c r="C57" s="20" t="s">
        <v>14</v>
      </c>
      <c r="D57" s="19" t="s">
        <v>13</v>
      </c>
      <c r="E57" s="12">
        <v>77.5</v>
      </c>
      <c r="F57" s="21">
        <v>3010</v>
      </c>
      <c r="G57" s="17">
        <f t="shared" si="0"/>
        <v>233275</v>
      </c>
      <c r="H57" s="34"/>
      <c r="I57" s="1"/>
      <c r="J57" s="1"/>
      <c r="K57" s="34">
        <f t="shared" si="1"/>
        <v>2331070.1499999994</v>
      </c>
      <c r="L57" s="5"/>
    </row>
    <row r="58" spans="1:12" ht="20.25">
      <c r="A58" s="22">
        <v>43823</v>
      </c>
      <c r="B58" s="20">
        <v>6611</v>
      </c>
      <c r="C58" s="20" t="s">
        <v>14</v>
      </c>
      <c r="D58" s="19" t="s">
        <v>13</v>
      </c>
      <c r="E58" s="12">
        <v>54.7</v>
      </c>
      <c r="F58" s="21">
        <v>3020</v>
      </c>
      <c r="G58" s="17">
        <f t="shared" si="0"/>
        <v>165194</v>
      </c>
      <c r="H58" s="34"/>
      <c r="I58" s="1"/>
      <c r="J58" s="1"/>
      <c r="K58" s="34">
        <f t="shared" si="1"/>
        <v>2496264.1499999994</v>
      </c>
      <c r="L58" s="5"/>
    </row>
    <row r="59" spans="1:12" ht="20.25">
      <c r="A59" s="22">
        <v>43823</v>
      </c>
      <c r="B59" s="20">
        <v>6611</v>
      </c>
      <c r="C59" s="20" t="s">
        <v>14</v>
      </c>
      <c r="D59" s="19" t="s">
        <v>13</v>
      </c>
      <c r="E59" s="12">
        <v>80.540000000000006</v>
      </c>
      <c r="F59" s="21">
        <v>3250</v>
      </c>
      <c r="G59" s="17">
        <f t="shared" si="0"/>
        <v>261755.00000000003</v>
      </c>
      <c r="H59" s="34"/>
      <c r="I59" s="1"/>
      <c r="J59" s="1"/>
      <c r="K59" s="34">
        <f t="shared" si="1"/>
        <v>2758019.1499999994</v>
      </c>
      <c r="L59" s="5"/>
    </row>
    <row r="60" spans="1:12" ht="20.25">
      <c r="A60" s="22">
        <v>43823</v>
      </c>
      <c r="B60" s="20">
        <v>9850</v>
      </c>
      <c r="C60" s="20" t="s">
        <v>53</v>
      </c>
      <c r="D60" s="19"/>
      <c r="E60" s="12"/>
      <c r="F60" s="21"/>
      <c r="G60" s="17">
        <f t="shared" si="0"/>
        <v>0</v>
      </c>
      <c r="H60" s="34">
        <v>1135840</v>
      </c>
      <c r="I60" s="1"/>
      <c r="J60" s="1"/>
      <c r="K60" s="34">
        <f t="shared" si="1"/>
        <v>1622179.1499999994</v>
      </c>
      <c r="L60" s="5"/>
    </row>
    <row r="61" spans="1:12" ht="20.25">
      <c r="A61" s="22">
        <v>43824</v>
      </c>
      <c r="B61" s="20">
        <v>6626</v>
      </c>
      <c r="C61" s="20" t="s">
        <v>14</v>
      </c>
      <c r="D61" s="19" t="s">
        <v>13</v>
      </c>
      <c r="E61" s="12">
        <v>14.3</v>
      </c>
      <c r="F61" s="21">
        <v>3020</v>
      </c>
      <c r="G61" s="17">
        <f t="shared" si="0"/>
        <v>43186</v>
      </c>
      <c r="H61" s="34"/>
      <c r="I61" s="1"/>
      <c r="J61" s="1"/>
      <c r="K61" s="34">
        <f t="shared" si="1"/>
        <v>1665365.1499999994</v>
      </c>
      <c r="L61" s="5"/>
    </row>
    <row r="62" spans="1:12" ht="20.25">
      <c r="A62" s="22">
        <v>43824</v>
      </c>
      <c r="B62" s="20">
        <v>6626</v>
      </c>
      <c r="C62" s="20" t="s">
        <v>14</v>
      </c>
      <c r="D62" s="19" t="s">
        <v>13</v>
      </c>
      <c r="E62" s="12">
        <v>76.02</v>
      </c>
      <c r="F62" s="21">
        <v>3020</v>
      </c>
      <c r="G62" s="17">
        <f t="shared" si="0"/>
        <v>229580.4</v>
      </c>
      <c r="H62" s="34"/>
      <c r="I62" s="1"/>
      <c r="J62" s="1"/>
      <c r="K62" s="34">
        <f t="shared" si="1"/>
        <v>1894945.5499999993</v>
      </c>
      <c r="L62" s="5"/>
    </row>
    <row r="63" spans="1:12" ht="20.25">
      <c r="A63" s="22">
        <v>43824</v>
      </c>
      <c r="B63" s="20">
        <v>6626</v>
      </c>
      <c r="C63" s="20" t="s">
        <v>14</v>
      </c>
      <c r="D63" s="19" t="s">
        <v>13</v>
      </c>
      <c r="E63" s="12">
        <v>64.400000000000006</v>
      </c>
      <c r="F63" s="21">
        <v>3020</v>
      </c>
      <c r="G63" s="17">
        <f t="shared" si="0"/>
        <v>194488.00000000003</v>
      </c>
      <c r="H63" s="34"/>
      <c r="I63" s="1"/>
      <c r="J63" s="1"/>
      <c r="K63" s="34">
        <f t="shared" si="1"/>
        <v>2089433.5499999993</v>
      </c>
      <c r="L63" s="5"/>
    </row>
    <row r="64" spans="1:12" ht="20.25">
      <c r="A64" s="22">
        <v>43824</v>
      </c>
      <c r="B64" s="20">
        <v>6626</v>
      </c>
      <c r="C64" s="20" t="s">
        <v>14</v>
      </c>
      <c r="D64" s="19" t="s">
        <v>13</v>
      </c>
      <c r="E64" s="12">
        <v>67.739999999999995</v>
      </c>
      <c r="F64" s="21">
        <v>3020</v>
      </c>
      <c r="G64" s="17">
        <f t="shared" si="0"/>
        <v>204574.8</v>
      </c>
      <c r="H64" s="34"/>
      <c r="I64" s="1"/>
      <c r="J64" s="1"/>
      <c r="K64" s="34">
        <f t="shared" si="1"/>
        <v>2294008.3499999992</v>
      </c>
      <c r="L64" s="5"/>
    </row>
    <row r="65" spans="1:12" ht="20.25">
      <c r="A65" s="22">
        <v>43824</v>
      </c>
      <c r="B65" s="20">
        <v>6626</v>
      </c>
      <c r="C65" s="20" t="s">
        <v>14</v>
      </c>
      <c r="D65" s="19" t="s">
        <v>13</v>
      </c>
      <c r="E65" s="12">
        <v>69.06</v>
      </c>
      <c r="F65" s="21">
        <v>3020</v>
      </c>
      <c r="G65" s="17">
        <f t="shared" si="0"/>
        <v>208561.2</v>
      </c>
      <c r="H65" s="34"/>
      <c r="I65" s="1"/>
      <c r="J65" s="1"/>
      <c r="K65" s="34">
        <f t="shared" si="1"/>
        <v>2502569.5499999993</v>
      </c>
      <c r="L65" s="5"/>
    </row>
    <row r="66" spans="1:12" ht="20.25">
      <c r="A66" s="22">
        <v>43824</v>
      </c>
      <c r="B66" s="20">
        <v>6626</v>
      </c>
      <c r="C66" s="20" t="s">
        <v>14</v>
      </c>
      <c r="D66" s="19" t="s">
        <v>13</v>
      </c>
      <c r="E66" s="12">
        <v>69.099999999999994</v>
      </c>
      <c r="F66" s="21">
        <v>3020</v>
      </c>
      <c r="G66" s="17">
        <f t="shared" si="0"/>
        <v>208681.99999999997</v>
      </c>
      <c r="H66" s="34"/>
      <c r="I66" s="1"/>
      <c r="J66" s="1"/>
      <c r="K66" s="34">
        <f t="shared" si="1"/>
        <v>2711251.5499999993</v>
      </c>
      <c r="L66" s="5"/>
    </row>
    <row r="67" spans="1:12" ht="20.25">
      <c r="A67" s="22">
        <v>43824</v>
      </c>
      <c r="B67" s="20">
        <v>9900</v>
      </c>
      <c r="C67" s="20" t="s">
        <v>53</v>
      </c>
      <c r="D67" s="19"/>
      <c r="E67" s="12"/>
      <c r="F67" s="21"/>
      <c r="G67" s="17">
        <f t="shared" si="0"/>
        <v>0</v>
      </c>
      <c r="H67" s="34">
        <v>380000</v>
      </c>
      <c r="I67" s="1"/>
      <c r="J67" s="1"/>
      <c r="K67" s="34">
        <f t="shared" si="1"/>
        <v>2331251.5499999993</v>
      </c>
      <c r="L67" s="5"/>
    </row>
    <row r="68" spans="1:12" ht="20.25">
      <c r="A68" s="22">
        <v>43825</v>
      </c>
      <c r="B68" s="20">
        <v>9913</v>
      </c>
      <c r="C68" s="20" t="s">
        <v>53</v>
      </c>
      <c r="D68" s="19"/>
      <c r="E68" s="12"/>
      <c r="F68" s="21"/>
      <c r="G68" s="17">
        <f t="shared" si="0"/>
        <v>0</v>
      </c>
      <c r="H68" s="34">
        <v>730000</v>
      </c>
      <c r="I68" s="1"/>
      <c r="J68" s="1"/>
      <c r="K68" s="34">
        <f t="shared" si="1"/>
        <v>1601251.5499999993</v>
      </c>
      <c r="L68" s="5"/>
    </row>
    <row r="69" spans="1:12" ht="20.25">
      <c r="A69" s="22">
        <v>43827</v>
      </c>
      <c r="B69" s="20">
        <v>6662</v>
      </c>
      <c r="C69" s="20" t="s">
        <v>14</v>
      </c>
      <c r="D69" s="19" t="s">
        <v>13</v>
      </c>
      <c r="E69" s="12">
        <v>59.74</v>
      </c>
      <c r="F69" s="21">
        <v>3150</v>
      </c>
      <c r="G69" s="17">
        <f t="shared" ref="G69:G132" si="2">E69*F69</f>
        <v>188181</v>
      </c>
      <c r="H69" s="34"/>
      <c r="I69" s="1"/>
      <c r="J69" s="1"/>
      <c r="K69" s="34">
        <f t="shared" ref="K69:K132" si="3">G69-H69-I69+J69+K68</f>
        <v>1789432.5499999993</v>
      </c>
      <c r="L69" s="5"/>
    </row>
    <row r="70" spans="1:12" ht="20.25">
      <c r="A70" s="22">
        <v>43827</v>
      </c>
      <c r="B70" s="20">
        <v>6662</v>
      </c>
      <c r="C70" s="20" t="s">
        <v>14</v>
      </c>
      <c r="D70" s="19" t="s">
        <v>13</v>
      </c>
      <c r="E70" s="12">
        <v>59.03</v>
      </c>
      <c r="F70" s="21">
        <v>3150</v>
      </c>
      <c r="G70" s="17">
        <f t="shared" si="2"/>
        <v>185944.5</v>
      </c>
      <c r="H70" s="34"/>
      <c r="I70" s="1"/>
      <c r="J70" s="1"/>
      <c r="K70" s="34">
        <f t="shared" si="3"/>
        <v>1975377.0499999993</v>
      </c>
      <c r="L70" s="5"/>
    </row>
    <row r="71" spans="1:12" ht="20.25">
      <c r="A71" s="22">
        <v>43827</v>
      </c>
      <c r="B71" s="20">
        <v>6662</v>
      </c>
      <c r="C71" s="20" t="s">
        <v>14</v>
      </c>
      <c r="D71" s="19" t="s">
        <v>13</v>
      </c>
      <c r="E71" s="12">
        <v>56.99</v>
      </c>
      <c r="F71" s="21">
        <v>3150</v>
      </c>
      <c r="G71" s="17">
        <f t="shared" si="2"/>
        <v>179518.5</v>
      </c>
      <c r="H71" s="34"/>
      <c r="I71" s="1"/>
      <c r="J71" s="1"/>
      <c r="K71" s="34">
        <f t="shared" si="3"/>
        <v>2154895.5499999993</v>
      </c>
      <c r="L71" s="5"/>
    </row>
    <row r="72" spans="1:12" ht="20.25">
      <c r="A72" s="22">
        <v>43827</v>
      </c>
      <c r="B72" s="20">
        <v>6662</v>
      </c>
      <c r="C72" s="20" t="s">
        <v>14</v>
      </c>
      <c r="D72" s="19" t="s">
        <v>13</v>
      </c>
      <c r="E72" s="12">
        <v>78.48</v>
      </c>
      <c r="F72" s="21">
        <v>3250</v>
      </c>
      <c r="G72" s="17">
        <f t="shared" si="2"/>
        <v>255060</v>
      </c>
      <c r="H72" s="34"/>
      <c r="I72" s="1"/>
      <c r="J72" s="1"/>
      <c r="K72" s="34">
        <f t="shared" si="3"/>
        <v>2409955.5499999993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2409955.5499999993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2409955.5499999993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2409955.5499999993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2409955.5499999993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2409955.5499999993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2409955.5499999993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2409955.5499999993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2409955.5499999993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2409955.5499999993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2409955.5499999993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2409955.5499999993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2409955.5499999993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2409955.5499999993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2409955.5499999993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2409955.5499999993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2409955.5499999993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2409955.5499999993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2409955.5499999993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2409955.5499999993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2409955.5499999993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2409955.5499999993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2409955.5499999993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2409955.5499999993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2409955.5499999993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2409955.5499999993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2409955.5499999993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2409955.5499999993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2409955.5499999993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2409955.5499999993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2409955.5499999993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2409955.5499999993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2409955.5499999993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2409955.5499999993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2409955.5499999993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2409955.5499999993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2409955.5499999993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2409955.5499999993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2409955.5499999993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2409955.5499999993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2409955.5499999993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2409955.5499999993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2409955.5499999993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2409955.5499999993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2409955.5499999993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2409955.5499999993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2409955.5499999993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2409955.5499999993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2409955.5499999993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2409955.5499999993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2409955.5499999993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2409955.5499999993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2409955.5499999993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2409955.5499999993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2409955.5499999993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2409955.5499999993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2409955.5499999993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2409955.5499999993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2409955.5499999993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2409955.5499999993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2409955.5499999993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2409955.5499999993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2409955.5499999993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2409955.5499999993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2409955.5499999993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2409955.5499999993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2409955.5499999993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2409955.5499999993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2409955.5499999993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2409955.5499999993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2409955.5499999993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2409955.5499999993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2409955.5499999993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2409955.5499999993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2409955.5499999993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2409955.5499999993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2409955.5499999993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2409955.5499999993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2409955.5499999993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2409955.5499999993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2409955.5499999993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2409955.5499999993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2409955.5499999993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2409955.5499999993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2409955.5499999993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2409955.5499999993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2409955.5499999993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2409955.5499999993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2409955.5499999993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2409955.5499999993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2409955.5499999993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2409955.5499999993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2409955.5499999993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2409955.5499999993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2409955.5499999993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2409955.5499999993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2409955.5499999993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2409955.5499999993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2409955.5499999993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2409955.5499999993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2409955.5499999993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2409955.5499999993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2409955.5499999993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2409955.5499999993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2409955.5499999993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2409955.5499999993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2409955.5499999993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2409955.5499999993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2409955.5499999993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2409955.5499999993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2409955.5499999993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2409955.5499999993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2409955.5499999993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2409955.5499999993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2409955.5499999993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2409955.5499999993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2409955.5499999993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2409955.5499999993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2409955.5499999993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2409955.5499999993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2409955.5499999993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2409955.5499999993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2409955.5499999993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2409955.5499999993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2409955.5499999993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2409955.5499999993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2409955.5499999993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2409955.5499999993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2409955.5499999993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2409955.5499999993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2409955.5499999993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2409955.5499999993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2409955.5499999993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2409955.5499999993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2409955.5499999993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2409955.5499999993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2409955.5499999993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2409955.5499999993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2409955.5499999993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2409955.5499999993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2409955.5499999993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2409955.5499999993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2409955.5499999993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2409955.5499999993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2409955.5499999993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2409955.5499999993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2409955.5499999993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2409955.5499999993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2409955.5499999993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2409955.5499999993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2409955.5499999993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2409955.5499999993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2409955.5499999993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2409955.5499999993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2409955.5499999993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2409955.5499999993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2409955.5499999993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2409955.5499999993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2409955.5499999993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2409955.5499999993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2409955.5499999993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2409955.5499999993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2409955.5499999993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2409955.5499999993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2409955.5499999993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2409955.5499999993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2409955.5499999993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2409955.5499999993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2409955.5499999993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2409955.5499999993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2409955.5499999993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2409955.5499999993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2409955.5499999993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2409955.5499999993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2409955.5499999993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2409955.5499999993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2409955.5499999993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2409955.5499999993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2409955.5499999993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2409955.5499999993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2409955.5499999993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2409955.5499999993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2409955.5499999993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2409955.5499999993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2409955.5499999993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2409955.5499999993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2409955.5499999993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2409955.5499999993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2409955.5499999993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2409955.5499999993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2409955.5499999993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2409955.5499999993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2409955.5499999993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2409955.5499999993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2409955.5499999993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2409955.5499999993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2409955.5499999993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2409955.5499999993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2409955.5499999993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2409955.5499999993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2409955.5499999993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2409955.5499999993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2409955.5499999993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2409955.5499999993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2409955.5499999993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2409955.5499999993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2409955.5499999993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2409955.5499999993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2409955.5499999993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2409955.5499999993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2409955.5499999993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2409955.5499999993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2409955.5499999993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2409955.5499999993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2409955.5499999993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2409955.5499999993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2409955.5499999993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2409955.5499999993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2409955.5499999993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2409955.5499999993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2409955.5499999993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2409955.5499999993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2409955.5499999993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2409955.5499999993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2409955.5499999993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2409955.5499999993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2409955.5499999993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2409955.5499999993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2409955.5499999993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2409955.5499999993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2409955.5499999993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2409955.5499999993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2409955.5499999993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2409955.5499999993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2409955.5499999993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2409955.5499999993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2409955.5499999993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2409955.5499999993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2409955.5499999993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2409955.5499999993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2409955.5499999993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2409955.5499999993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2409955.5499999993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2409955.5499999993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2409955.5499999993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2409955.5499999993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2409955.5499999993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2409955.5499999993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2409955.5499999993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2409955.5499999993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2409955.5499999993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2409955.5499999993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2409955.5499999993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2409955.5499999993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2409955.5499999993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2409955.5499999993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2409955.5499999993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2409955.5499999993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2409955.5499999993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2409955.5499999993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2409955.5499999993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2409955.5499999993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2409955.5499999993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2409955.5499999993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2409955.5499999993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2409955.5499999993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2409955.5499999993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2409955.5499999993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2409955.5499999993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2409955.5499999993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2409955.5499999993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2409955.5499999993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2409955.5499999993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2409955.5499999993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2409955.5499999993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2409955.5499999993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2409955.5499999993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2409955.5499999993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8430092.5</v>
      </c>
      <c r="H350" s="36"/>
      <c r="I350" s="3"/>
      <c r="J350" s="3"/>
      <c r="K350" s="36">
        <f>SUM(K4:K349)</f>
        <v>792495295.94999683</v>
      </c>
      <c r="L350" s="5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ورقة58"/>
  <dimension ref="A1:L352"/>
  <sheetViews>
    <sheetView rightToLeft="1" workbookViewId="0">
      <selection activeCell="A8" sqref="A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453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454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43803</v>
      </c>
      <c r="B5" s="20">
        <v>6274</v>
      </c>
      <c r="C5" s="20" t="s">
        <v>14</v>
      </c>
      <c r="D5" s="19" t="s">
        <v>13</v>
      </c>
      <c r="E5" s="12">
        <v>62.04</v>
      </c>
      <c r="F5" s="21">
        <v>3010</v>
      </c>
      <c r="G5" s="17">
        <f t="shared" ref="G5:G68" si="0">E5*F5</f>
        <v>186740.4</v>
      </c>
      <c r="H5" s="34"/>
      <c r="I5" s="34">
        <f>I4+G5-H5</f>
        <v>186740.4</v>
      </c>
      <c r="J5" s="5"/>
    </row>
    <row r="6" spans="1:12" ht="20.25">
      <c r="A6" s="22">
        <v>43808</v>
      </c>
      <c r="B6" s="20">
        <v>9442</v>
      </c>
      <c r="C6" s="20" t="s">
        <v>53</v>
      </c>
      <c r="D6" s="19"/>
      <c r="E6" s="12"/>
      <c r="F6" s="21"/>
      <c r="G6" s="17">
        <f t="shared" si="0"/>
        <v>0</v>
      </c>
      <c r="H6" s="34">
        <v>186740</v>
      </c>
      <c r="I6" s="34">
        <f t="shared" ref="I6:I69" si="1">I5+G6-H6</f>
        <v>0.39999999999417923</v>
      </c>
      <c r="J6" s="5"/>
    </row>
    <row r="7" spans="1:12" ht="20.25">
      <c r="A7" s="22">
        <v>43808</v>
      </c>
      <c r="B7" s="20">
        <v>1007</v>
      </c>
      <c r="C7" s="20" t="s">
        <v>131</v>
      </c>
      <c r="D7" s="19"/>
      <c r="E7" s="12"/>
      <c r="F7" s="21"/>
      <c r="G7" s="17">
        <f t="shared" si="0"/>
        <v>0</v>
      </c>
      <c r="H7" s="34">
        <v>0.4</v>
      </c>
      <c r="I7" s="34">
        <f t="shared" si="1"/>
        <v>-5.8207882958072332E-12</v>
      </c>
      <c r="J7" s="5" t="s">
        <v>131</v>
      </c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-5.8207882958072332E-12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-5.8207882958072332E-12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-5.8207882958072332E-12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-5.8207882958072332E-12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-5.8207882958072332E-12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-5.8207882958072332E-12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-5.8207882958072332E-12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-5.8207882958072332E-12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-5.8207882958072332E-12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-5.8207882958072332E-12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-5.8207882958072332E-12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-5.8207882958072332E-12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-5.8207882958072332E-12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-5.8207882958072332E-12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-5.8207882958072332E-12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-5.8207882958072332E-12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-5.8207882958072332E-12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-5.8207882958072332E-12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-5.8207882958072332E-12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-5.8207882958072332E-12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-5.8207882958072332E-12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-5.8207882958072332E-12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-5.8207882958072332E-12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-5.8207882958072332E-12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-5.8207882958072332E-12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-5.8207882958072332E-12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-5.8207882958072332E-12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-5.8207882958072332E-12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-5.8207882958072332E-12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-5.8207882958072332E-12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-5.8207882958072332E-12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-5.8207882958072332E-12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-5.8207882958072332E-12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-5.8207882958072332E-12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-5.8207882958072332E-12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-5.8207882958072332E-12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-5.8207882958072332E-12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-5.8207882958072332E-12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-5.8207882958072332E-12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-5.8207882958072332E-12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-5.8207882958072332E-12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-5.8207882958072332E-12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-5.8207882958072332E-12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-5.8207882958072332E-12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-5.8207882958072332E-12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-5.8207882958072332E-12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-5.8207882958072332E-12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-5.8207882958072332E-12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-5.8207882958072332E-12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-5.8207882958072332E-12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-5.8207882958072332E-12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-5.8207882958072332E-12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-5.8207882958072332E-12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-5.8207882958072332E-12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-5.8207882958072332E-12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-5.8207882958072332E-12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-5.8207882958072332E-12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-5.8207882958072332E-12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-5.8207882958072332E-12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-5.8207882958072332E-12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-5.8207882958072332E-12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-5.8207882958072332E-12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-5.8207882958072332E-12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-5.8207882958072332E-12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-5.8207882958072332E-12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-5.8207882958072332E-12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-5.8207882958072332E-12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-5.8207882958072332E-12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-5.8207882958072332E-12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-5.8207882958072332E-12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-5.8207882958072332E-12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-5.8207882958072332E-12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-5.8207882958072332E-12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-5.8207882958072332E-12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-5.8207882958072332E-12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-5.8207882958072332E-12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-5.8207882958072332E-12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-5.8207882958072332E-12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-5.8207882958072332E-12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-5.8207882958072332E-12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-5.8207882958072332E-12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-5.8207882958072332E-12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-5.8207882958072332E-12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-5.8207882958072332E-12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-5.8207882958072332E-12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-5.8207882958072332E-12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-5.8207882958072332E-12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-5.8207882958072332E-12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-5.8207882958072332E-12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-5.8207882958072332E-12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-5.8207882958072332E-12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-5.8207882958072332E-12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-5.8207882958072332E-12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-5.8207882958072332E-12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-5.8207882958072332E-12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-5.8207882958072332E-12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-5.8207882958072332E-12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-5.8207882958072332E-12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-5.8207882958072332E-12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-5.8207882958072332E-12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-5.8207882958072332E-12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-5.8207882958072332E-12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-5.8207882958072332E-12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-5.8207882958072332E-12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-5.8207882958072332E-12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-5.8207882958072332E-12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-5.8207882958072332E-12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-5.8207882958072332E-12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-5.8207882958072332E-12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-5.8207882958072332E-12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-5.8207882958072332E-12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-5.8207882958072332E-12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-5.8207882958072332E-12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-5.8207882958072332E-12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-5.8207882958072332E-12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-5.8207882958072332E-12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-5.8207882958072332E-12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-5.8207882958072332E-12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-5.8207882958072332E-12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-5.8207882958072332E-12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-5.8207882958072332E-12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-5.8207882958072332E-12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-5.8207882958072332E-12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-5.8207882958072332E-12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-5.8207882958072332E-12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-5.8207882958072332E-12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-5.8207882958072332E-12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-5.8207882958072332E-12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-5.8207882958072332E-12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-5.8207882958072332E-12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-5.8207882958072332E-12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-5.8207882958072332E-12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-5.8207882958072332E-12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-5.8207882958072332E-12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-5.8207882958072332E-12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-5.8207882958072332E-12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-5.8207882958072332E-12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-5.8207882958072332E-12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-5.8207882958072332E-12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-5.8207882958072332E-12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-5.8207882958072332E-12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-5.8207882958072332E-12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-5.8207882958072332E-12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-5.8207882958072332E-12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-5.8207882958072332E-12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-5.8207882958072332E-12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-5.8207882958072332E-12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-5.8207882958072332E-12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-5.8207882958072332E-12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-5.8207882958072332E-12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-5.8207882958072332E-12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-5.8207882958072332E-12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-5.8207882958072332E-12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-5.8207882958072332E-12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-5.8207882958072332E-12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-5.8207882958072332E-12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-5.8207882958072332E-12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-5.8207882958072332E-12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-5.8207882958072332E-12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-5.8207882958072332E-12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-5.8207882958072332E-12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-5.8207882958072332E-12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-5.8207882958072332E-12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-5.8207882958072332E-12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-5.8207882958072332E-12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-5.8207882958072332E-12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-5.8207882958072332E-12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-5.8207882958072332E-12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-5.8207882958072332E-12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-5.8207882958072332E-12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-5.8207882958072332E-12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-5.8207882958072332E-12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-5.8207882958072332E-12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-5.8207882958072332E-12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-5.8207882958072332E-12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-5.8207882958072332E-12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-5.8207882958072332E-12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-5.8207882958072332E-12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-5.8207882958072332E-12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-5.8207882958072332E-12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-5.8207882958072332E-12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-5.8207882958072332E-12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-5.8207882958072332E-12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-5.8207882958072332E-12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-5.8207882958072332E-12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-5.8207882958072332E-12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-5.8207882958072332E-12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-5.8207882958072332E-12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-5.8207882958072332E-12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-5.8207882958072332E-12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-5.8207882958072332E-12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-5.8207882958072332E-12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-5.8207882958072332E-12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-5.8207882958072332E-12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-5.8207882958072332E-12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-5.8207882958072332E-12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-5.8207882958072332E-12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-5.8207882958072332E-12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-5.8207882958072332E-12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-5.8207882958072332E-12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-5.8207882958072332E-12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-5.8207882958072332E-12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-5.8207882958072332E-12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-5.8207882958072332E-12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-5.8207882958072332E-12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-5.8207882958072332E-12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-5.8207882958072332E-12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-5.8207882958072332E-12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-5.8207882958072332E-12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-5.8207882958072332E-12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-5.8207882958072332E-12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-5.8207882958072332E-12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-5.8207882958072332E-12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-5.8207882958072332E-12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-5.8207882958072332E-12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-5.8207882958072332E-12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-5.8207882958072332E-12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-5.8207882958072332E-12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-5.8207882958072332E-12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-5.8207882958072332E-12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-5.8207882958072332E-12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-5.8207882958072332E-12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-5.8207882958072332E-12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-5.8207882958072332E-12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-5.8207882958072332E-12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-5.8207882958072332E-12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-5.8207882958072332E-12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-5.8207882958072332E-12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-5.8207882958072332E-12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-5.8207882958072332E-12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-5.8207882958072332E-12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-5.8207882958072332E-12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-5.8207882958072332E-12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-5.8207882958072332E-12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-5.8207882958072332E-12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-5.8207882958072332E-12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-5.8207882958072332E-12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-5.8207882958072332E-12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-5.8207882958072332E-12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-5.8207882958072332E-12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-5.8207882958072332E-12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-5.8207882958072332E-12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-5.8207882958072332E-12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-5.8207882958072332E-12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-5.8207882958072332E-12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-5.8207882958072332E-12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-5.8207882958072332E-12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-5.8207882958072332E-12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-5.8207882958072332E-12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-5.8207882958072332E-12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-5.8207882958072332E-12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-5.8207882958072332E-12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-5.8207882958072332E-12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-5.8207882958072332E-12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-5.8207882958072332E-12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-5.8207882958072332E-12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-5.8207882958072332E-12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-5.8207882958072332E-12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-5.8207882958072332E-12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-5.8207882958072332E-12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-5.8207882958072332E-12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-5.8207882958072332E-12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-5.8207882958072332E-12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-5.8207882958072332E-12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-5.8207882958072332E-12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-5.8207882958072332E-12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-5.8207882958072332E-12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-5.8207882958072332E-12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-5.8207882958072332E-12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-5.8207882958072332E-12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-5.8207882958072332E-12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-5.8207882958072332E-12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-5.8207882958072332E-12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-5.8207882958072332E-12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-5.8207882958072332E-12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-5.8207882958072332E-12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-5.8207882958072332E-12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-5.8207882958072332E-12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-5.8207882958072332E-12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-5.8207882958072332E-12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-5.8207882958072332E-12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-5.8207882958072332E-12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-5.8207882958072332E-12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-5.8207882958072332E-12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-5.8207882958072332E-12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-5.8207882958072332E-12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-5.8207882958072332E-12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-5.8207882958072332E-12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-5.8207882958072332E-12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-5.8207882958072332E-12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-5.8207882958072332E-12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-5.8207882958072332E-12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-5.8207882958072332E-12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-5.8207882958072332E-12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-5.8207882958072332E-12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-5.8207882958072332E-12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-5.8207882958072332E-12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-5.8207882958072332E-12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-5.8207882958072332E-12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-5.8207882958072332E-12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-5.8207882958072332E-12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-5.8207882958072332E-12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-5.8207882958072332E-12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-5.8207882958072332E-12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-5.8207882958072332E-12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-5.8207882958072332E-12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-5.8207882958072332E-12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-5.8207882958072332E-12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-5.8207882958072332E-12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-5.8207882958072332E-12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-5.8207882958072332E-12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-5.8207882958072332E-12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-5.8207882958072332E-12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-5.8207882958072332E-12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-5.8207882958072332E-12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-5.8207882958072332E-12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-5.8207882958072332E-12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-5.8207882958072332E-12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-5.8207882958072332E-12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-5.8207882958072332E-12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-5.8207882958072332E-12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-5.8207882958072332E-12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-5.8207882958072332E-12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-5.8207882958072332E-12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-5.8207882958072332E-12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-5.8207882958072332E-12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-5.8207882958072332E-12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-5.8207882958072332E-12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-5.8207882958072332E-12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-5.8207882958072332E-12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-5.8207882958072332E-12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-5.8207882958072332E-12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-5.8207882958072332E-12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-5.8207882958072332E-12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-5.8207882958072332E-12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-5.8207882958072332E-12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-5.8207882958072332E-12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-5.8207882958072332E-12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-5.8207882958072332E-12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-5.8207882958072332E-12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-5.8207882958072332E-12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-5.8207882958072332E-12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186740.4</v>
      </c>
      <c r="H350" s="36"/>
      <c r="I350" s="34">
        <f t="shared" si="11"/>
        <v>186740.4</v>
      </c>
      <c r="J350" s="5"/>
    </row>
    <row r="351" spans="1:10">
      <c r="I351" s="34">
        <f t="shared" si="11"/>
        <v>186740.4</v>
      </c>
    </row>
    <row r="352" spans="1:10">
      <c r="I352" s="34">
        <f t="shared" si="11"/>
        <v>186740.4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sheetPr codeName="ورقة59"/>
  <dimension ref="A1:L352"/>
  <sheetViews>
    <sheetView rightToLeft="1" workbookViewId="0">
      <selection activeCell="H24" sqref="H24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465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47676.800000000003</v>
      </c>
      <c r="J4" s="5"/>
    </row>
    <row r="5" spans="1:12" ht="20.25">
      <c r="A5" s="22">
        <v>43801</v>
      </c>
      <c r="B5" s="20">
        <v>9253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47676.800000000003</v>
      </c>
      <c r="I5" s="34">
        <f>I4+G5-H5</f>
        <v>0</v>
      </c>
      <c r="J5" s="5"/>
    </row>
    <row r="6" spans="1:12" ht="20.25">
      <c r="A6" s="22">
        <v>43810</v>
      </c>
      <c r="B6" s="20">
        <v>6392</v>
      </c>
      <c r="C6" s="20" t="s">
        <v>14</v>
      </c>
      <c r="D6" s="19" t="s">
        <v>13</v>
      </c>
      <c r="E6" s="12">
        <v>63.14</v>
      </c>
      <c r="F6" s="21">
        <v>2990</v>
      </c>
      <c r="G6" s="17">
        <f t="shared" si="0"/>
        <v>188788.6</v>
      </c>
      <c r="H6" s="34"/>
      <c r="I6" s="34">
        <f t="shared" ref="I6:I69" si="1">I5+G6-H6</f>
        <v>188788.6</v>
      </c>
      <c r="J6" s="5"/>
    </row>
    <row r="7" spans="1:12" ht="20.25">
      <c r="A7" s="22">
        <v>43810</v>
      </c>
      <c r="B7" s="20">
        <v>6392</v>
      </c>
      <c r="C7" s="20" t="s">
        <v>14</v>
      </c>
      <c r="D7" s="19" t="s">
        <v>13</v>
      </c>
      <c r="E7" s="12">
        <v>64.69</v>
      </c>
      <c r="F7" s="21">
        <v>2990</v>
      </c>
      <c r="G7" s="17">
        <f t="shared" si="0"/>
        <v>193423.1</v>
      </c>
      <c r="H7" s="34"/>
      <c r="I7" s="34">
        <f t="shared" si="1"/>
        <v>382211.7</v>
      </c>
      <c r="J7" s="5"/>
    </row>
    <row r="8" spans="1:12" ht="20.25">
      <c r="A8" s="22">
        <v>43810</v>
      </c>
      <c r="B8" s="20">
        <v>6392</v>
      </c>
      <c r="C8" s="20" t="s">
        <v>14</v>
      </c>
      <c r="D8" s="19" t="s">
        <v>13</v>
      </c>
      <c r="E8" s="12">
        <v>14.16</v>
      </c>
      <c r="F8" s="21">
        <v>2990</v>
      </c>
      <c r="G8" s="17">
        <f t="shared" si="0"/>
        <v>42338.400000000001</v>
      </c>
      <c r="H8" s="34"/>
      <c r="I8" s="34">
        <f t="shared" si="1"/>
        <v>424550.10000000003</v>
      </c>
      <c r="J8" s="5"/>
    </row>
    <row r="9" spans="1:12" ht="20.25">
      <c r="A9" s="22">
        <v>43810</v>
      </c>
      <c r="B9" s="20">
        <v>6392</v>
      </c>
      <c r="C9" s="20" t="s">
        <v>14</v>
      </c>
      <c r="D9" s="19" t="s">
        <v>13</v>
      </c>
      <c r="E9" s="12">
        <v>14.22</v>
      </c>
      <c r="F9" s="21">
        <v>2990</v>
      </c>
      <c r="G9" s="17">
        <f t="shared" si="0"/>
        <v>42517.8</v>
      </c>
      <c r="H9" s="34"/>
      <c r="I9" s="34">
        <f t="shared" si="1"/>
        <v>467067.9</v>
      </c>
      <c r="J9" s="5"/>
    </row>
    <row r="10" spans="1:12" ht="20.25">
      <c r="A10" s="22">
        <v>43811</v>
      </c>
      <c r="B10" s="20">
        <v>9524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34">
        <f t="shared" si="1"/>
        <v>367067.9</v>
      </c>
      <c r="J10" s="5"/>
    </row>
    <row r="11" spans="1:12" ht="20.25">
      <c r="A11" s="22">
        <v>43814</v>
      </c>
      <c r="B11" s="20">
        <v>9573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267067.90000000002</v>
      </c>
      <c r="J11" s="5"/>
    </row>
    <row r="12" spans="1:12" ht="20.25">
      <c r="A12" s="22">
        <v>43815</v>
      </c>
      <c r="B12" s="20">
        <v>9614</v>
      </c>
      <c r="C12" s="20" t="s">
        <v>53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167067.90000000002</v>
      </c>
      <c r="J12" s="5"/>
    </row>
    <row r="13" spans="1:12" ht="20.25">
      <c r="A13" s="22">
        <v>43816</v>
      </c>
      <c r="B13" s="20">
        <v>9651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67067.900000000023</v>
      </c>
      <c r="J13" s="5"/>
    </row>
    <row r="14" spans="1:12" ht="20.25">
      <c r="A14" s="22">
        <v>43817</v>
      </c>
      <c r="B14" s="20">
        <v>9696</v>
      </c>
      <c r="C14" s="20" t="s">
        <v>53</v>
      </c>
      <c r="D14" s="19"/>
      <c r="E14" s="12"/>
      <c r="F14" s="21"/>
      <c r="G14" s="17">
        <f t="shared" si="0"/>
        <v>0</v>
      </c>
      <c r="H14" s="34">
        <v>67070</v>
      </c>
      <c r="I14" s="34">
        <f t="shared" si="1"/>
        <v>-2.0999999999767169</v>
      </c>
      <c r="J14" s="5"/>
    </row>
    <row r="15" spans="1:12" ht="20.25">
      <c r="A15" s="22">
        <v>43817</v>
      </c>
      <c r="B15" s="20">
        <v>1021</v>
      </c>
      <c r="C15" s="20" t="s">
        <v>131</v>
      </c>
      <c r="D15" s="19"/>
      <c r="E15" s="12"/>
      <c r="F15" s="21"/>
      <c r="G15" s="17">
        <v>2.1</v>
      </c>
      <c r="H15" s="34"/>
      <c r="I15" s="34">
        <f t="shared" si="1"/>
        <v>2.3283153183228933E-11</v>
      </c>
      <c r="J15" s="5"/>
    </row>
    <row r="16" spans="1:12" ht="20.25">
      <c r="A16" s="22">
        <v>43821</v>
      </c>
      <c r="B16" s="20"/>
      <c r="C16" s="20" t="s">
        <v>14</v>
      </c>
      <c r="D16" s="19" t="s">
        <v>13</v>
      </c>
      <c r="E16" s="12">
        <v>50.82</v>
      </c>
      <c r="F16" s="21">
        <v>2960</v>
      </c>
      <c r="G16" s="17">
        <f t="shared" si="0"/>
        <v>150427.20000000001</v>
      </c>
      <c r="H16" s="34"/>
      <c r="I16" s="34">
        <f t="shared" si="1"/>
        <v>150427.20000000004</v>
      </c>
      <c r="J16" s="5"/>
    </row>
    <row r="17" spans="1:10" ht="20.25">
      <c r="A17" s="22">
        <v>43822</v>
      </c>
      <c r="B17" s="20">
        <v>6582</v>
      </c>
      <c r="C17" s="20" t="s">
        <v>14</v>
      </c>
      <c r="D17" s="19" t="s">
        <v>13</v>
      </c>
      <c r="E17" s="12">
        <v>55.56</v>
      </c>
      <c r="F17" s="21">
        <v>3000</v>
      </c>
      <c r="G17" s="17">
        <f t="shared" si="0"/>
        <v>166680</v>
      </c>
      <c r="H17" s="34"/>
      <c r="I17" s="34">
        <f t="shared" si="1"/>
        <v>317107.20000000007</v>
      </c>
      <c r="J17" s="5"/>
    </row>
    <row r="18" spans="1:10" ht="20.25">
      <c r="A18" s="22">
        <v>43822</v>
      </c>
      <c r="B18" s="20">
        <v>9814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217107.20000000007</v>
      </c>
      <c r="J18" s="5"/>
    </row>
    <row r="19" spans="1:10" ht="20.25">
      <c r="A19" s="22">
        <v>43823</v>
      </c>
      <c r="B19" s="20">
        <v>6617</v>
      </c>
      <c r="C19" s="20" t="s">
        <v>14</v>
      </c>
      <c r="D19" s="19" t="s">
        <v>13</v>
      </c>
      <c r="E19" s="12">
        <v>64.599999999999994</v>
      </c>
      <c r="F19" s="21">
        <v>3090</v>
      </c>
      <c r="G19" s="17">
        <f t="shared" si="0"/>
        <v>199613.99999999997</v>
      </c>
      <c r="H19" s="34"/>
      <c r="I19" s="34">
        <f t="shared" si="1"/>
        <v>416721.20000000007</v>
      </c>
      <c r="J19" s="5"/>
    </row>
    <row r="20" spans="1:10" ht="20.25">
      <c r="A20" s="22">
        <v>43823</v>
      </c>
      <c r="B20" s="20">
        <v>9848</v>
      </c>
      <c r="C20" s="20" t="s">
        <v>53</v>
      </c>
      <c r="D20" s="19"/>
      <c r="E20" s="12"/>
      <c r="F20" s="21"/>
      <c r="G20" s="17">
        <f t="shared" si="0"/>
        <v>0</v>
      </c>
      <c r="H20" s="34">
        <v>100000</v>
      </c>
      <c r="I20" s="34">
        <f t="shared" si="1"/>
        <v>316721.20000000007</v>
      </c>
      <c r="J20" s="5"/>
    </row>
    <row r="21" spans="1:10" ht="20.25">
      <c r="A21" s="22">
        <v>43824</v>
      </c>
      <c r="B21" s="20">
        <v>6632</v>
      </c>
      <c r="C21" s="20" t="s">
        <v>14</v>
      </c>
      <c r="D21" s="19" t="s">
        <v>13</v>
      </c>
      <c r="E21" s="12">
        <v>47.46</v>
      </c>
      <c r="F21" s="21">
        <v>3090</v>
      </c>
      <c r="G21" s="17">
        <f t="shared" si="0"/>
        <v>146651.4</v>
      </c>
      <c r="H21" s="34"/>
      <c r="I21" s="34">
        <f t="shared" si="1"/>
        <v>463372.60000000009</v>
      </c>
      <c r="J21" s="5"/>
    </row>
    <row r="22" spans="1:10" ht="20.25">
      <c r="A22" s="22">
        <v>43824</v>
      </c>
      <c r="B22" s="20">
        <v>9888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363372.60000000009</v>
      </c>
      <c r="J22" s="5"/>
    </row>
    <row r="23" spans="1:10" ht="20.25">
      <c r="A23" s="22">
        <v>43825</v>
      </c>
      <c r="B23" s="20">
        <v>9922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263372.60000000009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263372.60000000009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263372.60000000009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263372.60000000009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263372.60000000009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263372.60000000009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263372.60000000009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263372.60000000009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263372.60000000009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263372.60000000009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263372.60000000009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263372.60000000009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263372.60000000009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263372.60000000009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263372.60000000009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263372.60000000009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263372.60000000009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263372.60000000009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263372.60000000009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263372.60000000009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263372.60000000009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263372.60000000009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263372.60000000009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263372.60000000009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263372.60000000009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263372.60000000009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263372.60000000009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263372.60000000009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263372.60000000009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263372.60000000009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263372.60000000009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263372.60000000009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263372.60000000009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263372.60000000009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263372.60000000009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263372.60000000009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263372.60000000009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263372.60000000009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263372.60000000009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263372.60000000009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263372.60000000009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263372.60000000009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263372.60000000009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263372.60000000009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263372.60000000009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263372.60000000009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263372.60000000009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263372.60000000009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263372.60000000009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263372.60000000009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263372.60000000009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263372.60000000009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263372.60000000009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263372.60000000009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263372.60000000009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263372.60000000009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263372.60000000009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263372.60000000009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263372.60000000009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263372.60000000009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263372.60000000009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263372.60000000009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263372.60000000009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263372.60000000009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263372.60000000009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263372.60000000009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263372.60000000009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263372.60000000009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263372.60000000009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263372.60000000009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263372.60000000009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263372.60000000009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263372.60000000009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263372.60000000009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263372.60000000009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263372.60000000009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263372.60000000009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263372.60000000009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263372.60000000009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263372.60000000009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263372.60000000009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263372.60000000009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263372.60000000009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263372.60000000009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263372.60000000009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263372.60000000009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263372.60000000009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263372.60000000009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263372.60000000009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263372.60000000009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263372.60000000009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263372.60000000009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263372.60000000009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263372.60000000009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263372.60000000009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263372.60000000009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263372.60000000009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263372.60000000009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263372.60000000009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263372.60000000009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263372.60000000009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263372.60000000009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263372.60000000009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263372.60000000009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263372.60000000009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263372.60000000009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263372.60000000009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263372.60000000009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263372.60000000009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263372.60000000009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263372.60000000009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263372.60000000009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263372.60000000009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263372.60000000009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263372.60000000009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263372.60000000009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263372.60000000009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263372.60000000009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263372.60000000009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263372.60000000009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263372.60000000009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263372.60000000009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263372.60000000009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263372.60000000009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263372.60000000009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263372.60000000009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263372.60000000009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263372.60000000009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263372.60000000009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263372.60000000009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263372.60000000009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263372.60000000009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263372.60000000009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263372.60000000009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263372.60000000009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263372.60000000009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263372.60000000009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263372.60000000009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263372.60000000009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263372.60000000009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263372.60000000009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263372.60000000009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263372.60000000009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263372.60000000009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263372.60000000009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263372.60000000009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263372.60000000009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263372.60000000009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263372.60000000009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263372.60000000009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263372.60000000009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263372.60000000009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263372.60000000009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263372.60000000009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263372.60000000009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263372.60000000009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263372.60000000009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263372.60000000009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263372.60000000009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263372.60000000009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263372.60000000009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263372.60000000009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263372.60000000009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263372.60000000009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263372.60000000009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263372.60000000009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263372.60000000009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263372.60000000009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263372.60000000009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263372.60000000009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263372.60000000009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263372.60000000009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263372.60000000009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263372.60000000009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263372.60000000009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263372.60000000009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263372.60000000009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263372.60000000009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263372.60000000009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263372.60000000009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263372.60000000009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263372.60000000009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263372.60000000009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263372.60000000009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263372.60000000009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263372.60000000009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263372.60000000009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263372.60000000009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263372.60000000009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263372.60000000009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263372.60000000009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263372.60000000009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263372.60000000009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263372.60000000009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263372.60000000009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263372.60000000009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263372.60000000009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263372.60000000009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263372.60000000009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263372.60000000009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263372.60000000009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263372.60000000009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263372.60000000009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263372.60000000009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263372.60000000009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263372.60000000009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263372.60000000009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263372.60000000009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263372.60000000009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263372.60000000009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263372.60000000009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263372.60000000009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263372.60000000009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263372.60000000009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263372.60000000009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263372.60000000009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263372.60000000009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263372.60000000009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263372.60000000009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263372.60000000009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263372.60000000009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263372.60000000009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263372.60000000009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263372.60000000009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263372.60000000009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263372.60000000009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263372.60000000009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263372.60000000009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263372.60000000009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263372.60000000009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263372.60000000009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263372.60000000009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263372.60000000009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263372.60000000009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263372.60000000009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263372.60000000009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263372.60000000009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263372.60000000009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263372.60000000009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263372.60000000009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263372.60000000009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263372.60000000009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263372.60000000009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263372.60000000009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263372.60000000009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263372.60000000009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263372.60000000009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263372.60000000009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263372.60000000009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263372.60000000009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263372.60000000009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263372.60000000009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263372.60000000009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263372.60000000009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263372.60000000009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263372.60000000009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263372.60000000009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263372.60000000009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263372.60000000009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263372.60000000009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263372.60000000009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263372.60000000009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263372.60000000009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263372.60000000009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263372.60000000009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263372.60000000009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263372.60000000009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263372.60000000009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263372.60000000009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263372.60000000009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263372.60000000009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263372.60000000009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263372.60000000009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263372.60000000009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263372.60000000009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263372.60000000009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263372.60000000009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263372.60000000009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263372.60000000009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263372.60000000009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263372.60000000009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263372.60000000009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263372.60000000009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263372.60000000009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263372.60000000009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263372.60000000009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263372.60000000009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263372.60000000009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263372.60000000009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263372.60000000009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263372.60000000009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263372.60000000009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263372.60000000009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263372.60000000009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263372.60000000009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263372.60000000009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263372.60000000009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263372.60000000009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263372.60000000009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263372.60000000009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263372.60000000009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263372.60000000009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263372.60000000009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263372.60000000009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263372.60000000009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263372.60000000009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263372.60000000009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263372.60000000009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263372.60000000009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263372.60000000009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263372.60000000009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263372.60000000009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263372.60000000009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263372.60000000009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263372.60000000009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263372.60000000009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263372.60000000009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263372.60000000009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263372.60000000009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263372.60000000009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263372.60000000009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263372.60000000009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263372.60000000009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263372.60000000009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263372.60000000009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263372.60000000009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263372.60000000009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1130442.5999999999</v>
      </c>
      <c r="H350" s="36"/>
      <c r="I350" s="34">
        <f t="shared" si="11"/>
        <v>1393815.2</v>
      </c>
      <c r="J350" s="5"/>
    </row>
    <row r="351" spans="1:10">
      <c r="I351" s="34">
        <f t="shared" si="11"/>
        <v>1393815.2</v>
      </c>
    </row>
    <row r="352" spans="1:10">
      <c r="I352" s="34">
        <f t="shared" si="11"/>
        <v>1393815.2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/>
  <dimension ref="A1:L352"/>
  <sheetViews>
    <sheetView rightToLeft="1" workbookViewId="0">
      <selection activeCell="F10" sqref="F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169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170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12735</v>
      </c>
      <c r="J4" s="5"/>
    </row>
    <row r="5" spans="1:12" ht="20.25">
      <c r="A5" s="22">
        <v>43800</v>
      </c>
      <c r="B5" s="20">
        <v>407</v>
      </c>
      <c r="C5" s="20" t="s">
        <v>171</v>
      </c>
      <c r="D5" s="19"/>
      <c r="E5" s="12">
        <v>4.51</v>
      </c>
      <c r="F5" s="21">
        <v>4190</v>
      </c>
      <c r="G5" s="17">
        <f t="shared" ref="G5:G68" si="0">E5*F5</f>
        <v>18896.899999999998</v>
      </c>
      <c r="H5" s="34"/>
      <c r="I5" s="34">
        <f>I4+G5-H5</f>
        <v>31631.899999999998</v>
      </c>
      <c r="J5" s="5"/>
    </row>
    <row r="6" spans="1:12" ht="20.25">
      <c r="A6" s="22">
        <v>43806</v>
      </c>
      <c r="B6" s="20">
        <v>410</v>
      </c>
      <c r="C6" s="20" t="s">
        <v>171</v>
      </c>
      <c r="D6" s="19"/>
      <c r="E6" s="12">
        <v>3</v>
      </c>
      <c r="F6" s="21">
        <v>4190</v>
      </c>
      <c r="G6" s="17">
        <f t="shared" si="0"/>
        <v>12570</v>
      </c>
      <c r="H6" s="34"/>
      <c r="I6" s="34">
        <f t="shared" ref="I6:I69" si="1">I5+G6-H6</f>
        <v>44201.899999999994</v>
      </c>
      <c r="J6" s="5"/>
    </row>
    <row r="7" spans="1:12" ht="20.25">
      <c r="A7" s="22">
        <v>43808</v>
      </c>
      <c r="B7" s="20">
        <v>9450</v>
      </c>
      <c r="C7" s="20" t="s">
        <v>53</v>
      </c>
      <c r="D7" s="19"/>
      <c r="E7" s="12"/>
      <c r="F7" s="21"/>
      <c r="G7" s="17">
        <f t="shared" si="0"/>
        <v>0</v>
      </c>
      <c r="H7" s="34">
        <v>30000</v>
      </c>
      <c r="I7" s="34">
        <f t="shared" si="1"/>
        <v>14201.899999999994</v>
      </c>
      <c r="J7" s="5"/>
    </row>
    <row r="8" spans="1:12" ht="20.25">
      <c r="A8" s="22">
        <v>43813</v>
      </c>
      <c r="B8" s="20">
        <v>415</v>
      </c>
      <c r="C8" s="20" t="s">
        <v>171</v>
      </c>
      <c r="D8" s="19"/>
      <c r="E8" s="12">
        <v>4.5049999999999999</v>
      </c>
      <c r="F8" s="21">
        <v>4220</v>
      </c>
      <c r="G8" s="17">
        <f t="shared" si="0"/>
        <v>19011.099999999999</v>
      </c>
      <c r="H8" s="34"/>
      <c r="I8" s="34">
        <f t="shared" si="1"/>
        <v>33212.999999999993</v>
      </c>
      <c r="J8" s="5"/>
    </row>
    <row r="9" spans="1:12" ht="20.25">
      <c r="A9" s="22">
        <v>43820</v>
      </c>
      <c r="B9" s="20">
        <v>421</v>
      </c>
      <c r="C9" s="20" t="s">
        <v>171</v>
      </c>
      <c r="D9" s="19"/>
      <c r="E9" s="12">
        <v>4.5199999999999996</v>
      </c>
      <c r="F9" s="21">
        <v>4250</v>
      </c>
      <c r="G9" s="17">
        <f t="shared" si="0"/>
        <v>19210</v>
      </c>
      <c r="H9" s="34"/>
      <c r="I9" s="34">
        <f t="shared" si="1"/>
        <v>52422.999999999993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52422.999999999993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52422.999999999993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52422.999999999993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52422.999999999993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52422.999999999993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52422.999999999993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52422.999999999993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52422.999999999993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52422.999999999993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52422.999999999993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52422.999999999993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52422.999999999993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52422.999999999993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52422.999999999993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52422.999999999993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52422.999999999993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52422.999999999993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52422.999999999993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52422.999999999993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52422.999999999993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52422.999999999993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52422.999999999993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52422.999999999993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52422.999999999993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52422.999999999993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52422.999999999993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52422.999999999993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52422.999999999993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52422.999999999993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52422.999999999993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52422.999999999993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52422.999999999993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52422.999999999993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52422.999999999993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52422.999999999993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52422.999999999993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52422.999999999993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52422.999999999993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52422.999999999993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52422.999999999993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52422.999999999993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52422.999999999993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52422.999999999993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52422.999999999993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52422.999999999993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52422.999999999993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52422.999999999993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52422.999999999993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52422.999999999993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52422.999999999993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52422.999999999993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52422.999999999993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52422.999999999993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52422.999999999993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52422.999999999993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52422.999999999993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52422.999999999993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52422.999999999993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52422.999999999993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52422.999999999993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52422.999999999993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52422.999999999993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52422.999999999993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52422.999999999993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52422.999999999993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52422.999999999993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52422.999999999993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52422.999999999993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52422.999999999993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52422.999999999993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52422.999999999993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52422.999999999993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52422.999999999993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52422.999999999993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52422.999999999993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52422.999999999993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52422.999999999993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52422.999999999993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52422.999999999993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52422.999999999993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52422.999999999993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52422.999999999993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52422.999999999993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52422.999999999993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52422.999999999993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52422.999999999993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52422.999999999993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52422.999999999993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52422.999999999993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52422.999999999993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52422.999999999993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52422.999999999993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52422.999999999993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52422.999999999993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52422.999999999993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52422.999999999993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52422.999999999993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52422.999999999993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52422.999999999993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52422.999999999993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52422.999999999993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52422.999999999993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52422.999999999993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52422.999999999993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52422.999999999993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52422.999999999993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52422.999999999993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52422.999999999993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52422.999999999993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52422.999999999993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52422.999999999993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52422.999999999993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52422.999999999993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52422.999999999993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52422.999999999993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52422.999999999993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52422.999999999993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52422.999999999993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52422.999999999993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52422.999999999993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52422.999999999993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52422.999999999993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52422.999999999993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52422.999999999993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52422.999999999993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52422.999999999993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52422.999999999993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52422.999999999993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52422.999999999993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52422.999999999993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52422.999999999993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52422.999999999993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52422.999999999993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52422.999999999993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52422.999999999993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52422.999999999993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52422.999999999993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52422.999999999993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52422.999999999993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52422.999999999993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52422.999999999993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52422.999999999993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52422.999999999993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52422.999999999993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52422.999999999993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52422.999999999993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52422.999999999993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52422.999999999993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52422.999999999993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52422.999999999993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52422.999999999993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52422.999999999993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52422.999999999993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52422.999999999993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52422.999999999993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52422.999999999993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52422.999999999993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52422.999999999993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52422.999999999993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52422.999999999993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52422.999999999993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52422.999999999993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52422.999999999993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52422.999999999993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52422.999999999993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52422.999999999993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52422.999999999993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52422.999999999993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52422.999999999993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52422.999999999993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52422.999999999993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52422.999999999993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52422.999999999993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52422.999999999993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52422.999999999993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52422.999999999993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52422.999999999993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52422.999999999993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52422.999999999993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52422.999999999993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52422.999999999993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52422.999999999993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52422.999999999993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52422.999999999993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52422.999999999993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52422.999999999993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52422.999999999993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52422.999999999993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52422.999999999993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52422.999999999993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52422.999999999993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52422.999999999993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52422.999999999993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52422.999999999993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52422.999999999993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52422.999999999993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52422.999999999993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52422.999999999993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52422.999999999993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52422.999999999993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52422.999999999993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52422.999999999993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52422.999999999993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52422.999999999993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52422.999999999993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52422.999999999993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52422.999999999993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52422.999999999993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52422.999999999993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52422.999999999993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52422.999999999993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52422.999999999993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52422.999999999993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52422.999999999993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52422.999999999993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52422.999999999993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52422.999999999993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52422.999999999993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52422.999999999993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52422.999999999993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52422.999999999993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52422.999999999993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52422.999999999993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52422.999999999993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52422.999999999993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52422.999999999993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52422.999999999993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52422.999999999993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52422.999999999993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52422.999999999993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52422.999999999993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52422.999999999993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52422.999999999993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52422.999999999993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52422.999999999993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52422.999999999993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52422.999999999993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52422.999999999993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52422.999999999993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52422.999999999993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52422.999999999993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52422.999999999993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52422.999999999993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52422.999999999993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52422.999999999993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52422.999999999993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52422.999999999993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52422.999999999993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52422.999999999993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52422.999999999993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52422.999999999993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52422.999999999993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52422.999999999993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52422.999999999993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52422.999999999993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52422.999999999993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52422.999999999993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52422.999999999993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52422.999999999993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52422.999999999993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52422.999999999993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52422.999999999993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52422.999999999993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52422.999999999993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52422.999999999993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52422.999999999993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52422.999999999993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52422.999999999993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52422.999999999993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52422.999999999993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52422.999999999993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52422.999999999993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52422.999999999993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52422.999999999993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52422.999999999993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52422.999999999993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52422.999999999993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52422.999999999993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52422.999999999993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52422.999999999993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52422.999999999993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52422.999999999993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52422.999999999993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52422.999999999993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52422.999999999993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52422.999999999993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52422.999999999993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52422.999999999993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52422.999999999993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52422.999999999993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52422.999999999993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52422.999999999993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52422.999999999993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52422.999999999993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52422.999999999993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52422.999999999993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52422.999999999993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52422.999999999993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52422.999999999993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52422.999999999993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52422.999999999993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52422.999999999993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52422.999999999993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52422.999999999993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52422.999999999993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52422.999999999993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52422.999999999993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52422.999999999993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52422.999999999993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52422.999999999993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52422.999999999993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52422.999999999993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52422.999999999993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52422.999999999993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52422.999999999993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52422.999999999993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52422.999999999993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52422.999999999993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52422.999999999993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52422.999999999993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52422.999999999993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52422.999999999993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52422.999999999993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52422.999999999993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52422.999999999993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52422.999999999993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52422.999999999993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52422.999999999993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52422.999999999993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52422.999999999993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52422.999999999993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52422.999999999993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52422.999999999993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52422.999999999993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52422.999999999993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52422.999999999993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52422.999999999993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52422.999999999993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52422.999999999993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52422.999999999993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69688</v>
      </c>
      <c r="H350" s="36"/>
      <c r="I350" s="34">
        <f t="shared" si="11"/>
        <v>122111</v>
      </c>
      <c r="J350" s="5"/>
    </row>
    <row r="351" spans="1:10">
      <c r="I351" s="34">
        <f t="shared" si="11"/>
        <v>122111</v>
      </c>
    </row>
    <row r="352" spans="1:10">
      <c r="I352" s="34">
        <f t="shared" si="11"/>
        <v>122111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ورقة60"/>
  <dimension ref="A1:N350"/>
  <sheetViews>
    <sheetView rightToLeft="1" topLeftCell="A19" zoomScale="86" zoomScaleNormal="86" workbookViewId="0">
      <selection activeCell="B41" sqref="B41"/>
    </sheetView>
  </sheetViews>
  <sheetFormatPr defaultRowHeight="20.25"/>
  <cols>
    <col min="1" max="1" width="12.375" style="52" customWidth="1"/>
    <col min="2" max="2" width="11.75" style="53" customWidth="1"/>
    <col min="3" max="3" width="19.375" style="53" customWidth="1"/>
    <col min="4" max="4" width="12.125" style="54" customWidth="1"/>
    <col min="5" max="5" width="11" style="53" customWidth="1"/>
    <col min="6" max="6" width="12.625" style="53" customWidth="1"/>
    <col min="7" max="7" width="16.375" style="53" customWidth="1"/>
    <col min="8" max="8" width="17.125" style="45" customWidth="1"/>
    <col min="9" max="9" width="12" style="55" hidden="1" customWidth="1"/>
    <col min="10" max="10" width="11" style="55" hidden="1" customWidth="1"/>
    <col min="11" max="11" width="24.75" style="45" customWidth="1"/>
    <col min="12" max="12" width="29.625" style="56" customWidth="1"/>
  </cols>
  <sheetData>
    <row r="1" spans="1:14" ht="18">
      <c r="A1" s="147" t="s">
        <v>23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ht="18">
      <c r="A2" s="148" t="s">
        <v>24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>
      <c r="A3" s="7" t="s">
        <v>0</v>
      </c>
      <c r="B3" s="9" t="s">
        <v>1</v>
      </c>
      <c r="C3" s="9" t="s">
        <v>2</v>
      </c>
      <c r="D3" s="46" t="s">
        <v>3</v>
      </c>
      <c r="E3" s="9" t="s">
        <v>4</v>
      </c>
      <c r="F3" s="9" t="s">
        <v>5</v>
      </c>
      <c r="G3" s="9" t="s">
        <v>6</v>
      </c>
      <c r="H3" s="40" t="s">
        <v>10</v>
      </c>
      <c r="I3" s="47" t="s">
        <v>7</v>
      </c>
      <c r="J3" s="47" t="s">
        <v>8</v>
      </c>
      <c r="K3" s="40" t="s">
        <v>9</v>
      </c>
      <c r="L3" s="5" t="s">
        <v>11</v>
      </c>
    </row>
    <row r="4" spans="1:14">
      <c r="A4" s="22">
        <v>43800</v>
      </c>
      <c r="B4" s="20"/>
      <c r="C4" s="20"/>
      <c r="D4" s="48"/>
      <c r="E4" s="17"/>
      <c r="F4" s="20"/>
      <c r="G4" s="17"/>
      <c r="H4" s="41"/>
      <c r="I4" s="49"/>
      <c r="J4" s="49"/>
      <c r="K4" s="41">
        <v>906750.7</v>
      </c>
      <c r="L4" s="5"/>
    </row>
    <row r="5" spans="1:14">
      <c r="A5" s="22">
        <v>43800</v>
      </c>
      <c r="B5" s="20">
        <v>6210</v>
      </c>
      <c r="C5" s="20" t="s">
        <v>14</v>
      </c>
      <c r="D5" s="48" t="s">
        <v>13</v>
      </c>
      <c r="E5" s="17">
        <v>51.64</v>
      </c>
      <c r="F5" s="20">
        <v>2960</v>
      </c>
      <c r="G5" s="17">
        <f t="shared" ref="G5:G68" si="0">E5*F5</f>
        <v>152854.39999999999</v>
      </c>
      <c r="H5" s="41"/>
      <c r="I5" s="49"/>
      <c r="J5" s="49"/>
      <c r="K5" s="41">
        <f t="shared" ref="K5:K68" si="1">G5-H5-I5+J5+K4</f>
        <v>1059605.0999999999</v>
      </c>
      <c r="L5" s="5"/>
    </row>
    <row r="6" spans="1:14">
      <c r="A6" s="22">
        <v>43800</v>
      </c>
      <c r="B6" s="20">
        <v>6210</v>
      </c>
      <c r="C6" s="20" t="s">
        <v>14</v>
      </c>
      <c r="D6" s="48" t="s">
        <v>13</v>
      </c>
      <c r="E6" s="17">
        <v>15.26</v>
      </c>
      <c r="F6" s="20">
        <v>2960</v>
      </c>
      <c r="G6" s="17">
        <f t="shared" si="0"/>
        <v>45169.599999999999</v>
      </c>
      <c r="H6" s="41"/>
      <c r="I6" s="49"/>
      <c r="J6" s="49"/>
      <c r="K6" s="41">
        <f t="shared" si="1"/>
        <v>1104774.7</v>
      </c>
      <c r="L6" s="5"/>
    </row>
    <row r="7" spans="1:14">
      <c r="A7" s="22">
        <v>43800</v>
      </c>
      <c r="B7" s="20">
        <v>9214</v>
      </c>
      <c r="C7" s="20" t="s">
        <v>53</v>
      </c>
      <c r="D7" s="48"/>
      <c r="E7" s="17"/>
      <c r="F7" s="20"/>
      <c r="G7" s="17">
        <f t="shared" si="0"/>
        <v>0</v>
      </c>
      <c r="H7" s="41">
        <v>334800</v>
      </c>
      <c r="I7" s="49"/>
      <c r="J7" s="49"/>
      <c r="K7" s="41">
        <f t="shared" si="1"/>
        <v>769974.7</v>
      </c>
      <c r="L7" s="5"/>
    </row>
    <row r="8" spans="1:14">
      <c r="A8" s="22">
        <v>43801</v>
      </c>
      <c r="B8" s="20">
        <v>6233</v>
      </c>
      <c r="C8" s="20" t="s">
        <v>14</v>
      </c>
      <c r="D8" s="48" t="s">
        <v>13</v>
      </c>
      <c r="E8" s="17">
        <v>55.76</v>
      </c>
      <c r="F8" s="20">
        <v>2950</v>
      </c>
      <c r="G8" s="17">
        <f t="shared" si="0"/>
        <v>164492</v>
      </c>
      <c r="H8" s="41"/>
      <c r="I8" s="49"/>
      <c r="J8" s="49"/>
      <c r="K8" s="41">
        <f t="shared" si="1"/>
        <v>934466.7</v>
      </c>
      <c r="L8" s="5"/>
    </row>
    <row r="9" spans="1:14">
      <c r="A9" s="22">
        <v>43801</v>
      </c>
      <c r="B9" s="20">
        <v>6233</v>
      </c>
      <c r="C9" s="20" t="s">
        <v>14</v>
      </c>
      <c r="D9" s="48" t="s">
        <v>13</v>
      </c>
      <c r="E9" s="17">
        <v>54.66</v>
      </c>
      <c r="F9" s="20">
        <v>2950</v>
      </c>
      <c r="G9" s="17">
        <f t="shared" si="0"/>
        <v>161247</v>
      </c>
      <c r="H9" s="41"/>
      <c r="I9" s="49"/>
      <c r="J9" s="49"/>
      <c r="K9" s="41">
        <f t="shared" si="1"/>
        <v>1095713.7</v>
      </c>
      <c r="L9" s="5"/>
    </row>
    <row r="10" spans="1:14">
      <c r="A10" s="22">
        <v>43802</v>
      </c>
      <c r="B10" s="20">
        <v>6255</v>
      </c>
      <c r="C10" s="20" t="s">
        <v>14</v>
      </c>
      <c r="D10" s="48" t="s">
        <v>13</v>
      </c>
      <c r="E10" s="17">
        <v>64.52</v>
      </c>
      <c r="F10" s="20">
        <v>2950</v>
      </c>
      <c r="G10" s="17">
        <f t="shared" si="0"/>
        <v>190334</v>
      </c>
      <c r="H10" s="41"/>
      <c r="I10" s="49"/>
      <c r="J10" s="49"/>
      <c r="K10" s="41">
        <f t="shared" si="1"/>
        <v>1286047.7</v>
      </c>
      <c r="L10" s="5"/>
    </row>
    <row r="11" spans="1:14">
      <c r="A11" s="22">
        <v>43802</v>
      </c>
      <c r="B11" s="20">
        <v>6255</v>
      </c>
      <c r="C11" s="20" t="s">
        <v>14</v>
      </c>
      <c r="D11" s="48" t="s">
        <v>13</v>
      </c>
      <c r="E11" s="17">
        <v>59.96</v>
      </c>
      <c r="F11" s="20">
        <v>2950</v>
      </c>
      <c r="G11" s="17">
        <f t="shared" si="0"/>
        <v>176882</v>
      </c>
      <c r="H11" s="41"/>
      <c r="I11" s="49"/>
      <c r="J11" s="49"/>
      <c r="K11" s="41">
        <f t="shared" si="1"/>
        <v>1462929.7</v>
      </c>
      <c r="L11" s="5"/>
    </row>
    <row r="12" spans="1:14">
      <c r="A12" s="22">
        <v>43802</v>
      </c>
      <c r="B12" s="20">
        <v>6255</v>
      </c>
      <c r="C12" s="20" t="s">
        <v>14</v>
      </c>
      <c r="D12" s="48" t="s">
        <v>13</v>
      </c>
      <c r="E12" s="17">
        <v>55.96</v>
      </c>
      <c r="F12" s="20">
        <v>2950</v>
      </c>
      <c r="G12" s="17">
        <f t="shared" si="0"/>
        <v>165082</v>
      </c>
      <c r="H12" s="41"/>
      <c r="I12" s="49"/>
      <c r="J12" s="49"/>
      <c r="K12" s="41">
        <f t="shared" si="1"/>
        <v>1628011.7</v>
      </c>
      <c r="L12" s="5"/>
    </row>
    <row r="13" spans="1:14">
      <c r="A13" s="22">
        <v>43802</v>
      </c>
      <c r="B13" s="20">
        <v>6255</v>
      </c>
      <c r="C13" s="20" t="s">
        <v>14</v>
      </c>
      <c r="D13" s="48" t="s">
        <v>13</v>
      </c>
      <c r="E13" s="17">
        <v>65.44</v>
      </c>
      <c r="F13" s="20">
        <v>2950</v>
      </c>
      <c r="G13" s="17">
        <f t="shared" si="0"/>
        <v>193048</v>
      </c>
      <c r="H13" s="41"/>
      <c r="I13" s="49"/>
      <c r="J13" s="49"/>
      <c r="K13" s="41">
        <f t="shared" si="1"/>
        <v>1821059.7</v>
      </c>
      <c r="L13" s="5"/>
    </row>
    <row r="14" spans="1:14">
      <c r="A14" s="22">
        <v>43802</v>
      </c>
      <c r="B14" s="20">
        <v>6255</v>
      </c>
      <c r="C14" s="20" t="s">
        <v>14</v>
      </c>
      <c r="D14" s="48" t="s">
        <v>13</v>
      </c>
      <c r="E14" s="17">
        <v>53.48</v>
      </c>
      <c r="F14" s="20">
        <v>2950</v>
      </c>
      <c r="G14" s="17">
        <f t="shared" si="0"/>
        <v>157766</v>
      </c>
      <c r="H14" s="41"/>
      <c r="I14" s="49"/>
      <c r="J14" s="49"/>
      <c r="K14" s="41">
        <f t="shared" si="1"/>
        <v>1978825.7</v>
      </c>
      <c r="L14" s="5"/>
    </row>
    <row r="15" spans="1:14">
      <c r="A15" s="22">
        <v>43802</v>
      </c>
      <c r="B15" s="20">
        <v>6255</v>
      </c>
      <c r="C15" s="20" t="s">
        <v>14</v>
      </c>
      <c r="D15" s="48" t="s">
        <v>13</v>
      </c>
      <c r="E15" s="17">
        <v>48.58</v>
      </c>
      <c r="F15" s="20">
        <v>2950</v>
      </c>
      <c r="G15" s="17">
        <f t="shared" si="0"/>
        <v>143311</v>
      </c>
      <c r="H15" s="41"/>
      <c r="I15" s="49"/>
      <c r="J15" s="49"/>
      <c r="K15" s="41">
        <f t="shared" si="1"/>
        <v>2122136.7000000002</v>
      </c>
      <c r="L15" s="5"/>
    </row>
    <row r="16" spans="1:14">
      <c r="A16" s="22">
        <v>43802</v>
      </c>
      <c r="B16" s="20">
        <v>6255</v>
      </c>
      <c r="C16" s="20" t="s">
        <v>14</v>
      </c>
      <c r="D16" s="48" t="s">
        <v>13</v>
      </c>
      <c r="E16" s="17">
        <v>51.4</v>
      </c>
      <c r="F16" s="20">
        <v>2950</v>
      </c>
      <c r="G16" s="17">
        <f t="shared" si="0"/>
        <v>151630</v>
      </c>
      <c r="H16" s="41"/>
      <c r="I16" s="49"/>
      <c r="J16" s="49"/>
      <c r="K16" s="41">
        <f t="shared" si="1"/>
        <v>2273766.7000000002</v>
      </c>
      <c r="L16" s="5"/>
    </row>
    <row r="17" spans="1:12">
      <c r="A17" s="22">
        <v>43803</v>
      </c>
      <c r="B17" s="20">
        <v>6264</v>
      </c>
      <c r="C17" s="20" t="s">
        <v>14</v>
      </c>
      <c r="D17" s="48" t="s">
        <v>13</v>
      </c>
      <c r="E17" s="17">
        <v>65.56</v>
      </c>
      <c r="F17" s="20">
        <v>2950</v>
      </c>
      <c r="G17" s="17">
        <f t="shared" si="0"/>
        <v>193402</v>
      </c>
      <c r="H17" s="41"/>
      <c r="I17" s="49"/>
      <c r="J17" s="49"/>
      <c r="K17" s="41">
        <f t="shared" si="1"/>
        <v>2467168.7000000002</v>
      </c>
      <c r="L17" s="5"/>
    </row>
    <row r="18" spans="1:12">
      <c r="A18" s="22">
        <v>43803</v>
      </c>
      <c r="B18" s="20">
        <v>6264</v>
      </c>
      <c r="C18" s="20" t="s">
        <v>14</v>
      </c>
      <c r="D18" s="48" t="s">
        <v>13</v>
      </c>
      <c r="E18" s="17">
        <v>61.32</v>
      </c>
      <c r="F18" s="20">
        <v>2950</v>
      </c>
      <c r="G18" s="17">
        <f t="shared" si="0"/>
        <v>180894</v>
      </c>
      <c r="H18" s="41"/>
      <c r="I18" s="49"/>
      <c r="J18" s="49"/>
      <c r="K18" s="41">
        <f t="shared" si="1"/>
        <v>2648062.7000000002</v>
      </c>
      <c r="L18" s="5"/>
    </row>
    <row r="19" spans="1:12">
      <c r="A19" s="22">
        <v>43803</v>
      </c>
      <c r="B19" s="20">
        <v>6264</v>
      </c>
      <c r="C19" s="20" t="s">
        <v>14</v>
      </c>
      <c r="D19" s="48" t="s">
        <v>13</v>
      </c>
      <c r="E19" s="17">
        <v>53.32</v>
      </c>
      <c r="F19" s="20">
        <v>2950</v>
      </c>
      <c r="G19" s="17">
        <f t="shared" si="0"/>
        <v>157294</v>
      </c>
      <c r="H19" s="41"/>
      <c r="I19" s="49"/>
      <c r="J19" s="49"/>
      <c r="K19" s="41">
        <f t="shared" si="1"/>
        <v>2805356.7</v>
      </c>
      <c r="L19" s="5"/>
    </row>
    <row r="20" spans="1:12">
      <c r="A20" s="22">
        <v>43803</v>
      </c>
      <c r="B20" s="20">
        <v>9309</v>
      </c>
      <c r="C20" s="20" t="s">
        <v>53</v>
      </c>
      <c r="D20" s="48"/>
      <c r="E20" s="17"/>
      <c r="F20" s="20"/>
      <c r="G20" s="17">
        <f t="shared" si="0"/>
        <v>0</v>
      </c>
      <c r="H20" s="41">
        <v>275000</v>
      </c>
      <c r="I20" s="49"/>
      <c r="J20" s="49"/>
      <c r="K20" s="41">
        <f t="shared" si="1"/>
        <v>2530356.7000000002</v>
      </c>
      <c r="L20" s="5" t="s">
        <v>17</v>
      </c>
    </row>
    <row r="21" spans="1:12">
      <c r="A21" s="22">
        <v>43804</v>
      </c>
      <c r="B21" s="20">
        <v>6285</v>
      </c>
      <c r="C21" s="20" t="s">
        <v>14</v>
      </c>
      <c r="D21" s="48" t="s">
        <v>13</v>
      </c>
      <c r="E21" s="17">
        <v>14.8</v>
      </c>
      <c r="F21" s="20">
        <v>2950</v>
      </c>
      <c r="G21" s="17">
        <f t="shared" si="0"/>
        <v>43660</v>
      </c>
      <c r="H21" s="41"/>
      <c r="I21" s="49"/>
      <c r="J21" s="49"/>
      <c r="K21" s="41">
        <f t="shared" si="1"/>
        <v>2574016.7000000002</v>
      </c>
      <c r="L21" s="5"/>
    </row>
    <row r="22" spans="1:12">
      <c r="A22" s="22">
        <v>43804</v>
      </c>
      <c r="B22" s="20">
        <v>9336</v>
      </c>
      <c r="C22" s="20" t="s">
        <v>53</v>
      </c>
      <c r="D22" s="48"/>
      <c r="E22" s="17"/>
      <c r="F22" s="20"/>
      <c r="G22" s="17">
        <f t="shared" si="0"/>
        <v>0</v>
      </c>
      <c r="H22" s="41">
        <v>170000</v>
      </c>
      <c r="I22" s="49"/>
      <c r="J22" s="49"/>
      <c r="K22" s="41">
        <f t="shared" si="1"/>
        <v>2404016.7000000002</v>
      </c>
      <c r="L22" s="5"/>
    </row>
    <row r="23" spans="1:12">
      <c r="A23" s="22">
        <v>43806</v>
      </c>
      <c r="B23" s="20">
        <v>6301</v>
      </c>
      <c r="C23" s="20" t="s">
        <v>14</v>
      </c>
      <c r="D23" s="48" t="s">
        <v>13</v>
      </c>
      <c r="E23" s="17">
        <v>63.88</v>
      </c>
      <c r="F23" s="20">
        <v>2950</v>
      </c>
      <c r="G23" s="17">
        <f t="shared" si="0"/>
        <v>188446</v>
      </c>
      <c r="H23" s="41"/>
      <c r="I23" s="49"/>
      <c r="J23" s="49"/>
      <c r="K23" s="41">
        <f t="shared" si="1"/>
        <v>2592462.7000000002</v>
      </c>
      <c r="L23" s="5"/>
    </row>
    <row r="24" spans="1:12">
      <c r="A24" s="22">
        <v>43806</v>
      </c>
      <c r="B24" s="20">
        <v>6301</v>
      </c>
      <c r="C24" s="20" t="s">
        <v>14</v>
      </c>
      <c r="D24" s="48" t="s">
        <v>13</v>
      </c>
      <c r="E24" s="17">
        <v>64.540000000000006</v>
      </c>
      <c r="F24" s="20">
        <v>2950</v>
      </c>
      <c r="G24" s="17">
        <f t="shared" si="0"/>
        <v>190393.00000000003</v>
      </c>
      <c r="H24" s="41"/>
      <c r="I24" s="49"/>
      <c r="J24" s="49"/>
      <c r="K24" s="41">
        <f t="shared" si="1"/>
        <v>2782855.7</v>
      </c>
      <c r="L24" s="5"/>
    </row>
    <row r="25" spans="1:12">
      <c r="A25" s="22">
        <v>43807</v>
      </c>
      <c r="B25" s="20">
        <v>9397</v>
      </c>
      <c r="C25" s="20" t="s">
        <v>53</v>
      </c>
      <c r="D25" s="48"/>
      <c r="E25" s="17"/>
      <c r="F25" s="20"/>
      <c r="G25" s="17">
        <f t="shared" si="0"/>
        <v>0</v>
      </c>
      <c r="H25" s="41">
        <v>269250</v>
      </c>
      <c r="I25" s="49"/>
      <c r="J25" s="49"/>
      <c r="K25" s="41">
        <f t="shared" si="1"/>
        <v>2513605.7000000002</v>
      </c>
      <c r="L25" s="5" t="s">
        <v>17</v>
      </c>
    </row>
    <row r="26" spans="1:12">
      <c r="A26" s="22">
        <v>43807</v>
      </c>
      <c r="B26" s="20">
        <v>9426</v>
      </c>
      <c r="C26" s="20" t="s">
        <v>53</v>
      </c>
      <c r="D26" s="48" t="s">
        <v>13</v>
      </c>
      <c r="E26" s="17"/>
      <c r="F26" s="20"/>
      <c r="G26" s="17">
        <f t="shared" si="0"/>
        <v>0</v>
      </c>
      <c r="H26" s="41">
        <v>490000</v>
      </c>
      <c r="I26" s="49"/>
      <c r="J26" s="49"/>
      <c r="K26" s="41">
        <f t="shared" si="1"/>
        <v>2023605.7000000002</v>
      </c>
      <c r="L26" s="5" t="s">
        <v>17</v>
      </c>
    </row>
    <row r="27" spans="1:12">
      <c r="A27" s="22">
        <v>43809</v>
      </c>
      <c r="B27" s="20">
        <v>9452</v>
      </c>
      <c r="C27" s="20" t="s">
        <v>53</v>
      </c>
      <c r="D27" s="48"/>
      <c r="E27" s="17"/>
      <c r="F27" s="20"/>
      <c r="G27" s="17">
        <f t="shared" si="0"/>
        <v>0</v>
      </c>
      <c r="H27" s="41">
        <v>430000</v>
      </c>
      <c r="I27" s="49"/>
      <c r="J27" s="49"/>
      <c r="K27" s="41">
        <f t="shared" si="1"/>
        <v>1593605.7000000002</v>
      </c>
      <c r="L27" s="5"/>
    </row>
    <row r="28" spans="1:12">
      <c r="A28" s="22">
        <v>43810</v>
      </c>
      <c r="B28" s="20">
        <v>6389</v>
      </c>
      <c r="C28" s="20" t="s">
        <v>14</v>
      </c>
      <c r="D28" s="48" t="s">
        <v>13</v>
      </c>
      <c r="E28" s="17">
        <v>65.64</v>
      </c>
      <c r="F28" s="20">
        <v>3140</v>
      </c>
      <c r="G28" s="17">
        <f t="shared" si="0"/>
        <v>206109.6</v>
      </c>
      <c r="H28" s="41"/>
      <c r="I28" s="49"/>
      <c r="J28" s="49"/>
      <c r="K28" s="41">
        <f t="shared" si="1"/>
        <v>1799715.3000000003</v>
      </c>
      <c r="L28" s="5"/>
    </row>
    <row r="29" spans="1:12">
      <c r="A29" s="22">
        <v>43810</v>
      </c>
      <c r="B29" s="20">
        <v>9486</v>
      </c>
      <c r="C29" s="20" t="s">
        <v>53</v>
      </c>
      <c r="D29" s="48"/>
      <c r="E29" s="17"/>
      <c r="F29" s="20"/>
      <c r="G29" s="17">
        <f t="shared" si="0"/>
        <v>0</v>
      </c>
      <c r="H29" s="41">
        <v>50000</v>
      </c>
      <c r="I29" s="49"/>
      <c r="J29" s="49"/>
      <c r="K29" s="41">
        <f t="shared" si="1"/>
        <v>1749715.3000000003</v>
      </c>
      <c r="L29" s="5"/>
    </row>
    <row r="30" spans="1:12">
      <c r="A30" s="22">
        <v>43811</v>
      </c>
      <c r="B30" s="20">
        <v>9517</v>
      </c>
      <c r="C30" s="20" t="s">
        <v>53</v>
      </c>
      <c r="D30" s="48"/>
      <c r="E30" s="17"/>
      <c r="F30" s="20"/>
      <c r="G30" s="17">
        <f t="shared" si="0"/>
        <v>0</v>
      </c>
      <c r="H30" s="41">
        <v>1020000</v>
      </c>
      <c r="I30" s="49"/>
      <c r="J30" s="49"/>
      <c r="K30" s="41">
        <f t="shared" si="1"/>
        <v>729715.30000000028</v>
      </c>
      <c r="L30" s="5" t="s">
        <v>17</v>
      </c>
    </row>
    <row r="31" spans="1:12">
      <c r="A31" s="22">
        <v>43814</v>
      </c>
      <c r="B31" s="20">
        <v>9575</v>
      </c>
      <c r="C31" s="20" t="s">
        <v>53</v>
      </c>
      <c r="D31" s="48"/>
      <c r="E31" s="17"/>
      <c r="F31" s="20"/>
      <c r="G31" s="17">
        <f t="shared" si="0"/>
        <v>0</v>
      </c>
      <c r="H31" s="41">
        <v>380000</v>
      </c>
      <c r="I31" s="49"/>
      <c r="J31" s="49"/>
      <c r="K31" s="41">
        <f t="shared" si="1"/>
        <v>349715.30000000028</v>
      </c>
      <c r="L31" s="5"/>
    </row>
    <row r="32" spans="1:12">
      <c r="A32" s="22">
        <v>43815</v>
      </c>
      <c r="B32" s="20">
        <v>9633</v>
      </c>
      <c r="C32" s="20" t="s">
        <v>53</v>
      </c>
      <c r="D32" s="48"/>
      <c r="E32" s="17"/>
      <c r="F32" s="20"/>
      <c r="G32" s="17">
        <f t="shared" si="0"/>
        <v>0</v>
      </c>
      <c r="H32" s="41">
        <v>50000</v>
      </c>
      <c r="I32" s="49"/>
      <c r="J32" s="49"/>
      <c r="K32" s="41">
        <f t="shared" si="1"/>
        <v>299715.30000000028</v>
      </c>
      <c r="L32" s="5" t="s">
        <v>17</v>
      </c>
    </row>
    <row r="33" spans="1:12">
      <c r="A33" s="22">
        <v>43821</v>
      </c>
      <c r="B33" s="20">
        <v>9790</v>
      </c>
      <c r="C33" s="20" t="s">
        <v>53</v>
      </c>
      <c r="D33" s="48"/>
      <c r="E33" s="17"/>
      <c r="F33" s="20"/>
      <c r="G33" s="17">
        <f t="shared" si="0"/>
        <v>0</v>
      </c>
      <c r="H33" s="41">
        <v>121124</v>
      </c>
      <c r="I33" s="49"/>
      <c r="J33" s="49"/>
      <c r="K33" s="41">
        <f t="shared" si="1"/>
        <v>178591.30000000028</v>
      </c>
      <c r="L33" s="5"/>
    </row>
    <row r="34" spans="1:12">
      <c r="A34" s="22">
        <v>43822</v>
      </c>
      <c r="B34" s="20">
        <v>6587</v>
      </c>
      <c r="C34" s="20" t="s">
        <v>14</v>
      </c>
      <c r="D34" s="48" t="s">
        <v>13</v>
      </c>
      <c r="E34" s="17">
        <v>68.84</v>
      </c>
      <c r="F34" s="20">
        <v>3140</v>
      </c>
      <c r="G34" s="17">
        <f t="shared" si="0"/>
        <v>216157.6</v>
      </c>
      <c r="H34" s="41"/>
      <c r="I34" s="49"/>
      <c r="J34" s="49"/>
      <c r="K34" s="41">
        <f t="shared" si="1"/>
        <v>394748.90000000026</v>
      </c>
      <c r="L34" s="5"/>
    </row>
    <row r="35" spans="1:12">
      <c r="A35" s="22">
        <v>43822</v>
      </c>
      <c r="B35" s="20">
        <v>6587</v>
      </c>
      <c r="C35" s="20" t="s">
        <v>14</v>
      </c>
      <c r="D35" s="48" t="s">
        <v>13</v>
      </c>
      <c r="E35" s="17">
        <v>64.64</v>
      </c>
      <c r="F35" s="20">
        <v>3140</v>
      </c>
      <c r="G35" s="17">
        <f t="shared" si="0"/>
        <v>202969.60000000001</v>
      </c>
      <c r="H35" s="41"/>
      <c r="I35" s="49"/>
      <c r="J35" s="49"/>
      <c r="K35" s="41">
        <f t="shared" si="1"/>
        <v>597718.50000000023</v>
      </c>
      <c r="L35" s="5"/>
    </row>
    <row r="36" spans="1:12">
      <c r="A36" s="22">
        <v>43822</v>
      </c>
      <c r="B36" s="20">
        <v>6587</v>
      </c>
      <c r="C36" s="20" t="s">
        <v>14</v>
      </c>
      <c r="D36" s="48" t="s">
        <v>13</v>
      </c>
      <c r="E36" s="17">
        <v>63.4</v>
      </c>
      <c r="F36" s="20">
        <v>3140</v>
      </c>
      <c r="G36" s="17">
        <f t="shared" si="0"/>
        <v>199076</v>
      </c>
      <c r="H36" s="41"/>
      <c r="I36" s="49"/>
      <c r="J36" s="49"/>
      <c r="K36" s="41">
        <f t="shared" si="1"/>
        <v>796794.50000000023</v>
      </c>
      <c r="L36" s="5"/>
    </row>
    <row r="37" spans="1:12">
      <c r="A37" s="22">
        <v>43822</v>
      </c>
      <c r="B37" s="20">
        <v>9826</v>
      </c>
      <c r="C37" s="20" t="s">
        <v>53</v>
      </c>
      <c r="D37" s="48"/>
      <c r="E37" s="17"/>
      <c r="F37" s="20"/>
      <c r="G37" s="17">
        <f t="shared" si="0"/>
        <v>0</v>
      </c>
      <c r="H37" s="41">
        <v>100000</v>
      </c>
      <c r="I37" s="49"/>
      <c r="J37" s="49"/>
      <c r="K37" s="41">
        <f t="shared" si="1"/>
        <v>696794.50000000023</v>
      </c>
      <c r="L37" s="5"/>
    </row>
    <row r="38" spans="1:12">
      <c r="A38" s="22">
        <v>43823</v>
      </c>
      <c r="B38" s="20">
        <v>9853</v>
      </c>
      <c r="C38" s="20" t="s">
        <v>53</v>
      </c>
      <c r="D38" s="48"/>
      <c r="E38" s="17"/>
      <c r="F38" s="20"/>
      <c r="G38" s="17">
        <f t="shared" si="0"/>
        <v>0</v>
      </c>
      <c r="H38" s="41">
        <v>90000</v>
      </c>
      <c r="I38" s="49"/>
      <c r="J38" s="49"/>
      <c r="K38" s="41">
        <f t="shared" si="1"/>
        <v>606794.50000000023</v>
      </c>
      <c r="L38" s="5"/>
    </row>
    <row r="39" spans="1:12">
      <c r="A39" s="22">
        <v>43824</v>
      </c>
      <c r="B39" s="20">
        <v>6637</v>
      </c>
      <c r="C39" s="20" t="s">
        <v>14</v>
      </c>
      <c r="D39" s="48" t="s">
        <v>13</v>
      </c>
      <c r="E39" s="17">
        <v>64.44</v>
      </c>
      <c r="F39" s="20">
        <v>3180</v>
      </c>
      <c r="G39" s="17">
        <f t="shared" si="0"/>
        <v>204919.19999999998</v>
      </c>
      <c r="H39" s="41"/>
      <c r="I39" s="49"/>
      <c r="J39" s="49"/>
      <c r="K39" s="41">
        <f t="shared" si="1"/>
        <v>811713.70000000019</v>
      </c>
      <c r="L39" s="5"/>
    </row>
    <row r="40" spans="1:12">
      <c r="A40" s="22">
        <v>43825</v>
      </c>
      <c r="B40" s="20">
        <v>6654</v>
      </c>
      <c r="C40" s="20" t="s">
        <v>14</v>
      </c>
      <c r="D40" s="48" t="s">
        <v>13</v>
      </c>
      <c r="E40" s="17">
        <v>73.760000000000005</v>
      </c>
      <c r="F40" s="20">
        <v>3180</v>
      </c>
      <c r="G40" s="17">
        <f t="shared" si="0"/>
        <v>234556.80000000002</v>
      </c>
      <c r="H40" s="41"/>
      <c r="I40" s="49"/>
      <c r="J40" s="49"/>
      <c r="K40" s="41">
        <f t="shared" si="1"/>
        <v>1046270.5000000002</v>
      </c>
      <c r="L40" s="5"/>
    </row>
    <row r="41" spans="1:12">
      <c r="A41" s="22">
        <v>43825</v>
      </c>
      <c r="B41" s="20">
        <v>6654</v>
      </c>
      <c r="C41" s="20" t="s">
        <v>14</v>
      </c>
      <c r="D41" s="48" t="s">
        <v>13</v>
      </c>
      <c r="E41" s="17">
        <v>69.8</v>
      </c>
      <c r="F41" s="20">
        <v>3180</v>
      </c>
      <c r="G41" s="17">
        <f t="shared" si="0"/>
        <v>221964</v>
      </c>
      <c r="H41" s="41"/>
      <c r="I41" s="49"/>
      <c r="J41" s="49"/>
      <c r="K41" s="41">
        <f t="shared" si="1"/>
        <v>1268234.5000000002</v>
      </c>
      <c r="L41" s="5"/>
    </row>
    <row r="42" spans="1:12">
      <c r="A42" s="23"/>
      <c r="B42" s="20"/>
      <c r="C42" s="20"/>
      <c r="D42" s="48"/>
      <c r="E42" s="17"/>
      <c r="F42" s="20"/>
      <c r="G42" s="17">
        <f t="shared" si="0"/>
        <v>0</v>
      </c>
      <c r="H42" s="41"/>
      <c r="I42" s="49"/>
      <c r="J42" s="49"/>
      <c r="K42" s="41">
        <f t="shared" si="1"/>
        <v>1268234.5000000002</v>
      </c>
      <c r="L42" s="5"/>
    </row>
    <row r="43" spans="1:12">
      <c r="A43" s="23"/>
      <c r="B43" s="20"/>
      <c r="C43" s="20"/>
      <c r="D43" s="48"/>
      <c r="E43" s="17"/>
      <c r="F43" s="20"/>
      <c r="G43" s="17">
        <f t="shared" si="0"/>
        <v>0</v>
      </c>
      <c r="H43" s="41"/>
      <c r="I43" s="49"/>
      <c r="J43" s="49"/>
      <c r="K43" s="41">
        <f t="shared" si="1"/>
        <v>1268234.5000000002</v>
      </c>
      <c r="L43" s="5"/>
    </row>
    <row r="44" spans="1:12">
      <c r="A44" s="23"/>
      <c r="B44" s="20"/>
      <c r="C44" s="20"/>
      <c r="D44" s="48"/>
      <c r="E44" s="17"/>
      <c r="F44" s="20"/>
      <c r="G44" s="17">
        <f t="shared" si="0"/>
        <v>0</v>
      </c>
      <c r="H44" s="41"/>
      <c r="I44" s="49"/>
      <c r="J44" s="49"/>
      <c r="K44" s="41">
        <f t="shared" si="1"/>
        <v>1268234.5000000002</v>
      </c>
      <c r="L44" s="5"/>
    </row>
    <row r="45" spans="1:12">
      <c r="A45" s="23"/>
      <c r="B45" s="20"/>
      <c r="C45" s="20"/>
      <c r="D45" s="48"/>
      <c r="E45" s="17"/>
      <c r="F45" s="20"/>
      <c r="G45" s="17">
        <f t="shared" si="0"/>
        <v>0</v>
      </c>
      <c r="H45" s="41"/>
      <c r="I45" s="49"/>
      <c r="J45" s="49"/>
      <c r="K45" s="41">
        <f t="shared" si="1"/>
        <v>1268234.5000000002</v>
      </c>
      <c r="L45" s="5"/>
    </row>
    <row r="46" spans="1:12">
      <c r="A46" s="23"/>
      <c r="B46" s="20"/>
      <c r="C46" s="20"/>
      <c r="D46" s="48"/>
      <c r="E46" s="17"/>
      <c r="F46" s="20"/>
      <c r="G46" s="17">
        <f t="shared" si="0"/>
        <v>0</v>
      </c>
      <c r="H46" s="41"/>
      <c r="I46" s="49"/>
      <c r="J46" s="49"/>
      <c r="K46" s="41">
        <f t="shared" si="1"/>
        <v>1268234.5000000002</v>
      </c>
      <c r="L46" s="5"/>
    </row>
    <row r="47" spans="1:12">
      <c r="A47" s="23"/>
      <c r="B47" s="20"/>
      <c r="C47" s="20"/>
      <c r="D47" s="48"/>
      <c r="E47" s="17"/>
      <c r="F47" s="20"/>
      <c r="G47" s="17">
        <f t="shared" si="0"/>
        <v>0</v>
      </c>
      <c r="H47" s="41"/>
      <c r="I47" s="49"/>
      <c r="J47" s="49"/>
      <c r="K47" s="41">
        <f t="shared" si="1"/>
        <v>1268234.5000000002</v>
      </c>
      <c r="L47" s="5"/>
    </row>
    <row r="48" spans="1:12">
      <c r="A48" s="23"/>
      <c r="B48" s="20"/>
      <c r="C48" s="20"/>
      <c r="D48" s="48"/>
      <c r="E48" s="17"/>
      <c r="F48" s="20"/>
      <c r="G48" s="17">
        <f t="shared" si="0"/>
        <v>0</v>
      </c>
      <c r="H48" s="41"/>
      <c r="I48" s="49"/>
      <c r="J48" s="49"/>
      <c r="K48" s="41">
        <f t="shared" si="1"/>
        <v>1268234.5000000002</v>
      </c>
      <c r="L48" s="5"/>
    </row>
    <row r="49" spans="1:12">
      <c r="A49" s="23"/>
      <c r="B49" s="20"/>
      <c r="C49" s="20"/>
      <c r="D49" s="48"/>
      <c r="E49" s="17"/>
      <c r="F49" s="20"/>
      <c r="G49" s="17">
        <f t="shared" si="0"/>
        <v>0</v>
      </c>
      <c r="H49" s="41"/>
      <c r="I49" s="49"/>
      <c r="J49" s="49"/>
      <c r="K49" s="41">
        <f t="shared" si="1"/>
        <v>1268234.5000000002</v>
      </c>
      <c r="L49" s="5"/>
    </row>
    <row r="50" spans="1:12">
      <c r="A50" s="23"/>
      <c r="B50" s="20"/>
      <c r="C50" s="20"/>
      <c r="D50" s="48"/>
      <c r="E50" s="17"/>
      <c r="F50" s="20"/>
      <c r="G50" s="17">
        <f t="shared" si="0"/>
        <v>0</v>
      </c>
      <c r="H50" s="41"/>
      <c r="I50" s="49"/>
      <c r="J50" s="49"/>
      <c r="K50" s="41">
        <f t="shared" si="1"/>
        <v>1268234.5000000002</v>
      </c>
      <c r="L50" s="5"/>
    </row>
    <row r="51" spans="1:12">
      <c r="A51" s="23"/>
      <c r="B51" s="20"/>
      <c r="C51" s="20"/>
      <c r="D51" s="48"/>
      <c r="E51" s="17"/>
      <c r="F51" s="20"/>
      <c r="G51" s="17">
        <f t="shared" si="0"/>
        <v>0</v>
      </c>
      <c r="H51" s="41"/>
      <c r="I51" s="49"/>
      <c r="J51" s="49"/>
      <c r="K51" s="41">
        <f t="shared" si="1"/>
        <v>1268234.5000000002</v>
      </c>
      <c r="L51" s="5"/>
    </row>
    <row r="52" spans="1:12">
      <c r="A52" s="23"/>
      <c r="B52" s="20"/>
      <c r="C52" s="20"/>
      <c r="D52" s="48"/>
      <c r="E52" s="17"/>
      <c r="F52" s="20"/>
      <c r="G52" s="17">
        <f t="shared" si="0"/>
        <v>0</v>
      </c>
      <c r="H52" s="41"/>
      <c r="I52" s="49"/>
      <c r="J52" s="49"/>
      <c r="K52" s="41">
        <f t="shared" si="1"/>
        <v>1268234.5000000002</v>
      </c>
      <c r="L52" s="5"/>
    </row>
    <row r="53" spans="1:12">
      <c r="A53" s="23"/>
      <c r="B53" s="20"/>
      <c r="C53" s="20"/>
      <c r="D53" s="48"/>
      <c r="E53" s="17"/>
      <c r="F53" s="20"/>
      <c r="G53" s="17">
        <f t="shared" si="0"/>
        <v>0</v>
      </c>
      <c r="H53" s="41"/>
      <c r="I53" s="49"/>
      <c r="J53" s="49"/>
      <c r="K53" s="41">
        <f t="shared" si="1"/>
        <v>1268234.5000000002</v>
      </c>
      <c r="L53" s="5"/>
    </row>
    <row r="54" spans="1:12">
      <c r="A54" s="23"/>
      <c r="B54" s="20"/>
      <c r="C54" s="20"/>
      <c r="D54" s="48"/>
      <c r="E54" s="17"/>
      <c r="F54" s="20"/>
      <c r="G54" s="17">
        <f t="shared" si="0"/>
        <v>0</v>
      </c>
      <c r="H54" s="41"/>
      <c r="I54" s="49"/>
      <c r="J54" s="49"/>
      <c r="K54" s="41">
        <f t="shared" si="1"/>
        <v>1268234.5000000002</v>
      </c>
      <c r="L54" s="5"/>
    </row>
    <row r="55" spans="1:12">
      <c r="A55" s="23"/>
      <c r="B55" s="20"/>
      <c r="C55" s="20"/>
      <c r="D55" s="48"/>
      <c r="E55" s="17"/>
      <c r="F55" s="20"/>
      <c r="G55" s="17">
        <f t="shared" si="0"/>
        <v>0</v>
      </c>
      <c r="H55" s="41"/>
      <c r="I55" s="49"/>
      <c r="J55" s="49"/>
      <c r="K55" s="41">
        <f t="shared" si="1"/>
        <v>1268234.5000000002</v>
      </c>
      <c r="L55" s="5"/>
    </row>
    <row r="56" spans="1:12">
      <c r="A56" s="23"/>
      <c r="B56" s="20"/>
      <c r="C56" s="20"/>
      <c r="D56" s="48"/>
      <c r="E56" s="17"/>
      <c r="F56" s="20"/>
      <c r="G56" s="17">
        <f t="shared" si="0"/>
        <v>0</v>
      </c>
      <c r="H56" s="41"/>
      <c r="I56" s="49"/>
      <c r="J56" s="49"/>
      <c r="K56" s="41">
        <f t="shared" si="1"/>
        <v>1268234.5000000002</v>
      </c>
      <c r="L56" s="5"/>
    </row>
    <row r="57" spans="1:12">
      <c r="A57" s="23"/>
      <c r="B57" s="20"/>
      <c r="C57" s="20"/>
      <c r="D57" s="48"/>
      <c r="E57" s="17"/>
      <c r="F57" s="20"/>
      <c r="G57" s="17">
        <f t="shared" si="0"/>
        <v>0</v>
      </c>
      <c r="H57" s="41"/>
      <c r="I57" s="49"/>
      <c r="J57" s="49"/>
      <c r="K57" s="41">
        <f t="shared" si="1"/>
        <v>1268234.5000000002</v>
      </c>
      <c r="L57" s="5"/>
    </row>
    <row r="58" spans="1:12">
      <c r="A58" s="23"/>
      <c r="B58" s="20"/>
      <c r="C58" s="20"/>
      <c r="D58" s="48"/>
      <c r="E58" s="17"/>
      <c r="F58" s="20"/>
      <c r="G58" s="17">
        <f t="shared" si="0"/>
        <v>0</v>
      </c>
      <c r="H58" s="41"/>
      <c r="I58" s="49"/>
      <c r="J58" s="49"/>
      <c r="K58" s="41">
        <f t="shared" si="1"/>
        <v>1268234.5000000002</v>
      </c>
      <c r="L58" s="5"/>
    </row>
    <row r="59" spans="1:12">
      <c r="A59" s="23"/>
      <c r="B59" s="20"/>
      <c r="C59" s="20"/>
      <c r="D59" s="48"/>
      <c r="E59" s="17"/>
      <c r="F59" s="20"/>
      <c r="G59" s="17">
        <f t="shared" si="0"/>
        <v>0</v>
      </c>
      <c r="H59" s="41"/>
      <c r="I59" s="49"/>
      <c r="J59" s="49"/>
      <c r="K59" s="41">
        <f t="shared" si="1"/>
        <v>1268234.5000000002</v>
      </c>
      <c r="L59" s="5"/>
    </row>
    <row r="60" spans="1:12">
      <c r="A60" s="23"/>
      <c r="B60" s="20"/>
      <c r="C60" s="20"/>
      <c r="D60" s="48"/>
      <c r="E60" s="17"/>
      <c r="F60" s="20"/>
      <c r="G60" s="17">
        <f t="shared" si="0"/>
        <v>0</v>
      </c>
      <c r="H60" s="41"/>
      <c r="I60" s="49"/>
      <c r="J60" s="49"/>
      <c r="K60" s="41">
        <f t="shared" si="1"/>
        <v>1268234.5000000002</v>
      </c>
      <c r="L60" s="5"/>
    </row>
    <row r="61" spans="1:12">
      <c r="A61" s="23"/>
      <c r="B61" s="20"/>
      <c r="C61" s="20"/>
      <c r="D61" s="48"/>
      <c r="E61" s="17"/>
      <c r="F61" s="20"/>
      <c r="G61" s="17">
        <f t="shared" si="0"/>
        <v>0</v>
      </c>
      <c r="H61" s="41"/>
      <c r="I61" s="49"/>
      <c r="J61" s="49"/>
      <c r="K61" s="41">
        <f t="shared" si="1"/>
        <v>1268234.5000000002</v>
      </c>
      <c r="L61" s="5"/>
    </row>
    <row r="62" spans="1:12">
      <c r="A62" s="23"/>
      <c r="B62" s="20"/>
      <c r="C62" s="20"/>
      <c r="D62" s="48"/>
      <c r="E62" s="17"/>
      <c r="F62" s="20"/>
      <c r="G62" s="17">
        <f t="shared" si="0"/>
        <v>0</v>
      </c>
      <c r="H62" s="41"/>
      <c r="I62" s="49"/>
      <c r="J62" s="49"/>
      <c r="K62" s="41">
        <f t="shared" si="1"/>
        <v>1268234.5000000002</v>
      </c>
      <c r="L62" s="5"/>
    </row>
    <row r="63" spans="1:12">
      <c r="A63" s="23"/>
      <c r="B63" s="20"/>
      <c r="C63" s="20"/>
      <c r="D63" s="48"/>
      <c r="E63" s="17"/>
      <c r="F63" s="20"/>
      <c r="G63" s="17">
        <f t="shared" si="0"/>
        <v>0</v>
      </c>
      <c r="H63" s="41"/>
      <c r="I63" s="49"/>
      <c r="J63" s="49"/>
      <c r="K63" s="41">
        <f t="shared" si="1"/>
        <v>1268234.5000000002</v>
      </c>
      <c r="L63" s="5"/>
    </row>
    <row r="64" spans="1:12">
      <c r="A64" s="23"/>
      <c r="B64" s="20"/>
      <c r="C64" s="20"/>
      <c r="D64" s="48"/>
      <c r="E64" s="17"/>
      <c r="F64" s="20"/>
      <c r="G64" s="17">
        <f t="shared" si="0"/>
        <v>0</v>
      </c>
      <c r="H64" s="41"/>
      <c r="I64" s="49"/>
      <c r="J64" s="49"/>
      <c r="K64" s="41">
        <f t="shared" si="1"/>
        <v>1268234.5000000002</v>
      </c>
      <c r="L64" s="5"/>
    </row>
    <row r="65" spans="1:12">
      <c r="A65" s="23"/>
      <c r="B65" s="20"/>
      <c r="C65" s="20"/>
      <c r="D65" s="48"/>
      <c r="E65" s="17"/>
      <c r="F65" s="20"/>
      <c r="G65" s="17">
        <f t="shared" si="0"/>
        <v>0</v>
      </c>
      <c r="H65" s="41"/>
      <c r="I65" s="49"/>
      <c r="J65" s="49"/>
      <c r="K65" s="41">
        <f t="shared" si="1"/>
        <v>1268234.5000000002</v>
      </c>
      <c r="L65" s="5"/>
    </row>
    <row r="66" spans="1:12">
      <c r="A66" s="23"/>
      <c r="B66" s="20"/>
      <c r="C66" s="20"/>
      <c r="D66" s="48"/>
      <c r="E66" s="17"/>
      <c r="F66" s="20"/>
      <c r="G66" s="17">
        <f t="shared" si="0"/>
        <v>0</v>
      </c>
      <c r="H66" s="41"/>
      <c r="I66" s="49"/>
      <c r="J66" s="49"/>
      <c r="K66" s="41">
        <f t="shared" si="1"/>
        <v>1268234.5000000002</v>
      </c>
      <c r="L66" s="5"/>
    </row>
    <row r="67" spans="1:12">
      <c r="A67" s="23"/>
      <c r="B67" s="20"/>
      <c r="C67" s="20"/>
      <c r="D67" s="48"/>
      <c r="E67" s="17"/>
      <c r="F67" s="20"/>
      <c r="G67" s="17">
        <f t="shared" si="0"/>
        <v>0</v>
      </c>
      <c r="H67" s="41"/>
      <c r="I67" s="49"/>
      <c r="J67" s="49"/>
      <c r="K67" s="41">
        <f t="shared" si="1"/>
        <v>1268234.5000000002</v>
      </c>
      <c r="L67" s="5"/>
    </row>
    <row r="68" spans="1:12">
      <c r="A68" s="23"/>
      <c r="B68" s="20"/>
      <c r="C68" s="20"/>
      <c r="D68" s="48"/>
      <c r="E68" s="17"/>
      <c r="F68" s="20"/>
      <c r="G68" s="17">
        <f t="shared" si="0"/>
        <v>0</v>
      </c>
      <c r="H68" s="41"/>
      <c r="I68" s="49"/>
      <c r="J68" s="49"/>
      <c r="K68" s="41">
        <f t="shared" si="1"/>
        <v>1268234.5000000002</v>
      </c>
      <c r="L68" s="5"/>
    </row>
    <row r="69" spans="1:12">
      <c r="A69" s="23"/>
      <c r="B69" s="20"/>
      <c r="C69" s="20"/>
      <c r="D69" s="48"/>
      <c r="E69" s="17"/>
      <c r="F69" s="20"/>
      <c r="G69" s="17">
        <f t="shared" ref="G69:G132" si="2">E69*F69</f>
        <v>0</v>
      </c>
      <c r="H69" s="41"/>
      <c r="I69" s="49"/>
      <c r="J69" s="49"/>
      <c r="K69" s="41">
        <f t="shared" ref="K69:K132" si="3">G69-H69-I69+J69+K68</f>
        <v>1268234.5000000002</v>
      </c>
      <c r="L69" s="5"/>
    </row>
    <row r="70" spans="1:12">
      <c r="A70" s="23"/>
      <c r="B70" s="20"/>
      <c r="C70" s="20"/>
      <c r="D70" s="48"/>
      <c r="E70" s="17"/>
      <c r="F70" s="20"/>
      <c r="G70" s="17">
        <f t="shared" si="2"/>
        <v>0</v>
      </c>
      <c r="H70" s="41"/>
      <c r="I70" s="49"/>
      <c r="J70" s="49"/>
      <c r="K70" s="41">
        <f t="shared" si="3"/>
        <v>1268234.5000000002</v>
      </c>
      <c r="L70" s="5"/>
    </row>
    <row r="71" spans="1:12">
      <c r="A71" s="23"/>
      <c r="B71" s="20"/>
      <c r="C71" s="20"/>
      <c r="D71" s="48"/>
      <c r="E71" s="17"/>
      <c r="F71" s="20"/>
      <c r="G71" s="17">
        <f t="shared" si="2"/>
        <v>0</v>
      </c>
      <c r="H71" s="41"/>
      <c r="I71" s="49"/>
      <c r="J71" s="49"/>
      <c r="K71" s="41">
        <f t="shared" si="3"/>
        <v>1268234.5000000002</v>
      </c>
      <c r="L71" s="5"/>
    </row>
    <row r="72" spans="1:12">
      <c r="A72" s="23"/>
      <c r="B72" s="20"/>
      <c r="C72" s="20"/>
      <c r="D72" s="48"/>
      <c r="E72" s="17"/>
      <c r="F72" s="20"/>
      <c r="G72" s="17">
        <f t="shared" si="2"/>
        <v>0</v>
      </c>
      <c r="H72" s="41"/>
      <c r="I72" s="49"/>
      <c r="J72" s="49"/>
      <c r="K72" s="41">
        <f t="shared" si="3"/>
        <v>1268234.5000000002</v>
      </c>
      <c r="L72" s="5"/>
    </row>
    <row r="73" spans="1:12">
      <c r="A73" s="23"/>
      <c r="B73" s="20"/>
      <c r="C73" s="20"/>
      <c r="D73" s="48"/>
      <c r="E73" s="17"/>
      <c r="F73" s="20"/>
      <c r="G73" s="17">
        <f t="shared" si="2"/>
        <v>0</v>
      </c>
      <c r="H73" s="41"/>
      <c r="I73" s="49"/>
      <c r="J73" s="49"/>
      <c r="K73" s="41">
        <f t="shared" si="3"/>
        <v>1268234.5000000002</v>
      </c>
      <c r="L73" s="5"/>
    </row>
    <row r="74" spans="1:12">
      <c r="A74" s="23"/>
      <c r="B74" s="20"/>
      <c r="C74" s="20"/>
      <c r="D74" s="48"/>
      <c r="E74" s="17"/>
      <c r="F74" s="20"/>
      <c r="G74" s="17">
        <f t="shared" si="2"/>
        <v>0</v>
      </c>
      <c r="H74" s="41"/>
      <c r="I74" s="49"/>
      <c r="J74" s="49"/>
      <c r="K74" s="41">
        <f t="shared" si="3"/>
        <v>1268234.5000000002</v>
      </c>
      <c r="L74" s="5"/>
    </row>
    <row r="75" spans="1:12">
      <c r="A75" s="23"/>
      <c r="B75" s="20"/>
      <c r="C75" s="20"/>
      <c r="D75" s="48"/>
      <c r="E75" s="17"/>
      <c r="F75" s="20"/>
      <c r="G75" s="17">
        <f t="shared" si="2"/>
        <v>0</v>
      </c>
      <c r="H75" s="41"/>
      <c r="I75" s="49"/>
      <c r="J75" s="49"/>
      <c r="K75" s="41">
        <f t="shared" si="3"/>
        <v>1268234.5000000002</v>
      </c>
      <c r="L75" s="5"/>
    </row>
    <row r="76" spans="1:12">
      <c r="A76" s="23"/>
      <c r="B76" s="20"/>
      <c r="C76" s="20"/>
      <c r="D76" s="48"/>
      <c r="E76" s="17"/>
      <c r="F76" s="20"/>
      <c r="G76" s="17">
        <f t="shared" si="2"/>
        <v>0</v>
      </c>
      <c r="H76" s="41"/>
      <c r="I76" s="49"/>
      <c r="J76" s="49"/>
      <c r="K76" s="41">
        <f t="shared" si="3"/>
        <v>1268234.5000000002</v>
      </c>
      <c r="L76" s="5"/>
    </row>
    <row r="77" spans="1:12">
      <c r="A77" s="23"/>
      <c r="B77" s="20"/>
      <c r="C77" s="20"/>
      <c r="D77" s="48"/>
      <c r="E77" s="17"/>
      <c r="F77" s="20"/>
      <c r="G77" s="17">
        <f t="shared" si="2"/>
        <v>0</v>
      </c>
      <c r="H77" s="41"/>
      <c r="I77" s="49"/>
      <c r="J77" s="49"/>
      <c r="K77" s="41">
        <f t="shared" si="3"/>
        <v>1268234.5000000002</v>
      </c>
      <c r="L77" s="5"/>
    </row>
    <row r="78" spans="1:12">
      <c r="A78" s="23"/>
      <c r="B78" s="20"/>
      <c r="C78" s="20"/>
      <c r="D78" s="48"/>
      <c r="E78" s="17"/>
      <c r="F78" s="20"/>
      <c r="G78" s="17">
        <f t="shared" si="2"/>
        <v>0</v>
      </c>
      <c r="H78" s="41"/>
      <c r="I78" s="49"/>
      <c r="J78" s="49"/>
      <c r="K78" s="41">
        <f t="shared" si="3"/>
        <v>1268234.5000000002</v>
      </c>
      <c r="L78" s="5"/>
    </row>
    <row r="79" spans="1:12">
      <c r="A79" s="23"/>
      <c r="B79" s="20"/>
      <c r="C79" s="20"/>
      <c r="D79" s="48"/>
      <c r="E79" s="17"/>
      <c r="F79" s="20"/>
      <c r="G79" s="17">
        <f t="shared" si="2"/>
        <v>0</v>
      </c>
      <c r="H79" s="41"/>
      <c r="I79" s="49"/>
      <c r="J79" s="49"/>
      <c r="K79" s="41">
        <f t="shared" si="3"/>
        <v>1268234.5000000002</v>
      </c>
      <c r="L79" s="5"/>
    </row>
    <row r="80" spans="1:12">
      <c r="A80" s="23"/>
      <c r="B80" s="20"/>
      <c r="C80" s="20"/>
      <c r="D80" s="48"/>
      <c r="E80" s="17"/>
      <c r="F80" s="20"/>
      <c r="G80" s="17">
        <f t="shared" si="2"/>
        <v>0</v>
      </c>
      <c r="H80" s="41"/>
      <c r="I80" s="49"/>
      <c r="J80" s="49"/>
      <c r="K80" s="41">
        <f t="shared" si="3"/>
        <v>1268234.5000000002</v>
      </c>
      <c r="L80" s="5"/>
    </row>
    <row r="81" spans="1:12">
      <c r="A81" s="23"/>
      <c r="B81" s="20"/>
      <c r="C81" s="20"/>
      <c r="D81" s="48"/>
      <c r="E81" s="17"/>
      <c r="F81" s="20"/>
      <c r="G81" s="17">
        <f t="shared" si="2"/>
        <v>0</v>
      </c>
      <c r="H81" s="41"/>
      <c r="I81" s="49"/>
      <c r="J81" s="49"/>
      <c r="K81" s="41">
        <f t="shared" si="3"/>
        <v>1268234.5000000002</v>
      </c>
      <c r="L81" s="5"/>
    </row>
    <row r="82" spans="1:12">
      <c r="A82" s="23"/>
      <c r="B82" s="20"/>
      <c r="C82" s="20"/>
      <c r="D82" s="48"/>
      <c r="E82" s="17"/>
      <c r="F82" s="20"/>
      <c r="G82" s="17">
        <f t="shared" si="2"/>
        <v>0</v>
      </c>
      <c r="H82" s="41"/>
      <c r="I82" s="49"/>
      <c r="J82" s="49"/>
      <c r="K82" s="41">
        <f t="shared" si="3"/>
        <v>1268234.5000000002</v>
      </c>
      <c r="L82" s="5"/>
    </row>
    <row r="83" spans="1:12">
      <c r="A83" s="23"/>
      <c r="B83" s="20"/>
      <c r="C83" s="20"/>
      <c r="D83" s="48"/>
      <c r="E83" s="17"/>
      <c r="F83" s="20"/>
      <c r="G83" s="17">
        <f t="shared" si="2"/>
        <v>0</v>
      </c>
      <c r="H83" s="41"/>
      <c r="I83" s="49"/>
      <c r="J83" s="49"/>
      <c r="K83" s="41">
        <f t="shared" si="3"/>
        <v>1268234.5000000002</v>
      </c>
      <c r="L83" s="5"/>
    </row>
    <row r="84" spans="1:12">
      <c r="A84" s="23"/>
      <c r="B84" s="20"/>
      <c r="C84" s="20"/>
      <c r="D84" s="48"/>
      <c r="E84" s="17"/>
      <c r="F84" s="20"/>
      <c r="G84" s="17">
        <f t="shared" si="2"/>
        <v>0</v>
      </c>
      <c r="H84" s="41"/>
      <c r="I84" s="49"/>
      <c r="J84" s="49"/>
      <c r="K84" s="41">
        <f t="shared" si="3"/>
        <v>1268234.5000000002</v>
      </c>
      <c r="L84" s="5"/>
    </row>
    <row r="85" spans="1:12">
      <c r="A85" s="23"/>
      <c r="B85" s="20"/>
      <c r="C85" s="20"/>
      <c r="D85" s="48"/>
      <c r="E85" s="17"/>
      <c r="F85" s="20"/>
      <c r="G85" s="17">
        <f t="shared" si="2"/>
        <v>0</v>
      </c>
      <c r="H85" s="41"/>
      <c r="I85" s="49"/>
      <c r="J85" s="49"/>
      <c r="K85" s="41">
        <f t="shared" si="3"/>
        <v>1268234.5000000002</v>
      </c>
      <c r="L85" s="5"/>
    </row>
    <row r="86" spans="1:12">
      <c r="A86" s="23"/>
      <c r="B86" s="20"/>
      <c r="C86" s="20"/>
      <c r="D86" s="48"/>
      <c r="E86" s="17"/>
      <c r="F86" s="20"/>
      <c r="G86" s="17">
        <f t="shared" si="2"/>
        <v>0</v>
      </c>
      <c r="H86" s="41"/>
      <c r="I86" s="49"/>
      <c r="J86" s="49"/>
      <c r="K86" s="41">
        <f t="shared" si="3"/>
        <v>1268234.5000000002</v>
      </c>
      <c r="L86" s="5"/>
    </row>
    <row r="87" spans="1:12">
      <c r="A87" s="23"/>
      <c r="B87" s="20"/>
      <c r="C87" s="20"/>
      <c r="D87" s="48"/>
      <c r="E87" s="17"/>
      <c r="F87" s="20"/>
      <c r="G87" s="17">
        <f t="shared" si="2"/>
        <v>0</v>
      </c>
      <c r="H87" s="41"/>
      <c r="I87" s="49"/>
      <c r="J87" s="49"/>
      <c r="K87" s="41">
        <f t="shared" si="3"/>
        <v>1268234.5000000002</v>
      </c>
      <c r="L87" s="5"/>
    </row>
    <row r="88" spans="1:12">
      <c r="A88" s="23"/>
      <c r="B88" s="20"/>
      <c r="C88" s="20"/>
      <c r="D88" s="48"/>
      <c r="E88" s="17"/>
      <c r="F88" s="20"/>
      <c r="G88" s="17">
        <f t="shared" si="2"/>
        <v>0</v>
      </c>
      <c r="H88" s="41"/>
      <c r="I88" s="49"/>
      <c r="J88" s="49"/>
      <c r="K88" s="41">
        <f t="shared" si="3"/>
        <v>1268234.5000000002</v>
      </c>
      <c r="L88" s="5"/>
    </row>
    <row r="89" spans="1:12">
      <c r="A89" s="23"/>
      <c r="B89" s="20"/>
      <c r="C89" s="20"/>
      <c r="D89" s="48"/>
      <c r="E89" s="17"/>
      <c r="F89" s="20"/>
      <c r="G89" s="17">
        <f t="shared" si="2"/>
        <v>0</v>
      </c>
      <c r="H89" s="41"/>
      <c r="I89" s="49"/>
      <c r="J89" s="49"/>
      <c r="K89" s="41">
        <f t="shared" si="3"/>
        <v>1268234.5000000002</v>
      </c>
      <c r="L89" s="5"/>
    </row>
    <row r="90" spans="1:12">
      <c r="A90" s="23"/>
      <c r="B90" s="20"/>
      <c r="C90" s="20"/>
      <c r="D90" s="48"/>
      <c r="E90" s="17"/>
      <c r="F90" s="20"/>
      <c r="G90" s="17">
        <f t="shared" si="2"/>
        <v>0</v>
      </c>
      <c r="H90" s="41"/>
      <c r="I90" s="49"/>
      <c r="J90" s="49"/>
      <c r="K90" s="41">
        <f t="shared" si="3"/>
        <v>1268234.5000000002</v>
      </c>
      <c r="L90" s="5"/>
    </row>
    <row r="91" spans="1:12">
      <c r="A91" s="23"/>
      <c r="B91" s="20"/>
      <c r="C91" s="20"/>
      <c r="D91" s="48"/>
      <c r="E91" s="17"/>
      <c r="F91" s="20"/>
      <c r="G91" s="17">
        <f t="shared" si="2"/>
        <v>0</v>
      </c>
      <c r="H91" s="41"/>
      <c r="I91" s="49"/>
      <c r="J91" s="49"/>
      <c r="K91" s="41">
        <f t="shared" si="3"/>
        <v>1268234.5000000002</v>
      </c>
      <c r="L91" s="5"/>
    </row>
    <row r="92" spans="1:12">
      <c r="A92" s="23"/>
      <c r="B92" s="20"/>
      <c r="C92" s="20"/>
      <c r="D92" s="48"/>
      <c r="E92" s="17"/>
      <c r="F92" s="20"/>
      <c r="G92" s="17">
        <f t="shared" si="2"/>
        <v>0</v>
      </c>
      <c r="H92" s="41"/>
      <c r="I92" s="49"/>
      <c r="J92" s="49"/>
      <c r="K92" s="41">
        <f t="shared" si="3"/>
        <v>1268234.5000000002</v>
      </c>
      <c r="L92" s="5"/>
    </row>
    <row r="93" spans="1:12">
      <c r="A93" s="23"/>
      <c r="B93" s="20"/>
      <c r="C93" s="20"/>
      <c r="D93" s="48"/>
      <c r="E93" s="17"/>
      <c r="F93" s="20"/>
      <c r="G93" s="17">
        <f t="shared" si="2"/>
        <v>0</v>
      </c>
      <c r="H93" s="41"/>
      <c r="I93" s="49"/>
      <c r="J93" s="49"/>
      <c r="K93" s="41">
        <f t="shared" si="3"/>
        <v>1268234.5000000002</v>
      </c>
      <c r="L93" s="5"/>
    </row>
    <row r="94" spans="1:12">
      <c r="A94" s="23"/>
      <c r="B94" s="20"/>
      <c r="C94" s="20"/>
      <c r="D94" s="48"/>
      <c r="E94" s="17"/>
      <c r="F94" s="20"/>
      <c r="G94" s="17">
        <f t="shared" si="2"/>
        <v>0</v>
      </c>
      <c r="H94" s="41"/>
      <c r="I94" s="49"/>
      <c r="J94" s="49"/>
      <c r="K94" s="41">
        <f t="shared" si="3"/>
        <v>1268234.5000000002</v>
      </c>
      <c r="L94" s="5"/>
    </row>
    <row r="95" spans="1:12">
      <c r="A95" s="23"/>
      <c r="B95" s="20"/>
      <c r="C95" s="20"/>
      <c r="D95" s="48"/>
      <c r="E95" s="17"/>
      <c r="F95" s="20"/>
      <c r="G95" s="17">
        <f t="shared" si="2"/>
        <v>0</v>
      </c>
      <c r="H95" s="41"/>
      <c r="I95" s="49"/>
      <c r="J95" s="49"/>
      <c r="K95" s="41">
        <f t="shared" si="3"/>
        <v>1268234.5000000002</v>
      </c>
      <c r="L95" s="5"/>
    </row>
    <row r="96" spans="1:12">
      <c r="A96" s="23"/>
      <c r="B96" s="20"/>
      <c r="C96" s="20"/>
      <c r="D96" s="48"/>
      <c r="E96" s="17"/>
      <c r="F96" s="20"/>
      <c r="G96" s="17">
        <f t="shared" si="2"/>
        <v>0</v>
      </c>
      <c r="H96" s="41"/>
      <c r="I96" s="49"/>
      <c r="J96" s="49"/>
      <c r="K96" s="41">
        <f t="shared" si="3"/>
        <v>1268234.5000000002</v>
      </c>
      <c r="L96" s="5"/>
    </row>
    <row r="97" spans="1:12">
      <c r="A97" s="23"/>
      <c r="B97" s="20"/>
      <c r="C97" s="20"/>
      <c r="D97" s="48"/>
      <c r="E97" s="17"/>
      <c r="F97" s="20"/>
      <c r="G97" s="17">
        <f t="shared" si="2"/>
        <v>0</v>
      </c>
      <c r="H97" s="41"/>
      <c r="I97" s="49"/>
      <c r="J97" s="49"/>
      <c r="K97" s="41">
        <f t="shared" si="3"/>
        <v>1268234.5000000002</v>
      </c>
      <c r="L97" s="5"/>
    </row>
    <row r="98" spans="1:12">
      <c r="A98" s="23"/>
      <c r="B98" s="20"/>
      <c r="C98" s="20"/>
      <c r="D98" s="48"/>
      <c r="E98" s="17"/>
      <c r="F98" s="20"/>
      <c r="G98" s="17">
        <f t="shared" si="2"/>
        <v>0</v>
      </c>
      <c r="H98" s="41"/>
      <c r="I98" s="49"/>
      <c r="J98" s="49"/>
      <c r="K98" s="41">
        <f t="shared" si="3"/>
        <v>1268234.5000000002</v>
      </c>
      <c r="L98" s="5"/>
    </row>
    <row r="99" spans="1:12">
      <c r="A99" s="23"/>
      <c r="B99" s="20"/>
      <c r="C99" s="20"/>
      <c r="D99" s="48"/>
      <c r="E99" s="17"/>
      <c r="F99" s="20"/>
      <c r="G99" s="17">
        <f t="shared" si="2"/>
        <v>0</v>
      </c>
      <c r="H99" s="41"/>
      <c r="I99" s="49"/>
      <c r="J99" s="49"/>
      <c r="K99" s="41">
        <f t="shared" si="3"/>
        <v>1268234.5000000002</v>
      </c>
      <c r="L99" s="5"/>
    </row>
    <row r="100" spans="1:12">
      <c r="A100" s="23"/>
      <c r="B100" s="20"/>
      <c r="C100" s="20"/>
      <c r="D100" s="48"/>
      <c r="E100" s="17"/>
      <c r="F100" s="20"/>
      <c r="G100" s="17">
        <f t="shared" si="2"/>
        <v>0</v>
      </c>
      <c r="H100" s="41"/>
      <c r="I100" s="49"/>
      <c r="J100" s="49"/>
      <c r="K100" s="41">
        <f t="shared" si="3"/>
        <v>1268234.5000000002</v>
      </c>
      <c r="L100" s="5"/>
    </row>
    <row r="101" spans="1:12">
      <c r="A101" s="23"/>
      <c r="B101" s="20"/>
      <c r="C101" s="20"/>
      <c r="D101" s="48"/>
      <c r="E101" s="17"/>
      <c r="F101" s="20"/>
      <c r="G101" s="17">
        <f t="shared" si="2"/>
        <v>0</v>
      </c>
      <c r="H101" s="41"/>
      <c r="I101" s="49"/>
      <c r="J101" s="49"/>
      <c r="K101" s="41">
        <f t="shared" si="3"/>
        <v>1268234.5000000002</v>
      </c>
      <c r="L101" s="5"/>
    </row>
    <row r="102" spans="1:12">
      <c r="A102" s="23"/>
      <c r="B102" s="20"/>
      <c r="C102" s="20"/>
      <c r="D102" s="48"/>
      <c r="E102" s="17"/>
      <c r="F102" s="20"/>
      <c r="G102" s="17">
        <f t="shared" si="2"/>
        <v>0</v>
      </c>
      <c r="H102" s="41"/>
      <c r="I102" s="49"/>
      <c r="J102" s="49"/>
      <c r="K102" s="41">
        <f t="shared" si="3"/>
        <v>1268234.5000000002</v>
      </c>
      <c r="L102" s="5"/>
    </row>
    <row r="103" spans="1:12">
      <c r="A103" s="23"/>
      <c r="B103" s="20"/>
      <c r="C103" s="20"/>
      <c r="D103" s="48"/>
      <c r="E103" s="17"/>
      <c r="F103" s="20"/>
      <c r="G103" s="17">
        <f t="shared" si="2"/>
        <v>0</v>
      </c>
      <c r="H103" s="41"/>
      <c r="I103" s="49"/>
      <c r="J103" s="49"/>
      <c r="K103" s="41">
        <f t="shared" si="3"/>
        <v>1268234.5000000002</v>
      </c>
      <c r="L103" s="5"/>
    </row>
    <row r="104" spans="1:12">
      <c r="A104" s="23"/>
      <c r="B104" s="20"/>
      <c r="C104" s="20"/>
      <c r="D104" s="48"/>
      <c r="E104" s="17"/>
      <c r="F104" s="20"/>
      <c r="G104" s="17">
        <f t="shared" si="2"/>
        <v>0</v>
      </c>
      <c r="H104" s="41"/>
      <c r="I104" s="49"/>
      <c r="J104" s="49"/>
      <c r="K104" s="41">
        <f t="shared" si="3"/>
        <v>1268234.5000000002</v>
      </c>
      <c r="L104" s="5"/>
    </row>
    <row r="105" spans="1:12">
      <c r="A105" s="23"/>
      <c r="B105" s="20"/>
      <c r="C105" s="20"/>
      <c r="D105" s="48"/>
      <c r="E105" s="17"/>
      <c r="F105" s="20"/>
      <c r="G105" s="17">
        <f t="shared" si="2"/>
        <v>0</v>
      </c>
      <c r="H105" s="41"/>
      <c r="I105" s="49"/>
      <c r="J105" s="49"/>
      <c r="K105" s="41">
        <f t="shared" si="3"/>
        <v>1268234.5000000002</v>
      </c>
      <c r="L105" s="5"/>
    </row>
    <row r="106" spans="1:12">
      <c r="A106" s="23"/>
      <c r="B106" s="20"/>
      <c r="C106" s="20"/>
      <c r="D106" s="48"/>
      <c r="E106" s="17"/>
      <c r="F106" s="20"/>
      <c r="G106" s="17">
        <f t="shared" si="2"/>
        <v>0</v>
      </c>
      <c r="H106" s="41"/>
      <c r="I106" s="49"/>
      <c r="J106" s="49"/>
      <c r="K106" s="41">
        <f t="shared" si="3"/>
        <v>1268234.5000000002</v>
      </c>
      <c r="L106" s="5"/>
    </row>
    <row r="107" spans="1:12">
      <c r="A107" s="23"/>
      <c r="B107" s="20"/>
      <c r="C107" s="20"/>
      <c r="D107" s="48"/>
      <c r="E107" s="17"/>
      <c r="F107" s="20"/>
      <c r="G107" s="17">
        <f t="shared" si="2"/>
        <v>0</v>
      </c>
      <c r="H107" s="41"/>
      <c r="I107" s="49"/>
      <c r="J107" s="49"/>
      <c r="K107" s="41">
        <f t="shared" si="3"/>
        <v>1268234.5000000002</v>
      </c>
      <c r="L107" s="5"/>
    </row>
    <row r="108" spans="1:12">
      <c r="A108" s="23"/>
      <c r="B108" s="20"/>
      <c r="C108" s="20"/>
      <c r="D108" s="48"/>
      <c r="E108" s="17"/>
      <c r="F108" s="20"/>
      <c r="G108" s="17">
        <f t="shared" si="2"/>
        <v>0</v>
      </c>
      <c r="H108" s="41"/>
      <c r="I108" s="49"/>
      <c r="J108" s="49"/>
      <c r="K108" s="41">
        <f t="shared" si="3"/>
        <v>1268234.5000000002</v>
      </c>
      <c r="L108" s="5"/>
    </row>
    <row r="109" spans="1:12">
      <c r="A109" s="23"/>
      <c r="B109" s="20"/>
      <c r="C109" s="20"/>
      <c r="D109" s="48"/>
      <c r="E109" s="17"/>
      <c r="F109" s="20"/>
      <c r="G109" s="17">
        <f t="shared" si="2"/>
        <v>0</v>
      </c>
      <c r="H109" s="41"/>
      <c r="I109" s="49"/>
      <c r="J109" s="49"/>
      <c r="K109" s="41">
        <f t="shared" si="3"/>
        <v>1268234.5000000002</v>
      </c>
      <c r="L109" s="5"/>
    </row>
    <row r="110" spans="1:12">
      <c r="A110" s="23"/>
      <c r="B110" s="20"/>
      <c r="C110" s="20"/>
      <c r="D110" s="48"/>
      <c r="E110" s="17"/>
      <c r="F110" s="20"/>
      <c r="G110" s="17">
        <f t="shared" si="2"/>
        <v>0</v>
      </c>
      <c r="H110" s="41"/>
      <c r="I110" s="49"/>
      <c r="J110" s="49"/>
      <c r="K110" s="41">
        <f t="shared" si="3"/>
        <v>1268234.5000000002</v>
      </c>
      <c r="L110" s="5"/>
    </row>
    <row r="111" spans="1:12">
      <c r="A111" s="23"/>
      <c r="B111" s="20"/>
      <c r="C111" s="20"/>
      <c r="D111" s="48"/>
      <c r="E111" s="17"/>
      <c r="F111" s="20"/>
      <c r="G111" s="17">
        <f t="shared" si="2"/>
        <v>0</v>
      </c>
      <c r="H111" s="41"/>
      <c r="I111" s="49"/>
      <c r="J111" s="49"/>
      <c r="K111" s="41">
        <f t="shared" si="3"/>
        <v>1268234.5000000002</v>
      </c>
      <c r="L111" s="5"/>
    </row>
    <row r="112" spans="1:12">
      <c r="A112" s="23"/>
      <c r="B112" s="20"/>
      <c r="C112" s="20"/>
      <c r="D112" s="48"/>
      <c r="E112" s="17"/>
      <c r="F112" s="20"/>
      <c r="G112" s="17">
        <f t="shared" si="2"/>
        <v>0</v>
      </c>
      <c r="H112" s="41"/>
      <c r="I112" s="49"/>
      <c r="J112" s="49"/>
      <c r="K112" s="41">
        <f t="shared" si="3"/>
        <v>1268234.5000000002</v>
      </c>
      <c r="L112" s="5"/>
    </row>
    <row r="113" spans="1:12">
      <c r="A113" s="23"/>
      <c r="B113" s="20"/>
      <c r="C113" s="20"/>
      <c r="D113" s="48"/>
      <c r="E113" s="17"/>
      <c r="F113" s="20"/>
      <c r="G113" s="17">
        <f t="shared" si="2"/>
        <v>0</v>
      </c>
      <c r="H113" s="41"/>
      <c r="I113" s="49"/>
      <c r="J113" s="49"/>
      <c r="K113" s="41">
        <f t="shared" si="3"/>
        <v>1268234.5000000002</v>
      </c>
      <c r="L113" s="5"/>
    </row>
    <row r="114" spans="1:12">
      <c r="A114" s="23"/>
      <c r="B114" s="20"/>
      <c r="C114" s="20"/>
      <c r="D114" s="48"/>
      <c r="E114" s="17"/>
      <c r="F114" s="20"/>
      <c r="G114" s="17">
        <f t="shared" si="2"/>
        <v>0</v>
      </c>
      <c r="H114" s="41"/>
      <c r="I114" s="49"/>
      <c r="J114" s="49"/>
      <c r="K114" s="41">
        <f t="shared" si="3"/>
        <v>1268234.5000000002</v>
      </c>
      <c r="L114" s="5"/>
    </row>
    <row r="115" spans="1:12">
      <c r="A115" s="23"/>
      <c r="B115" s="20"/>
      <c r="C115" s="20"/>
      <c r="D115" s="48"/>
      <c r="E115" s="17"/>
      <c r="F115" s="20"/>
      <c r="G115" s="17">
        <f t="shared" si="2"/>
        <v>0</v>
      </c>
      <c r="H115" s="41"/>
      <c r="I115" s="49"/>
      <c r="J115" s="49"/>
      <c r="K115" s="41">
        <f t="shared" si="3"/>
        <v>1268234.5000000002</v>
      </c>
      <c r="L115" s="5"/>
    </row>
    <row r="116" spans="1:12">
      <c r="A116" s="23"/>
      <c r="B116" s="20"/>
      <c r="C116" s="20"/>
      <c r="D116" s="48"/>
      <c r="E116" s="17"/>
      <c r="F116" s="20"/>
      <c r="G116" s="17">
        <f t="shared" si="2"/>
        <v>0</v>
      </c>
      <c r="H116" s="41"/>
      <c r="I116" s="49"/>
      <c r="J116" s="49"/>
      <c r="K116" s="41">
        <f t="shared" si="3"/>
        <v>1268234.5000000002</v>
      </c>
      <c r="L116" s="5"/>
    </row>
    <row r="117" spans="1:12">
      <c r="A117" s="23"/>
      <c r="B117" s="20"/>
      <c r="C117" s="20"/>
      <c r="D117" s="48"/>
      <c r="E117" s="17"/>
      <c r="F117" s="20"/>
      <c r="G117" s="17">
        <f t="shared" si="2"/>
        <v>0</v>
      </c>
      <c r="H117" s="41"/>
      <c r="I117" s="49"/>
      <c r="J117" s="49"/>
      <c r="K117" s="41">
        <f t="shared" si="3"/>
        <v>1268234.5000000002</v>
      </c>
      <c r="L117" s="5"/>
    </row>
    <row r="118" spans="1:12">
      <c r="A118" s="23"/>
      <c r="B118" s="20"/>
      <c r="C118" s="20"/>
      <c r="D118" s="48"/>
      <c r="E118" s="17"/>
      <c r="F118" s="20"/>
      <c r="G118" s="17">
        <f t="shared" si="2"/>
        <v>0</v>
      </c>
      <c r="H118" s="41"/>
      <c r="I118" s="49"/>
      <c r="J118" s="49"/>
      <c r="K118" s="41">
        <f t="shared" si="3"/>
        <v>1268234.5000000002</v>
      </c>
      <c r="L118" s="5"/>
    </row>
    <row r="119" spans="1:12">
      <c r="A119" s="23"/>
      <c r="B119" s="20"/>
      <c r="C119" s="20"/>
      <c r="D119" s="48"/>
      <c r="E119" s="17"/>
      <c r="F119" s="20"/>
      <c r="G119" s="17">
        <f t="shared" si="2"/>
        <v>0</v>
      </c>
      <c r="H119" s="41"/>
      <c r="I119" s="49"/>
      <c r="J119" s="49"/>
      <c r="K119" s="41">
        <f t="shared" si="3"/>
        <v>1268234.5000000002</v>
      </c>
      <c r="L119" s="5"/>
    </row>
    <row r="120" spans="1:12">
      <c r="A120" s="23"/>
      <c r="B120" s="20"/>
      <c r="C120" s="20"/>
      <c r="D120" s="48"/>
      <c r="E120" s="17"/>
      <c r="F120" s="20"/>
      <c r="G120" s="17">
        <f t="shared" si="2"/>
        <v>0</v>
      </c>
      <c r="H120" s="41"/>
      <c r="I120" s="49"/>
      <c r="J120" s="49"/>
      <c r="K120" s="41">
        <f t="shared" si="3"/>
        <v>1268234.5000000002</v>
      </c>
      <c r="L120" s="5"/>
    </row>
    <row r="121" spans="1:12">
      <c r="A121" s="23"/>
      <c r="B121" s="20"/>
      <c r="C121" s="20"/>
      <c r="D121" s="48"/>
      <c r="E121" s="17"/>
      <c r="F121" s="20"/>
      <c r="G121" s="17">
        <f t="shared" si="2"/>
        <v>0</v>
      </c>
      <c r="H121" s="41"/>
      <c r="I121" s="49"/>
      <c r="J121" s="49"/>
      <c r="K121" s="41">
        <f t="shared" si="3"/>
        <v>1268234.5000000002</v>
      </c>
      <c r="L121" s="5"/>
    </row>
    <row r="122" spans="1:12">
      <c r="A122" s="23"/>
      <c r="B122" s="20"/>
      <c r="C122" s="20"/>
      <c r="D122" s="48"/>
      <c r="E122" s="17"/>
      <c r="F122" s="20"/>
      <c r="G122" s="17">
        <f t="shared" si="2"/>
        <v>0</v>
      </c>
      <c r="H122" s="41"/>
      <c r="I122" s="49"/>
      <c r="J122" s="49"/>
      <c r="K122" s="41">
        <f t="shared" si="3"/>
        <v>1268234.5000000002</v>
      </c>
      <c r="L122" s="5"/>
    </row>
    <row r="123" spans="1:12">
      <c r="A123" s="23"/>
      <c r="B123" s="20"/>
      <c r="C123" s="20"/>
      <c r="D123" s="48"/>
      <c r="E123" s="17"/>
      <c r="F123" s="20"/>
      <c r="G123" s="17">
        <f t="shared" si="2"/>
        <v>0</v>
      </c>
      <c r="H123" s="41"/>
      <c r="I123" s="49"/>
      <c r="J123" s="49"/>
      <c r="K123" s="41">
        <f t="shared" si="3"/>
        <v>1268234.5000000002</v>
      </c>
      <c r="L123" s="5"/>
    </row>
    <row r="124" spans="1:12">
      <c r="A124" s="23"/>
      <c r="B124" s="20"/>
      <c r="C124" s="20"/>
      <c r="D124" s="48"/>
      <c r="E124" s="17"/>
      <c r="F124" s="20"/>
      <c r="G124" s="17">
        <f t="shared" si="2"/>
        <v>0</v>
      </c>
      <c r="H124" s="41"/>
      <c r="I124" s="49"/>
      <c r="J124" s="49"/>
      <c r="K124" s="41">
        <f t="shared" si="3"/>
        <v>1268234.5000000002</v>
      </c>
      <c r="L124" s="5"/>
    </row>
    <row r="125" spans="1:12">
      <c r="A125" s="23"/>
      <c r="B125" s="20"/>
      <c r="C125" s="20"/>
      <c r="D125" s="48"/>
      <c r="E125" s="17"/>
      <c r="F125" s="20"/>
      <c r="G125" s="17">
        <f t="shared" si="2"/>
        <v>0</v>
      </c>
      <c r="H125" s="41"/>
      <c r="I125" s="49"/>
      <c r="J125" s="49"/>
      <c r="K125" s="41">
        <f t="shared" si="3"/>
        <v>1268234.5000000002</v>
      </c>
      <c r="L125" s="5"/>
    </row>
    <row r="126" spans="1:12">
      <c r="A126" s="23"/>
      <c r="B126" s="20"/>
      <c r="C126" s="20"/>
      <c r="D126" s="48"/>
      <c r="E126" s="17"/>
      <c r="F126" s="20"/>
      <c r="G126" s="17">
        <f t="shared" si="2"/>
        <v>0</v>
      </c>
      <c r="H126" s="41"/>
      <c r="I126" s="49"/>
      <c r="J126" s="49"/>
      <c r="K126" s="41">
        <f t="shared" si="3"/>
        <v>1268234.5000000002</v>
      </c>
      <c r="L126" s="5"/>
    </row>
    <row r="127" spans="1:12">
      <c r="A127" s="23"/>
      <c r="B127" s="20"/>
      <c r="C127" s="20"/>
      <c r="D127" s="48"/>
      <c r="E127" s="17"/>
      <c r="F127" s="20"/>
      <c r="G127" s="17">
        <f t="shared" si="2"/>
        <v>0</v>
      </c>
      <c r="H127" s="41"/>
      <c r="I127" s="49"/>
      <c r="J127" s="49"/>
      <c r="K127" s="41">
        <f t="shared" si="3"/>
        <v>1268234.5000000002</v>
      </c>
      <c r="L127" s="5"/>
    </row>
    <row r="128" spans="1:12">
      <c r="A128" s="23"/>
      <c r="B128" s="20"/>
      <c r="C128" s="20"/>
      <c r="D128" s="48"/>
      <c r="E128" s="17"/>
      <c r="F128" s="20"/>
      <c r="G128" s="17">
        <f t="shared" si="2"/>
        <v>0</v>
      </c>
      <c r="H128" s="41"/>
      <c r="I128" s="49"/>
      <c r="J128" s="49"/>
      <c r="K128" s="41">
        <f t="shared" si="3"/>
        <v>1268234.5000000002</v>
      </c>
      <c r="L128" s="5"/>
    </row>
    <row r="129" spans="1:12">
      <c r="A129" s="23"/>
      <c r="B129" s="20"/>
      <c r="C129" s="20"/>
      <c r="D129" s="48"/>
      <c r="E129" s="17"/>
      <c r="F129" s="20"/>
      <c r="G129" s="17">
        <f t="shared" si="2"/>
        <v>0</v>
      </c>
      <c r="H129" s="41"/>
      <c r="I129" s="49"/>
      <c r="J129" s="49"/>
      <c r="K129" s="41">
        <f t="shared" si="3"/>
        <v>1268234.5000000002</v>
      </c>
      <c r="L129" s="5"/>
    </row>
    <row r="130" spans="1:12">
      <c r="A130" s="23"/>
      <c r="B130" s="20"/>
      <c r="C130" s="20"/>
      <c r="D130" s="48"/>
      <c r="E130" s="17"/>
      <c r="F130" s="20"/>
      <c r="G130" s="17">
        <f t="shared" si="2"/>
        <v>0</v>
      </c>
      <c r="H130" s="41"/>
      <c r="I130" s="49"/>
      <c r="J130" s="49"/>
      <c r="K130" s="41">
        <f t="shared" si="3"/>
        <v>1268234.5000000002</v>
      </c>
      <c r="L130" s="5"/>
    </row>
    <row r="131" spans="1:12">
      <c r="A131" s="23"/>
      <c r="B131" s="20"/>
      <c r="C131" s="20"/>
      <c r="D131" s="48"/>
      <c r="E131" s="17"/>
      <c r="F131" s="20"/>
      <c r="G131" s="17">
        <f t="shared" si="2"/>
        <v>0</v>
      </c>
      <c r="H131" s="41"/>
      <c r="I131" s="49"/>
      <c r="J131" s="49"/>
      <c r="K131" s="41">
        <f t="shared" si="3"/>
        <v>1268234.5000000002</v>
      </c>
      <c r="L131" s="5"/>
    </row>
    <row r="132" spans="1:12">
      <c r="A132" s="23"/>
      <c r="B132" s="20"/>
      <c r="C132" s="20"/>
      <c r="D132" s="48"/>
      <c r="E132" s="17"/>
      <c r="F132" s="20"/>
      <c r="G132" s="17">
        <f t="shared" si="2"/>
        <v>0</v>
      </c>
      <c r="H132" s="41"/>
      <c r="I132" s="49"/>
      <c r="J132" s="49"/>
      <c r="K132" s="41">
        <f t="shared" si="3"/>
        <v>1268234.5000000002</v>
      </c>
      <c r="L132" s="5"/>
    </row>
    <row r="133" spans="1:12">
      <c r="A133" s="23"/>
      <c r="B133" s="20"/>
      <c r="C133" s="20"/>
      <c r="D133" s="48"/>
      <c r="E133" s="17"/>
      <c r="F133" s="20"/>
      <c r="G133" s="17">
        <f t="shared" ref="G133:G196" si="4">E133*F133</f>
        <v>0</v>
      </c>
      <c r="H133" s="41"/>
      <c r="I133" s="49"/>
      <c r="J133" s="49"/>
      <c r="K133" s="41">
        <f t="shared" ref="K133:K196" si="5">G133-H133-I133+J133+K132</f>
        <v>1268234.5000000002</v>
      </c>
      <c r="L133" s="5"/>
    </row>
    <row r="134" spans="1:12">
      <c r="A134" s="23"/>
      <c r="B134" s="20"/>
      <c r="C134" s="20"/>
      <c r="D134" s="48"/>
      <c r="E134" s="17"/>
      <c r="F134" s="20"/>
      <c r="G134" s="17">
        <f t="shared" si="4"/>
        <v>0</v>
      </c>
      <c r="H134" s="41"/>
      <c r="I134" s="49"/>
      <c r="J134" s="49"/>
      <c r="K134" s="41">
        <f t="shared" si="5"/>
        <v>1268234.5000000002</v>
      </c>
      <c r="L134" s="5"/>
    </row>
    <row r="135" spans="1:12">
      <c r="A135" s="23"/>
      <c r="B135" s="20"/>
      <c r="C135" s="20"/>
      <c r="D135" s="48"/>
      <c r="E135" s="17"/>
      <c r="F135" s="20"/>
      <c r="G135" s="17">
        <f t="shared" si="4"/>
        <v>0</v>
      </c>
      <c r="H135" s="41"/>
      <c r="I135" s="49"/>
      <c r="J135" s="49"/>
      <c r="K135" s="41">
        <f t="shared" si="5"/>
        <v>1268234.5000000002</v>
      </c>
      <c r="L135" s="5"/>
    </row>
    <row r="136" spans="1:12">
      <c r="A136" s="23"/>
      <c r="B136" s="20"/>
      <c r="C136" s="20"/>
      <c r="D136" s="48"/>
      <c r="E136" s="17"/>
      <c r="F136" s="20"/>
      <c r="G136" s="17">
        <f t="shared" si="4"/>
        <v>0</v>
      </c>
      <c r="H136" s="41"/>
      <c r="I136" s="49"/>
      <c r="J136" s="49"/>
      <c r="K136" s="41">
        <f t="shared" si="5"/>
        <v>1268234.5000000002</v>
      </c>
      <c r="L136" s="5"/>
    </row>
    <row r="137" spans="1:12">
      <c r="A137" s="23"/>
      <c r="B137" s="20"/>
      <c r="C137" s="20"/>
      <c r="D137" s="48"/>
      <c r="E137" s="17"/>
      <c r="F137" s="20"/>
      <c r="G137" s="17">
        <f t="shared" si="4"/>
        <v>0</v>
      </c>
      <c r="H137" s="41"/>
      <c r="I137" s="49"/>
      <c r="J137" s="49"/>
      <c r="K137" s="41">
        <f t="shared" si="5"/>
        <v>1268234.5000000002</v>
      </c>
      <c r="L137" s="5"/>
    </row>
    <row r="138" spans="1:12">
      <c r="A138" s="23"/>
      <c r="B138" s="20"/>
      <c r="C138" s="20"/>
      <c r="D138" s="48"/>
      <c r="E138" s="17"/>
      <c r="F138" s="20"/>
      <c r="G138" s="17">
        <f t="shared" si="4"/>
        <v>0</v>
      </c>
      <c r="H138" s="41"/>
      <c r="I138" s="49"/>
      <c r="J138" s="49"/>
      <c r="K138" s="41">
        <f t="shared" si="5"/>
        <v>1268234.5000000002</v>
      </c>
      <c r="L138" s="5"/>
    </row>
    <row r="139" spans="1:12">
      <c r="A139" s="23"/>
      <c r="B139" s="20"/>
      <c r="C139" s="20"/>
      <c r="D139" s="48"/>
      <c r="E139" s="17"/>
      <c r="F139" s="20"/>
      <c r="G139" s="17">
        <f t="shared" si="4"/>
        <v>0</v>
      </c>
      <c r="H139" s="41"/>
      <c r="I139" s="49"/>
      <c r="J139" s="49"/>
      <c r="K139" s="41">
        <f t="shared" si="5"/>
        <v>1268234.5000000002</v>
      </c>
      <c r="L139" s="5"/>
    </row>
    <row r="140" spans="1:12">
      <c r="A140" s="23"/>
      <c r="B140" s="20"/>
      <c r="C140" s="20"/>
      <c r="D140" s="48"/>
      <c r="E140" s="17"/>
      <c r="F140" s="20"/>
      <c r="G140" s="17">
        <f t="shared" si="4"/>
        <v>0</v>
      </c>
      <c r="H140" s="41"/>
      <c r="I140" s="49"/>
      <c r="J140" s="49"/>
      <c r="K140" s="41">
        <f t="shared" si="5"/>
        <v>1268234.5000000002</v>
      </c>
      <c r="L140" s="5"/>
    </row>
    <row r="141" spans="1:12">
      <c r="A141" s="23"/>
      <c r="B141" s="20"/>
      <c r="C141" s="20"/>
      <c r="D141" s="48"/>
      <c r="E141" s="17"/>
      <c r="F141" s="20"/>
      <c r="G141" s="17">
        <f t="shared" si="4"/>
        <v>0</v>
      </c>
      <c r="H141" s="41"/>
      <c r="I141" s="49"/>
      <c r="J141" s="49"/>
      <c r="K141" s="41">
        <f t="shared" si="5"/>
        <v>1268234.5000000002</v>
      </c>
      <c r="L141" s="5"/>
    </row>
    <row r="142" spans="1:12">
      <c r="A142" s="23"/>
      <c r="B142" s="20"/>
      <c r="C142" s="20"/>
      <c r="D142" s="48"/>
      <c r="E142" s="17"/>
      <c r="F142" s="20"/>
      <c r="G142" s="17">
        <f t="shared" si="4"/>
        <v>0</v>
      </c>
      <c r="H142" s="41"/>
      <c r="I142" s="49"/>
      <c r="J142" s="49"/>
      <c r="K142" s="41">
        <f t="shared" si="5"/>
        <v>1268234.5000000002</v>
      </c>
      <c r="L142" s="5"/>
    </row>
    <row r="143" spans="1:12">
      <c r="A143" s="23"/>
      <c r="B143" s="20"/>
      <c r="C143" s="20"/>
      <c r="D143" s="48"/>
      <c r="E143" s="17"/>
      <c r="F143" s="20"/>
      <c r="G143" s="17">
        <f t="shared" si="4"/>
        <v>0</v>
      </c>
      <c r="H143" s="41"/>
      <c r="I143" s="49"/>
      <c r="J143" s="49"/>
      <c r="K143" s="41">
        <f t="shared" si="5"/>
        <v>1268234.5000000002</v>
      </c>
      <c r="L143" s="5"/>
    </row>
    <row r="144" spans="1:12">
      <c r="A144" s="23"/>
      <c r="B144" s="20"/>
      <c r="C144" s="20"/>
      <c r="D144" s="48"/>
      <c r="E144" s="17"/>
      <c r="F144" s="20"/>
      <c r="G144" s="17">
        <f t="shared" si="4"/>
        <v>0</v>
      </c>
      <c r="H144" s="41"/>
      <c r="I144" s="49"/>
      <c r="J144" s="49"/>
      <c r="K144" s="41">
        <f t="shared" si="5"/>
        <v>1268234.5000000002</v>
      </c>
      <c r="L144" s="5"/>
    </row>
    <row r="145" spans="1:12">
      <c r="A145" s="23"/>
      <c r="B145" s="20"/>
      <c r="C145" s="20"/>
      <c r="D145" s="48"/>
      <c r="E145" s="17"/>
      <c r="F145" s="20"/>
      <c r="G145" s="17">
        <f t="shared" si="4"/>
        <v>0</v>
      </c>
      <c r="H145" s="41"/>
      <c r="I145" s="49"/>
      <c r="J145" s="49"/>
      <c r="K145" s="41">
        <f t="shared" si="5"/>
        <v>1268234.5000000002</v>
      </c>
      <c r="L145" s="5"/>
    </row>
    <row r="146" spans="1:12">
      <c r="A146" s="23"/>
      <c r="B146" s="20"/>
      <c r="C146" s="20"/>
      <c r="D146" s="48"/>
      <c r="E146" s="17"/>
      <c r="F146" s="20"/>
      <c r="G146" s="17">
        <f t="shared" si="4"/>
        <v>0</v>
      </c>
      <c r="H146" s="41"/>
      <c r="I146" s="49"/>
      <c r="J146" s="49"/>
      <c r="K146" s="41">
        <f t="shared" si="5"/>
        <v>1268234.5000000002</v>
      </c>
      <c r="L146" s="5"/>
    </row>
    <row r="147" spans="1:12">
      <c r="A147" s="23"/>
      <c r="B147" s="20"/>
      <c r="C147" s="20"/>
      <c r="D147" s="48"/>
      <c r="E147" s="17"/>
      <c r="F147" s="20"/>
      <c r="G147" s="17">
        <f t="shared" si="4"/>
        <v>0</v>
      </c>
      <c r="H147" s="41"/>
      <c r="I147" s="49"/>
      <c r="J147" s="49"/>
      <c r="K147" s="41">
        <f t="shared" si="5"/>
        <v>1268234.5000000002</v>
      </c>
      <c r="L147" s="5"/>
    </row>
    <row r="148" spans="1:12">
      <c r="A148" s="23"/>
      <c r="B148" s="20"/>
      <c r="C148" s="20"/>
      <c r="D148" s="48"/>
      <c r="E148" s="17"/>
      <c r="F148" s="20"/>
      <c r="G148" s="17">
        <f t="shared" si="4"/>
        <v>0</v>
      </c>
      <c r="H148" s="41"/>
      <c r="I148" s="49"/>
      <c r="J148" s="49"/>
      <c r="K148" s="41">
        <f t="shared" si="5"/>
        <v>1268234.5000000002</v>
      </c>
      <c r="L148" s="5"/>
    </row>
    <row r="149" spans="1:12">
      <c r="A149" s="23"/>
      <c r="B149" s="20"/>
      <c r="C149" s="20"/>
      <c r="D149" s="48"/>
      <c r="E149" s="17"/>
      <c r="F149" s="20"/>
      <c r="G149" s="17">
        <f t="shared" si="4"/>
        <v>0</v>
      </c>
      <c r="H149" s="41"/>
      <c r="I149" s="49"/>
      <c r="J149" s="49"/>
      <c r="K149" s="41">
        <f t="shared" si="5"/>
        <v>1268234.5000000002</v>
      </c>
      <c r="L149" s="5"/>
    </row>
    <row r="150" spans="1:12">
      <c r="A150" s="23"/>
      <c r="B150" s="20"/>
      <c r="C150" s="20"/>
      <c r="D150" s="48"/>
      <c r="E150" s="17"/>
      <c r="F150" s="20"/>
      <c r="G150" s="17">
        <f t="shared" si="4"/>
        <v>0</v>
      </c>
      <c r="H150" s="41"/>
      <c r="I150" s="49"/>
      <c r="J150" s="49"/>
      <c r="K150" s="41">
        <f t="shared" si="5"/>
        <v>1268234.5000000002</v>
      </c>
      <c r="L150" s="5"/>
    </row>
    <row r="151" spans="1:12">
      <c r="A151" s="23"/>
      <c r="B151" s="20"/>
      <c r="C151" s="20"/>
      <c r="D151" s="48"/>
      <c r="E151" s="17"/>
      <c r="F151" s="20"/>
      <c r="G151" s="17">
        <f t="shared" si="4"/>
        <v>0</v>
      </c>
      <c r="H151" s="41"/>
      <c r="I151" s="49"/>
      <c r="J151" s="49"/>
      <c r="K151" s="41">
        <f t="shared" si="5"/>
        <v>1268234.5000000002</v>
      </c>
      <c r="L151" s="5"/>
    </row>
    <row r="152" spans="1:12">
      <c r="A152" s="23"/>
      <c r="B152" s="20"/>
      <c r="C152" s="20"/>
      <c r="D152" s="48"/>
      <c r="E152" s="17"/>
      <c r="F152" s="20"/>
      <c r="G152" s="17">
        <f t="shared" si="4"/>
        <v>0</v>
      </c>
      <c r="H152" s="41"/>
      <c r="I152" s="49"/>
      <c r="J152" s="49"/>
      <c r="K152" s="41">
        <f t="shared" si="5"/>
        <v>1268234.5000000002</v>
      </c>
      <c r="L152" s="5"/>
    </row>
    <row r="153" spans="1:12">
      <c r="A153" s="23"/>
      <c r="B153" s="20"/>
      <c r="C153" s="20"/>
      <c r="D153" s="48"/>
      <c r="E153" s="17"/>
      <c r="F153" s="20"/>
      <c r="G153" s="17">
        <f t="shared" si="4"/>
        <v>0</v>
      </c>
      <c r="H153" s="41"/>
      <c r="I153" s="49"/>
      <c r="J153" s="49"/>
      <c r="K153" s="41">
        <f t="shared" si="5"/>
        <v>1268234.5000000002</v>
      </c>
      <c r="L153" s="5"/>
    </row>
    <row r="154" spans="1:12">
      <c r="A154" s="23"/>
      <c r="B154" s="20"/>
      <c r="C154" s="20"/>
      <c r="D154" s="48"/>
      <c r="E154" s="17"/>
      <c r="F154" s="20"/>
      <c r="G154" s="17">
        <f t="shared" si="4"/>
        <v>0</v>
      </c>
      <c r="H154" s="41"/>
      <c r="I154" s="49"/>
      <c r="J154" s="49"/>
      <c r="K154" s="41">
        <f t="shared" si="5"/>
        <v>1268234.5000000002</v>
      </c>
      <c r="L154" s="5"/>
    </row>
    <row r="155" spans="1:12">
      <c r="A155" s="23"/>
      <c r="B155" s="20"/>
      <c r="C155" s="20"/>
      <c r="D155" s="48"/>
      <c r="E155" s="17"/>
      <c r="F155" s="20"/>
      <c r="G155" s="17">
        <f t="shared" si="4"/>
        <v>0</v>
      </c>
      <c r="H155" s="41"/>
      <c r="I155" s="49"/>
      <c r="J155" s="49"/>
      <c r="K155" s="41">
        <f t="shared" si="5"/>
        <v>1268234.5000000002</v>
      </c>
      <c r="L155" s="5"/>
    </row>
    <row r="156" spans="1:12">
      <c r="A156" s="23"/>
      <c r="B156" s="20"/>
      <c r="C156" s="20"/>
      <c r="D156" s="48"/>
      <c r="E156" s="17"/>
      <c r="F156" s="20"/>
      <c r="G156" s="17">
        <f t="shared" si="4"/>
        <v>0</v>
      </c>
      <c r="H156" s="41"/>
      <c r="I156" s="49"/>
      <c r="J156" s="49"/>
      <c r="K156" s="41">
        <f t="shared" si="5"/>
        <v>1268234.5000000002</v>
      </c>
      <c r="L156" s="5"/>
    </row>
    <row r="157" spans="1:12">
      <c r="A157" s="23"/>
      <c r="B157" s="20"/>
      <c r="C157" s="20"/>
      <c r="D157" s="48"/>
      <c r="E157" s="17"/>
      <c r="F157" s="20"/>
      <c r="G157" s="17">
        <f t="shared" si="4"/>
        <v>0</v>
      </c>
      <c r="H157" s="41"/>
      <c r="I157" s="49"/>
      <c r="J157" s="49"/>
      <c r="K157" s="41">
        <f t="shared" si="5"/>
        <v>1268234.5000000002</v>
      </c>
      <c r="L157" s="5"/>
    </row>
    <row r="158" spans="1:12">
      <c r="A158" s="23"/>
      <c r="B158" s="20"/>
      <c r="C158" s="20"/>
      <c r="D158" s="48"/>
      <c r="E158" s="17"/>
      <c r="F158" s="20"/>
      <c r="G158" s="17">
        <f t="shared" si="4"/>
        <v>0</v>
      </c>
      <c r="H158" s="41"/>
      <c r="I158" s="49"/>
      <c r="J158" s="49"/>
      <c r="K158" s="41">
        <f t="shared" si="5"/>
        <v>1268234.5000000002</v>
      </c>
      <c r="L158" s="5"/>
    </row>
    <row r="159" spans="1:12">
      <c r="A159" s="23"/>
      <c r="B159" s="20"/>
      <c r="C159" s="20"/>
      <c r="D159" s="48"/>
      <c r="E159" s="17"/>
      <c r="F159" s="20"/>
      <c r="G159" s="17">
        <f t="shared" si="4"/>
        <v>0</v>
      </c>
      <c r="H159" s="41"/>
      <c r="I159" s="49"/>
      <c r="J159" s="49"/>
      <c r="K159" s="41">
        <f t="shared" si="5"/>
        <v>1268234.5000000002</v>
      </c>
      <c r="L159" s="5"/>
    </row>
    <row r="160" spans="1:12">
      <c r="A160" s="23"/>
      <c r="B160" s="20"/>
      <c r="C160" s="20"/>
      <c r="D160" s="48"/>
      <c r="E160" s="17"/>
      <c r="F160" s="20"/>
      <c r="G160" s="17">
        <f t="shared" si="4"/>
        <v>0</v>
      </c>
      <c r="H160" s="41"/>
      <c r="I160" s="49"/>
      <c r="J160" s="49"/>
      <c r="K160" s="41">
        <f t="shared" si="5"/>
        <v>1268234.5000000002</v>
      </c>
      <c r="L160" s="5"/>
    </row>
    <row r="161" spans="1:12">
      <c r="A161" s="23"/>
      <c r="B161" s="20"/>
      <c r="C161" s="20"/>
      <c r="D161" s="48"/>
      <c r="E161" s="17"/>
      <c r="F161" s="20"/>
      <c r="G161" s="17">
        <f t="shared" si="4"/>
        <v>0</v>
      </c>
      <c r="H161" s="41"/>
      <c r="I161" s="49"/>
      <c r="J161" s="49"/>
      <c r="K161" s="41">
        <f t="shared" si="5"/>
        <v>1268234.5000000002</v>
      </c>
      <c r="L161" s="5"/>
    </row>
    <row r="162" spans="1:12">
      <c r="A162" s="23"/>
      <c r="B162" s="20"/>
      <c r="C162" s="20"/>
      <c r="D162" s="48"/>
      <c r="E162" s="17"/>
      <c r="F162" s="20"/>
      <c r="G162" s="17">
        <f t="shared" si="4"/>
        <v>0</v>
      </c>
      <c r="H162" s="41"/>
      <c r="I162" s="49"/>
      <c r="J162" s="49"/>
      <c r="K162" s="41">
        <f t="shared" si="5"/>
        <v>1268234.5000000002</v>
      </c>
      <c r="L162" s="5"/>
    </row>
    <row r="163" spans="1:12">
      <c r="A163" s="23"/>
      <c r="B163" s="20"/>
      <c r="C163" s="20"/>
      <c r="D163" s="48"/>
      <c r="E163" s="17"/>
      <c r="F163" s="20"/>
      <c r="G163" s="17">
        <f t="shared" si="4"/>
        <v>0</v>
      </c>
      <c r="H163" s="41"/>
      <c r="I163" s="49"/>
      <c r="J163" s="49"/>
      <c r="K163" s="41">
        <f t="shared" si="5"/>
        <v>1268234.5000000002</v>
      </c>
      <c r="L163" s="5"/>
    </row>
    <row r="164" spans="1:12">
      <c r="A164" s="23"/>
      <c r="B164" s="20"/>
      <c r="C164" s="20"/>
      <c r="D164" s="48"/>
      <c r="E164" s="17"/>
      <c r="F164" s="20"/>
      <c r="G164" s="17">
        <f t="shared" si="4"/>
        <v>0</v>
      </c>
      <c r="H164" s="41"/>
      <c r="I164" s="49"/>
      <c r="J164" s="49"/>
      <c r="K164" s="41">
        <f t="shared" si="5"/>
        <v>1268234.5000000002</v>
      </c>
      <c r="L164" s="5"/>
    </row>
    <row r="165" spans="1:12">
      <c r="A165" s="23"/>
      <c r="B165" s="20"/>
      <c r="C165" s="20"/>
      <c r="D165" s="48"/>
      <c r="E165" s="17"/>
      <c r="F165" s="20"/>
      <c r="G165" s="17">
        <f t="shared" si="4"/>
        <v>0</v>
      </c>
      <c r="H165" s="41"/>
      <c r="I165" s="49"/>
      <c r="J165" s="49"/>
      <c r="K165" s="41">
        <f t="shared" si="5"/>
        <v>1268234.5000000002</v>
      </c>
      <c r="L165" s="5"/>
    </row>
    <row r="166" spans="1:12">
      <c r="A166" s="23"/>
      <c r="B166" s="20"/>
      <c r="C166" s="20"/>
      <c r="D166" s="48"/>
      <c r="E166" s="17"/>
      <c r="F166" s="20"/>
      <c r="G166" s="17">
        <f t="shared" si="4"/>
        <v>0</v>
      </c>
      <c r="H166" s="41"/>
      <c r="I166" s="49"/>
      <c r="J166" s="49"/>
      <c r="K166" s="41">
        <f t="shared" si="5"/>
        <v>1268234.5000000002</v>
      </c>
      <c r="L166" s="5"/>
    </row>
    <row r="167" spans="1:12">
      <c r="A167" s="23"/>
      <c r="B167" s="20"/>
      <c r="C167" s="20"/>
      <c r="D167" s="48"/>
      <c r="E167" s="17"/>
      <c r="F167" s="20"/>
      <c r="G167" s="17">
        <f t="shared" si="4"/>
        <v>0</v>
      </c>
      <c r="H167" s="41"/>
      <c r="I167" s="49"/>
      <c r="J167" s="49"/>
      <c r="K167" s="41">
        <f t="shared" si="5"/>
        <v>1268234.5000000002</v>
      </c>
      <c r="L167" s="5"/>
    </row>
    <row r="168" spans="1:12">
      <c r="A168" s="23"/>
      <c r="B168" s="20"/>
      <c r="C168" s="20"/>
      <c r="D168" s="48"/>
      <c r="E168" s="17"/>
      <c r="F168" s="20"/>
      <c r="G168" s="17">
        <f t="shared" si="4"/>
        <v>0</v>
      </c>
      <c r="H168" s="41"/>
      <c r="I168" s="49"/>
      <c r="J168" s="49"/>
      <c r="K168" s="41">
        <f t="shared" si="5"/>
        <v>1268234.5000000002</v>
      </c>
      <c r="L168" s="5"/>
    </row>
    <row r="169" spans="1:12">
      <c r="A169" s="23"/>
      <c r="B169" s="20"/>
      <c r="C169" s="20"/>
      <c r="D169" s="48"/>
      <c r="E169" s="17"/>
      <c r="F169" s="20"/>
      <c r="G169" s="17">
        <f t="shared" si="4"/>
        <v>0</v>
      </c>
      <c r="H169" s="41"/>
      <c r="I169" s="49"/>
      <c r="J169" s="49"/>
      <c r="K169" s="41">
        <f t="shared" si="5"/>
        <v>1268234.5000000002</v>
      </c>
      <c r="L169" s="5"/>
    </row>
    <row r="170" spans="1:12">
      <c r="A170" s="23"/>
      <c r="B170" s="20"/>
      <c r="C170" s="20"/>
      <c r="D170" s="48"/>
      <c r="E170" s="17"/>
      <c r="F170" s="20"/>
      <c r="G170" s="17">
        <f t="shared" si="4"/>
        <v>0</v>
      </c>
      <c r="H170" s="41"/>
      <c r="I170" s="49"/>
      <c r="J170" s="49"/>
      <c r="K170" s="41">
        <f t="shared" si="5"/>
        <v>1268234.5000000002</v>
      </c>
      <c r="L170" s="5"/>
    </row>
    <row r="171" spans="1:12">
      <c r="A171" s="23"/>
      <c r="B171" s="20"/>
      <c r="C171" s="20"/>
      <c r="D171" s="48"/>
      <c r="E171" s="17"/>
      <c r="F171" s="20"/>
      <c r="G171" s="17">
        <f t="shared" si="4"/>
        <v>0</v>
      </c>
      <c r="H171" s="41"/>
      <c r="I171" s="49"/>
      <c r="J171" s="49"/>
      <c r="K171" s="41">
        <f t="shared" si="5"/>
        <v>1268234.5000000002</v>
      </c>
      <c r="L171" s="5"/>
    </row>
    <row r="172" spans="1:12">
      <c r="A172" s="23"/>
      <c r="B172" s="20"/>
      <c r="C172" s="20"/>
      <c r="D172" s="48"/>
      <c r="E172" s="17"/>
      <c r="F172" s="20"/>
      <c r="G172" s="17">
        <f t="shared" si="4"/>
        <v>0</v>
      </c>
      <c r="H172" s="41"/>
      <c r="I172" s="49"/>
      <c r="J172" s="49"/>
      <c r="K172" s="41">
        <f t="shared" si="5"/>
        <v>1268234.5000000002</v>
      </c>
      <c r="L172" s="5"/>
    </row>
    <row r="173" spans="1:12">
      <c r="A173" s="23"/>
      <c r="B173" s="20"/>
      <c r="C173" s="20"/>
      <c r="D173" s="48"/>
      <c r="E173" s="17"/>
      <c r="F173" s="20"/>
      <c r="G173" s="17">
        <f t="shared" si="4"/>
        <v>0</v>
      </c>
      <c r="H173" s="41"/>
      <c r="I173" s="49"/>
      <c r="J173" s="49"/>
      <c r="K173" s="41">
        <f t="shared" si="5"/>
        <v>1268234.5000000002</v>
      </c>
      <c r="L173" s="5"/>
    </row>
    <row r="174" spans="1:12">
      <c r="A174" s="23"/>
      <c r="B174" s="20"/>
      <c r="C174" s="20"/>
      <c r="D174" s="48"/>
      <c r="E174" s="17"/>
      <c r="F174" s="20"/>
      <c r="G174" s="17">
        <f t="shared" si="4"/>
        <v>0</v>
      </c>
      <c r="H174" s="41"/>
      <c r="I174" s="49"/>
      <c r="J174" s="49"/>
      <c r="K174" s="41">
        <f t="shared" si="5"/>
        <v>1268234.5000000002</v>
      </c>
      <c r="L174" s="5"/>
    </row>
    <row r="175" spans="1:12">
      <c r="A175" s="23"/>
      <c r="B175" s="20"/>
      <c r="C175" s="20"/>
      <c r="D175" s="48"/>
      <c r="E175" s="17"/>
      <c r="F175" s="20"/>
      <c r="G175" s="17">
        <f t="shared" si="4"/>
        <v>0</v>
      </c>
      <c r="H175" s="41"/>
      <c r="I175" s="49"/>
      <c r="J175" s="49"/>
      <c r="K175" s="41">
        <f t="shared" si="5"/>
        <v>1268234.5000000002</v>
      </c>
      <c r="L175" s="5"/>
    </row>
    <row r="176" spans="1:12">
      <c r="A176" s="23"/>
      <c r="B176" s="20"/>
      <c r="C176" s="20"/>
      <c r="D176" s="48"/>
      <c r="E176" s="17"/>
      <c r="F176" s="20"/>
      <c r="G176" s="17">
        <f t="shared" si="4"/>
        <v>0</v>
      </c>
      <c r="H176" s="41"/>
      <c r="I176" s="49"/>
      <c r="J176" s="49"/>
      <c r="K176" s="41">
        <f t="shared" si="5"/>
        <v>1268234.5000000002</v>
      </c>
      <c r="L176" s="5"/>
    </row>
    <row r="177" spans="1:12">
      <c r="A177" s="23"/>
      <c r="B177" s="20"/>
      <c r="C177" s="20"/>
      <c r="D177" s="48"/>
      <c r="E177" s="17"/>
      <c r="F177" s="20"/>
      <c r="G177" s="17">
        <f t="shared" si="4"/>
        <v>0</v>
      </c>
      <c r="H177" s="41"/>
      <c r="I177" s="49"/>
      <c r="J177" s="49"/>
      <c r="K177" s="41">
        <f t="shared" si="5"/>
        <v>1268234.5000000002</v>
      </c>
      <c r="L177" s="5"/>
    </row>
    <row r="178" spans="1:12">
      <c r="A178" s="23"/>
      <c r="B178" s="20"/>
      <c r="C178" s="20"/>
      <c r="D178" s="48"/>
      <c r="E178" s="17"/>
      <c r="F178" s="20"/>
      <c r="G178" s="17">
        <f t="shared" si="4"/>
        <v>0</v>
      </c>
      <c r="H178" s="41"/>
      <c r="I178" s="49"/>
      <c r="J178" s="49"/>
      <c r="K178" s="41">
        <f t="shared" si="5"/>
        <v>1268234.5000000002</v>
      </c>
      <c r="L178" s="5"/>
    </row>
    <row r="179" spans="1:12">
      <c r="A179" s="23"/>
      <c r="B179" s="20"/>
      <c r="C179" s="20"/>
      <c r="D179" s="48"/>
      <c r="E179" s="17"/>
      <c r="F179" s="20"/>
      <c r="G179" s="17">
        <f t="shared" si="4"/>
        <v>0</v>
      </c>
      <c r="H179" s="41"/>
      <c r="I179" s="49"/>
      <c r="J179" s="49"/>
      <c r="K179" s="41">
        <f t="shared" si="5"/>
        <v>1268234.5000000002</v>
      </c>
      <c r="L179" s="5"/>
    </row>
    <row r="180" spans="1:12">
      <c r="A180" s="23"/>
      <c r="B180" s="20"/>
      <c r="C180" s="20"/>
      <c r="D180" s="48"/>
      <c r="E180" s="17"/>
      <c r="F180" s="20"/>
      <c r="G180" s="17">
        <f t="shared" si="4"/>
        <v>0</v>
      </c>
      <c r="H180" s="41"/>
      <c r="I180" s="49"/>
      <c r="J180" s="49"/>
      <c r="K180" s="41">
        <f t="shared" si="5"/>
        <v>1268234.5000000002</v>
      </c>
      <c r="L180" s="5"/>
    </row>
    <row r="181" spans="1:12">
      <c r="A181" s="23"/>
      <c r="B181" s="20"/>
      <c r="C181" s="20"/>
      <c r="D181" s="48"/>
      <c r="E181" s="17"/>
      <c r="F181" s="20"/>
      <c r="G181" s="17">
        <f t="shared" si="4"/>
        <v>0</v>
      </c>
      <c r="H181" s="41"/>
      <c r="I181" s="49"/>
      <c r="J181" s="49"/>
      <c r="K181" s="41">
        <f t="shared" si="5"/>
        <v>1268234.5000000002</v>
      </c>
      <c r="L181" s="5"/>
    </row>
    <row r="182" spans="1:12">
      <c r="A182" s="23"/>
      <c r="B182" s="20"/>
      <c r="C182" s="20"/>
      <c r="D182" s="48"/>
      <c r="E182" s="17"/>
      <c r="F182" s="20"/>
      <c r="G182" s="17">
        <f t="shared" si="4"/>
        <v>0</v>
      </c>
      <c r="H182" s="41"/>
      <c r="I182" s="49"/>
      <c r="J182" s="49"/>
      <c r="K182" s="41">
        <f t="shared" si="5"/>
        <v>1268234.5000000002</v>
      </c>
      <c r="L182" s="5"/>
    </row>
    <row r="183" spans="1:12">
      <c r="A183" s="23"/>
      <c r="B183" s="20"/>
      <c r="C183" s="20"/>
      <c r="D183" s="48"/>
      <c r="E183" s="17"/>
      <c r="F183" s="20"/>
      <c r="G183" s="17">
        <f t="shared" si="4"/>
        <v>0</v>
      </c>
      <c r="H183" s="41"/>
      <c r="I183" s="49"/>
      <c r="J183" s="49"/>
      <c r="K183" s="41">
        <f t="shared" si="5"/>
        <v>1268234.5000000002</v>
      </c>
      <c r="L183" s="5"/>
    </row>
    <row r="184" spans="1:12">
      <c r="A184" s="23"/>
      <c r="B184" s="20"/>
      <c r="C184" s="20"/>
      <c r="D184" s="48"/>
      <c r="E184" s="17"/>
      <c r="F184" s="20"/>
      <c r="G184" s="17">
        <f t="shared" si="4"/>
        <v>0</v>
      </c>
      <c r="H184" s="41"/>
      <c r="I184" s="49"/>
      <c r="J184" s="49"/>
      <c r="K184" s="41">
        <f t="shared" si="5"/>
        <v>1268234.5000000002</v>
      </c>
      <c r="L184" s="5"/>
    </row>
    <row r="185" spans="1:12">
      <c r="A185" s="23"/>
      <c r="B185" s="20"/>
      <c r="C185" s="20"/>
      <c r="D185" s="48"/>
      <c r="E185" s="17"/>
      <c r="F185" s="20"/>
      <c r="G185" s="17">
        <f t="shared" si="4"/>
        <v>0</v>
      </c>
      <c r="H185" s="41"/>
      <c r="I185" s="49"/>
      <c r="J185" s="49"/>
      <c r="K185" s="41">
        <f t="shared" si="5"/>
        <v>1268234.5000000002</v>
      </c>
      <c r="L185" s="5"/>
    </row>
    <row r="186" spans="1:12">
      <c r="A186" s="23"/>
      <c r="B186" s="20"/>
      <c r="C186" s="20"/>
      <c r="D186" s="48"/>
      <c r="E186" s="17"/>
      <c r="F186" s="20"/>
      <c r="G186" s="17">
        <f t="shared" si="4"/>
        <v>0</v>
      </c>
      <c r="H186" s="41"/>
      <c r="I186" s="49"/>
      <c r="J186" s="49"/>
      <c r="K186" s="41">
        <f t="shared" si="5"/>
        <v>1268234.5000000002</v>
      </c>
      <c r="L186" s="5"/>
    </row>
    <row r="187" spans="1:12">
      <c r="A187" s="23"/>
      <c r="B187" s="20"/>
      <c r="C187" s="20"/>
      <c r="D187" s="48"/>
      <c r="E187" s="17"/>
      <c r="F187" s="20"/>
      <c r="G187" s="17">
        <f t="shared" si="4"/>
        <v>0</v>
      </c>
      <c r="H187" s="41"/>
      <c r="I187" s="49"/>
      <c r="J187" s="49"/>
      <c r="K187" s="41">
        <f t="shared" si="5"/>
        <v>1268234.5000000002</v>
      </c>
      <c r="L187" s="5"/>
    </row>
    <row r="188" spans="1:12">
      <c r="A188" s="23"/>
      <c r="B188" s="20"/>
      <c r="C188" s="20"/>
      <c r="D188" s="48"/>
      <c r="E188" s="17"/>
      <c r="F188" s="20"/>
      <c r="G188" s="17">
        <f t="shared" si="4"/>
        <v>0</v>
      </c>
      <c r="H188" s="41"/>
      <c r="I188" s="49"/>
      <c r="J188" s="49"/>
      <c r="K188" s="41">
        <f t="shared" si="5"/>
        <v>1268234.5000000002</v>
      </c>
      <c r="L188" s="5"/>
    </row>
    <row r="189" spans="1:12">
      <c r="A189" s="23"/>
      <c r="B189" s="20"/>
      <c r="C189" s="20"/>
      <c r="D189" s="48"/>
      <c r="E189" s="17"/>
      <c r="F189" s="20"/>
      <c r="G189" s="17">
        <f t="shared" si="4"/>
        <v>0</v>
      </c>
      <c r="H189" s="41"/>
      <c r="I189" s="49"/>
      <c r="J189" s="49"/>
      <c r="K189" s="41">
        <f t="shared" si="5"/>
        <v>1268234.5000000002</v>
      </c>
      <c r="L189" s="5"/>
    </row>
    <row r="190" spans="1:12">
      <c r="A190" s="23"/>
      <c r="B190" s="20"/>
      <c r="C190" s="20"/>
      <c r="D190" s="48"/>
      <c r="E190" s="17"/>
      <c r="F190" s="20"/>
      <c r="G190" s="17">
        <f t="shared" si="4"/>
        <v>0</v>
      </c>
      <c r="H190" s="41"/>
      <c r="I190" s="49"/>
      <c r="J190" s="49"/>
      <c r="K190" s="41">
        <f t="shared" si="5"/>
        <v>1268234.5000000002</v>
      </c>
      <c r="L190" s="5"/>
    </row>
    <row r="191" spans="1:12">
      <c r="A191" s="23"/>
      <c r="B191" s="20"/>
      <c r="C191" s="20"/>
      <c r="D191" s="48"/>
      <c r="E191" s="17"/>
      <c r="F191" s="20"/>
      <c r="G191" s="17">
        <f t="shared" si="4"/>
        <v>0</v>
      </c>
      <c r="H191" s="41"/>
      <c r="I191" s="49"/>
      <c r="J191" s="49"/>
      <c r="K191" s="41">
        <f t="shared" si="5"/>
        <v>1268234.5000000002</v>
      </c>
      <c r="L191" s="5"/>
    </row>
    <row r="192" spans="1:12">
      <c r="A192" s="23"/>
      <c r="B192" s="20"/>
      <c r="C192" s="20"/>
      <c r="D192" s="48"/>
      <c r="E192" s="17"/>
      <c r="F192" s="20"/>
      <c r="G192" s="17">
        <f t="shared" si="4"/>
        <v>0</v>
      </c>
      <c r="H192" s="41"/>
      <c r="I192" s="49"/>
      <c r="J192" s="49"/>
      <c r="K192" s="41">
        <f t="shared" si="5"/>
        <v>1268234.5000000002</v>
      </c>
      <c r="L192" s="5"/>
    </row>
    <row r="193" spans="1:12">
      <c r="A193" s="23"/>
      <c r="B193" s="20"/>
      <c r="C193" s="20"/>
      <c r="D193" s="48"/>
      <c r="E193" s="17"/>
      <c r="F193" s="20"/>
      <c r="G193" s="17">
        <f t="shared" si="4"/>
        <v>0</v>
      </c>
      <c r="H193" s="41"/>
      <c r="I193" s="49"/>
      <c r="J193" s="49"/>
      <c r="K193" s="41">
        <f t="shared" si="5"/>
        <v>1268234.5000000002</v>
      </c>
      <c r="L193" s="5"/>
    </row>
    <row r="194" spans="1:12">
      <c r="A194" s="23"/>
      <c r="B194" s="20"/>
      <c r="C194" s="20"/>
      <c r="D194" s="48"/>
      <c r="E194" s="17"/>
      <c r="F194" s="20"/>
      <c r="G194" s="17">
        <f t="shared" si="4"/>
        <v>0</v>
      </c>
      <c r="H194" s="41"/>
      <c r="I194" s="49"/>
      <c r="J194" s="49"/>
      <c r="K194" s="41">
        <f t="shared" si="5"/>
        <v>1268234.5000000002</v>
      </c>
      <c r="L194" s="5"/>
    </row>
    <row r="195" spans="1:12">
      <c r="A195" s="23"/>
      <c r="B195" s="20"/>
      <c r="C195" s="20"/>
      <c r="D195" s="48"/>
      <c r="E195" s="17"/>
      <c r="F195" s="20"/>
      <c r="G195" s="17">
        <f t="shared" si="4"/>
        <v>0</v>
      </c>
      <c r="H195" s="41"/>
      <c r="I195" s="49"/>
      <c r="J195" s="49"/>
      <c r="K195" s="41">
        <f t="shared" si="5"/>
        <v>1268234.5000000002</v>
      </c>
      <c r="L195" s="5"/>
    </row>
    <row r="196" spans="1:12">
      <c r="A196" s="23"/>
      <c r="B196" s="20"/>
      <c r="C196" s="20"/>
      <c r="D196" s="48"/>
      <c r="E196" s="17"/>
      <c r="F196" s="20"/>
      <c r="G196" s="17">
        <f t="shared" si="4"/>
        <v>0</v>
      </c>
      <c r="H196" s="41"/>
      <c r="I196" s="49"/>
      <c r="J196" s="49"/>
      <c r="K196" s="41">
        <f t="shared" si="5"/>
        <v>1268234.5000000002</v>
      </c>
      <c r="L196" s="5"/>
    </row>
    <row r="197" spans="1:12">
      <c r="A197" s="23"/>
      <c r="B197" s="20"/>
      <c r="C197" s="20"/>
      <c r="D197" s="48"/>
      <c r="E197" s="17"/>
      <c r="F197" s="20"/>
      <c r="G197" s="17">
        <f t="shared" ref="G197:G260" si="6">E197*F197</f>
        <v>0</v>
      </c>
      <c r="H197" s="41"/>
      <c r="I197" s="49"/>
      <c r="J197" s="49"/>
      <c r="K197" s="41">
        <f t="shared" ref="K197:K260" si="7">G197-H197-I197+J197+K196</f>
        <v>1268234.5000000002</v>
      </c>
      <c r="L197" s="5"/>
    </row>
    <row r="198" spans="1:12">
      <c r="A198" s="23"/>
      <c r="B198" s="20"/>
      <c r="C198" s="20"/>
      <c r="D198" s="48"/>
      <c r="E198" s="17"/>
      <c r="F198" s="20"/>
      <c r="G198" s="17">
        <f t="shared" si="6"/>
        <v>0</v>
      </c>
      <c r="H198" s="41"/>
      <c r="I198" s="49"/>
      <c r="J198" s="49"/>
      <c r="K198" s="41">
        <f t="shared" si="7"/>
        <v>1268234.5000000002</v>
      </c>
      <c r="L198" s="5"/>
    </row>
    <row r="199" spans="1:12">
      <c r="A199" s="23"/>
      <c r="B199" s="20"/>
      <c r="C199" s="20"/>
      <c r="D199" s="48"/>
      <c r="E199" s="17"/>
      <c r="F199" s="20"/>
      <c r="G199" s="17">
        <f t="shared" si="6"/>
        <v>0</v>
      </c>
      <c r="H199" s="41"/>
      <c r="I199" s="49"/>
      <c r="J199" s="49"/>
      <c r="K199" s="41">
        <f t="shared" si="7"/>
        <v>1268234.5000000002</v>
      </c>
      <c r="L199" s="5"/>
    </row>
    <row r="200" spans="1:12">
      <c r="A200" s="23"/>
      <c r="B200" s="20"/>
      <c r="C200" s="20"/>
      <c r="D200" s="48"/>
      <c r="E200" s="17"/>
      <c r="F200" s="20"/>
      <c r="G200" s="17">
        <f t="shared" si="6"/>
        <v>0</v>
      </c>
      <c r="H200" s="41"/>
      <c r="I200" s="49"/>
      <c r="J200" s="49"/>
      <c r="K200" s="41">
        <f t="shared" si="7"/>
        <v>1268234.5000000002</v>
      </c>
      <c r="L200" s="5"/>
    </row>
    <row r="201" spans="1:12">
      <c r="A201" s="23"/>
      <c r="B201" s="20"/>
      <c r="C201" s="20"/>
      <c r="D201" s="48"/>
      <c r="E201" s="17"/>
      <c r="F201" s="20"/>
      <c r="G201" s="17">
        <f t="shared" si="6"/>
        <v>0</v>
      </c>
      <c r="H201" s="41"/>
      <c r="I201" s="49"/>
      <c r="J201" s="49"/>
      <c r="K201" s="41">
        <f t="shared" si="7"/>
        <v>1268234.5000000002</v>
      </c>
      <c r="L201" s="5"/>
    </row>
    <row r="202" spans="1:12">
      <c r="A202" s="23"/>
      <c r="B202" s="20"/>
      <c r="C202" s="20"/>
      <c r="D202" s="48"/>
      <c r="E202" s="17"/>
      <c r="F202" s="20"/>
      <c r="G202" s="17">
        <f t="shared" si="6"/>
        <v>0</v>
      </c>
      <c r="H202" s="41"/>
      <c r="I202" s="49"/>
      <c r="J202" s="49"/>
      <c r="K202" s="41">
        <f t="shared" si="7"/>
        <v>1268234.5000000002</v>
      </c>
      <c r="L202" s="5"/>
    </row>
    <row r="203" spans="1:12">
      <c r="A203" s="23"/>
      <c r="B203" s="20"/>
      <c r="C203" s="20"/>
      <c r="D203" s="48"/>
      <c r="E203" s="17"/>
      <c r="F203" s="20"/>
      <c r="G203" s="17">
        <f t="shared" si="6"/>
        <v>0</v>
      </c>
      <c r="H203" s="41"/>
      <c r="I203" s="49"/>
      <c r="J203" s="49"/>
      <c r="K203" s="41">
        <f t="shared" si="7"/>
        <v>1268234.5000000002</v>
      </c>
      <c r="L203" s="5"/>
    </row>
    <row r="204" spans="1:12">
      <c r="A204" s="23"/>
      <c r="B204" s="20"/>
      <c r="C204" s="20"/>
      <c r="D204" s="48"/>
      <c r="E204" s="17"/>
      <c r="F204" s="20"/>
      <c r="G204" s="17">
        <f t="shared" si="6"/>
        <v>0</v>
      </c>
      <c r="H204" s="41"/>
      <c r="I204" s="49"/>
      <c r="J204" s="49"/>
      <c r="K204" s="41">
        <f t="shared" si="7"/>
        <v>1268234.5000000002</v>
      </c>
      <c r="L204" s="5"/>
    </row>
    <row r="205" spans="1:12">
      <c r="A205" s="23"/>
      <c r="B205" s="20"/>
      <c r="C205" s="20"/>
      <c r="D205" s="48"/>
      <c r="E205" s="17"/>
      <c r="F205" s="20"/>
      <c r="G205" s="17">
        <f t="shared" si="6"/>
        <v>0</v>
      </c>
      <c r="H205" s="41"/>
      <c r="I205" s="49"/>
      <c r="J205" s="49"/>
      <c r="K205" s="41">
        <f t="shared" si="7"/>
        <v>1268234.5000000002</v>
      </c>
      <c r="L205" s="5"/>
    </row>
    <row r="206" spans="1:12">
      <c r="A206" s="23"/>
      <c r="B206" s="20"/>
      <c r="C206" s="20"/>
      <c r="D206" s="48"/>
      <c r="E206" s="17"/>
      <c r="F206" s="20"/>
      <c r="G206" s="17">
        <f t="shared" si="6"/>
        <v>0</v>
      </c>
      <c r="H206" s="41"/>
      <c r="I206" s="49"/>
      <c r="J206" s="49"/>
      <c r="K206" s="41">
        <f t="shared" si="7"/>
        <v>1268234.5000000002</v>
      </c>
      <c r="L206" s="5"/>
    </row>
    <row r="207" spans="1:12">
      <c r="A207" s="23"/>
      <c r="B207" s="20"/>
      <c r="C207" s="20"/>
      <c r="D207" s="48"/>
      <c r="E207" s="17"/>
      <c r="F207" s="20"/>
      <c r="G207" s="17">
        <f t="shared" si="6"/>
        <v>0</v>
      </c>
      <c r="H207" s="41"/>
      <c r="I207" s="49"/>
      <c r="J207" s="49"/>
      <c r="K207" s="41">
        <f t="shared" si="7"/>
        <v>1268234.5000000002</v>
      </c>
      <c r="L207" s="5"/>
    </row>
    <row r="208" spans="1:12">
      <c r="A208" s="23"/>
      <c r="B208" s="20"/>
      <c r="C208" s="20"/>
      <c r="D208" s="48"/>
      <c r="E208" s="17"/>
      <c r="F208" s="20"/>
      <c r="G208" s="17">
        <f t="shared" si="6"/>
        <v>0</v>
      </c>
      <c r="H208" s="41"/>
      <c r="I208" s="49"/>
      <c r="J208" s="49"/>
      <c r="K208" s="41">
        <f t="shared" si="7"/>
        <v>1268234.5000000002</v>
      </c>
      <c r="L208" s="5"/>
    </row>
    <row r="209" spans="1:12">
      <c r="A209" s="23"/>
      <c r="B209" s="20"/>
      <c r="C209" s="20"/>
      <c r="D209" s="48"/>
      <c r="E209" s="17"/>
      <c r="F209" s="20"/>
      <c r="G209" s="17">
        <f t="shared" si="6"/>
        <v>0</v>
      </c>
      <c r="H209" s="41"/>
      <c r="I209" s="49"/>
      <c r="J209" s="49"/>
      <c r="K209" s="41">
        <f t="shared" si="7"/>
        <v>1268234.5000000002</v>
      </c>
      <c r="L209" s="5"/>
    </row>
    <row r="210" spans="1:12">
      <c r="A210" s="23"/>
      <c r="B210" s="20"/>
      <c r="C210" s="20"/>
      <c r="D210" s="48"/>
      <c r="E210" s="17"/>
      <c r="F210" s="20"/>
      <c r="G210" s="17">
        <f t="shared" si="6"/>
        <v>0</v>
      </c>
      <c r="H210" s="41"/>
      <c r="I210" s="49"/>
      <c r="J210" s="49"/>
      <c r="K210" s="41">
        <f t="shared" si="7"/>
        <v>1268234.5000000002</v>
      </c>
      <c r="L210" s="5"/>
    </row>
    <row r="211" spans="1:12">
      <c r="A211" s="23"/>
      <c r="B211" s="20"/>
      <c r="C211" s="20"/>
      <c r="D211" s="48"/>
      <c r="E211" s="17"/>
      <c r="F211" s="20"/>
      <c r="G211" s="17">
        <f t="shared" si="6"/>
        <v>0</v>
      </c>
      <c r="H211" s="41"/>
      <c r="I211" s="49"/>
      <c r="J211" s="49"/>
      <c r="K211" s="41">
        <f t="shared" si="7"/>
        <v>1268234.5000000002</v>
      </c>
      <c r="L211" s="5"/>
    </row>
    <row r="212" spans="1:12">
      <c r="A212" s="23"/>
      <c r="B212" s="20"/>
      <c r="C212" s="20"/>
      <c r="D212" s="48"/>
      <c r="E212" s="17"/>
      <c r="F212" s="20"/>
      <c r="G212" s="17">
        <f t="shared" si="6"/>
        <v>0</v>
      </c>
      <c r="H212" s="41"/>
      <c r="I212" s="49"/>
      <c r="J212" s="49"/>
      <c r="K212" s="41">
        <f t="shared" si="7"/>
        <v>1268234.5000000002</v>
      </c>
      <c r="L212" s="5"/>
    </row>
    <row r="213" spans="1:12">
      <c r="A213" s="23"/>
      <c r="B213" s="20"/>
      <c r="C213" s="20"/>
      <c r="D213" s="48"/>
      <c r="E213" s="17"/>
      <c r="F213" s="20"/>
      <c r="G213" s="17">
        <f t="shared" si="6"/>
        <v>0</v>
      </c>
      <c r="H213" s="41"/>
      <c r="I213" s="49"/>
      <c r="J213" s="49"/>
      <c r="K213" s="41">
        <f t="shared" si="7"/>
        <v>1268234.5000000002</v>
      </c>
      <c r="L213" s="5"/>
    </row>
    <row r="214" spans="1:12">
      <c r="A214" s="23"/>
      <c r="B214" s="20"/>
      <c r="C214" s="20"/>
      <c r="D214" s="48"/>
      <c r="E214" s="17"/>
      <c r="F214" s="20"/>
      <c r="G214" s="17">
        <f t="shared" si="6"/>
        <v>0</v>
      </c>
      <c r="H214" s="41"/>
      <c r="I214" s="49"/>
      <c r="J214" s="49"/>
      <c r="K214" s="41">
        <f t="shared" si="7"/>
        <v>1268234.5000000002</v>
      </c>
      <c r="L214" s="5"/>
    </row>
    <row r="215" spans="1:12">
      <c r="A215" s="23"/>
      <c r="B215" s="20"/>
      <c r="C215" s="20"/>
      <c r="D215" s="48"/>
      <c r="E215" s="17"/>
      <c r="F215" s="20"/>
      <c r="G215" s="17">
        <f t="shared" si="6"/>
        <v>0</v>
      </c>
      <c r="H215" s="41"/>
      <c r="I215" s="49"/>
      <c r="J215" s="49"/>
      <c r="K215" s="41">
        <f t="shared" si="7"/>
        <v>1268234.5000000002</v>
      </c>
      <c r="L215" s="5"/>
    </row>
    <row r="216" spans="1:12">
      <c r="A216" s="23"/>
      <c r="B216" s="20"/>
      <c r="C216" s="20"/>
      <c r="D216" s="48"/>
      <c r="E216" s="17"/>
      <c r="F216" s="20"/>
      <c r="G216" s="17">
        <f t="shared" si="6"/>
        <v>0</v>
      </c>
      <c r="H216" s="41"/>
      <c r="I216" s="49"/>
      <c r="J216" s="49"/>
      <c r="K216" s="41">
        <f t="shared" si="7"/>
        <v>1268234.5000000002</v>
      </c>
      <c r="L216" s="5"/>
    </row>
    <row r="217" spans="1:12">
      <c r="A217" s="23"/>
      <c r="B217" s="20"/>
      <c r="C217" s="20"/>
      <c r="D217" s="48"/>
      <c r="E217" s="17"/>
      <c r="F217" s="20"/>
      <c r="G217" s="17">
        <f t="shared" si="6"/>
        <v>0</v>
      </c>
      <c r="H217" s="41"/>
      <c r="I217" s="49"/>
      <c r="J217" s="49"/>
      <c r="K217" s="41">
        <f t="shared" si="7"/>
        <v>1268234.5000000002</v>
      </c>
      <c r="L217" s="5"/>
    </row>
    <row r="218" spans="1:12">
      <c r="A218" s="23"/>
      <c r="B218" s="20"/>
      <c r="C218" s="20"/>
      <c r="D218" s="48"/>
      <c r="E218" s="17"/>
      <c r="F218" s="20"/>
      <c r="G218" s="17">
        <f t="shared" si="6"/>
        <v>0</v>
      </c>
      <c r="H218" s="41"/>
      <c r="I218" s="49"/>
      <c r="J218" s="49"/>
      <c r="K218" s="41">
        <f t="shared" si="7"/>
        <v>1268234.5000000002</v>
      </c>
      <c r="L218" s="5"/>
    </row>
    <row r="219" spans="1:12">
      <c r="A219" s="23"/>
      <c r="B219" s="20"/>
      <c r="C219" s="20"/>
      <c r="D219" s="48"/>
      <c r="E219" s="17"/>
      <c r="F219" s="20"/>
      <c r="G219" s="17">
        <f t="shared" si="6"/>
        <v>0</v>
      </c>
      <c r="H219" s="41"/>
      <c r="I219" s="49"/>
      <c r="J219" s="49"/>
      <c r="K219" s="41">
        <f t="shared" si="7"/>
        <v>1268234.5000000002</v>
      </c>
      <c r="L219" s="5"/>
    </row>
    <row r="220" spans="1:12">
      <c r="A220" s="23"/>
      <c r="B220" s="20"/>
      <c r="C220" s="20"/>
      <c r="D220" s="48"/>
      <c r="E220" s="17"/>
      <c r="F220" s="20"/>
      <c r="G220" s="17">
        <f t="shared" si="6"/>
        <v>0</v>
      </c>
      <c r="H220" s="41"/>
      <c r="I220" s="49"/>
      <c r="J220" s="49"/>
      <c r="K220" s="41">
        <f t="shared" si="7"/>
        <v>1268234.5000000002</v>
      </c>
      <c r="L220" s="5"/>
    </row>
    <row r="221" spans="1:12">
      <c r="A221" s="23"/>
      <c r="B221" s="20"/>
      <c r="C221" s="20"/>
      <c r="D221" s="48"/>
      <c r="E221" s="17"/>
      <c r="F221" s="20"/>
      <c r="G221" s="17">
        <f t="shared" si="6"/>
        <v>0</v>
      </c>
      <c r="H221" s="41"/>
      <c r="I221" s="49"/>
      <c r="J221" s="49"/>
      <c r="K221" s="41">
        <f t="shared" si="7"/>
        <v>1268234.5000000002</v>
      </c>
      <c r="L221" s="5"/>
    </row>
    <row r="222" spans="1:12">
      <c r="A222" s="23"/>
      <c r="B222" s="20"/>
      <c r="C222" s="20"/>
      <c r="D222" s="48"/>
      <c r="E222" s="17"/>
      <c r="F222" s="20"/>
      <c r="G222" s="17">
        <f t="shared" si="6"/>
        <v>0</v>
      </c>
      <c r="H222" s="41"/>
      <c r="I222" s="49"/>
      <c r="J222" s="49"/>
      <c r="K222" s="41">
        <f t="shared" si="7"/>
        <v>1268234.5000000002</v>
      </c>
      <c r="L222" s="5"/>
    </row>
    <row r="223" spans="1:12">
      <c r="A223" s="23"/>
      <c r="B223" s="20"/>
      <c r="C223" s="20"/>
      <c r="D223" s="48"/>
      <c r="E223" s="17"/>
      <c r="F223" s="20"/>
      <c r="G223" s="17">
        <f t="shared" si="6"/>
        <v>0</v>
      </c>
      <c r="H223" s="41"/>
      <c r="I223" s="49"/>
      <c r="J223" s="49"/>
      <c r="K223" s="41">
        <f t="shared" si="7"/>
        <v>1268234.5000000002</v>
      </c>
      <c r="L223" s="5"/>
    </row>
    <row r="224" spans="1:12">
      <c r="A224" s="23"/>
      <c r="B224" s="20"/>
      <c r="C224" s="20"/>
      <c r="D224" s="48"/>
      <c r="E224" s="17"/>
      <c r="F224" s="20"/>
      <c r="G224" s="17">
        <f t="shared" si="6"/>
        <v>0</v>
      </c>
      <c r="H224" s="41"/>
      <c r="I224" s="49"/>
      <c r="J224" s="49"/>
      <c r="K224" s="41">
        <f t="shared" si="7"/>
        <v>1268234.5000000002</v>
      </c>
      <c r="L224" s="5"/>
    </row>
    <row r="225" spans="1:12">
      <c r="A225" s="23"/>
      <c r="B225" s="20"/>
      <c r="C225" s="20"/>
      <c r="D225" s="48"/>
      <c r="E225" s="17"/>
      <c r="F225" s="20"/>
      <c r="G225" s="17">
        <f t="shared" si="6"/>
        <v>0</v>
      </c>
      <c r="H225" s="41"/>
      <c r="I225" s="49"/>
      <c r="J225" s="49"/>
      <c r="K225" s="41">
        <f t="shared" si="7"/>
        <v>1268234.5000000002</v>
      </c>
      <c r="L225" s="5"/>
    </row>
    <row r="226" spans="1:12">
      <c r="A226" s="23"/>
      <c r="B226" s="20"/>
      <c r="C226" s="20"/>
      <c r="D226" s="48"/>
      <c r="E226" s="17"/>
      <c r="F226" s="20"/>
      <c r="G226" s="17">
        <f t="shared" si="6"/>
        <v>0</v>
      </c>
      <c r="H226" s="41"/>
      <c r="I226" s="49"/>
      <c r="J226" s="49"/>
      <c r="K226" s="41">
        <f t="shared" si="7"/>
        <v>1268234.5000000002</v>
      </c>
      <c r="L226" s="5"/>
    </row>
    <row r="227" spans="1:12">
      <c r="A227" s="23"/>
      <c r="B227" s="20"/>
      <c r="C227" s="20"/>
      <c r="D227" s="48"/>
      <c r="E227" s="17"/>
      <c r="F227" s="20"/>
      <c r="G227" s="17">
        <f t="shared" si="6"/>
        <v>0</v>
      </c>
      <c r="H227" s="41"/>
      <c r="I227" s="49"/>
      <c r="J227" s="49"/>
      <c r="K227" s="41">
        <f t="shared" si="7"/>
        <v>1268234.5000000002</v>
      </c>
      <c r="L227" s="5"/>
    </row>
    <row r="228" spans="1:12">
      <c r="A228" s="23"/>
      <c r="B228" s="20"/>
      <c r="C228" s="20"/>
      <c r="D228" s="48"/>
      <c r="E228" s="17"/>
      <c r="F228" s="20"/>
      <c r="G228" s="17">
        <f t="shared" si="6"/>
        <v>0</v>
      </c>
      <c r="H228" s="41"/>
      <c r="I228" s="49"/>
      <c r="J228" s="49"/>
      <c r="K228" s="41">
        <f t="shared" si="7"/>
        <v>1268234.5000000002</v>
      </c>
      <c r="L228" s="5"/>
    </row>
    <row r="229" spans="1:12">
      <c r="A229" s="23"/>
      <c r="B229" s="20"/>
      <c r="C229" s="20"/>
      <c r="D229" s="48"/>
      <c r="E229" s="17"/>
      <c r="F229" s="20"/>
      <c r="G229" s="17">
        <f t="shared" si="6"/>
        <v>0</v>
      </c>
      <c r="H229" s="41"/>
      <c r="I229" s="49"/>
      <c r="J229" s="49"/>
      <c r="K229" s="41">
        <f t="shared" si="7"/>
        <v>1268234.5000000002</v>
      </c>
      <c r="L229" s="5"/>
    </row>
    <row r="230" spans="1:12">
      <c r="A230" s="23"/>
      <c r="B230" s="20"/>
      <c r="C230" s="20"/>
      <c r="D230" s="48"/>
      <c r="E230" s="17"/>
      <c r="F230" s="20"/>
      <c r="G230" s="17">
        <f t="shared" si="6"/>
        <v>0</v>
      </c>
      <c r="H230" s="41"/>
      <c r="I230" s="49"/>
      <c r="J230" s="49"/>
      <c r="K230" s="41">
        <f t="shared" si="7"/>
        <v>1268234.5000000002</v>
      </c>
      <c r="L230" s="5"/>
    </row>
    <row r="231" spans="1:12">
      <c r="A231" s="23"/>
      <c r="B231" s="20"/>
      <c r="C231" s="20"/>
      <c r="D231" s="48"/>
      <c r="E231" s="17"/>
      <c r="F231" s="20"/>
      <c r="G231" s="17">
        <f t="shared" si="6"/>
        <v>0</v>
      </c>
      <c r="H231" s="41"/>
      <c r="I231" s="49"/>
      <c r="J231" s="49"/>
      <c r="K231" s="41">
        <f t="shared" si="7"/>
        <v>1268234.5000000002</v>
      </c>
      <c r="L231" s="5"/>
    </row>
    <row r="232" spans="1:12">
      <c r="A232" s="23"/>
      <c r="B232" s="20"/>
      <c r="C232" s="20"/>
      <c r="D232" s="48"/>
      <c r="E232" s="17"/>
      <c r="F232" s="20"/>
      <c r="G232" s="17">
        <f t="shared" si="6"/>
        <v>0</v>
      </c>
      <c r="H232" s="41"/>
      <c r="I232" s="49"/>
      <c r="J232" s="49"/>
      <c r="K232" s="41">
        <f t="shared" si="7"/>
        <v>1268234.5000000002</v>
      </c>
      <c r="L232" s="5"/>
    </row>
    <row r="233" spans="1:12">
      <c r="A233" s="23"/>
      <c r="B233" s="20"/>
      <c r="C233" s="20"/>
      <c r="D233" s="48"/>
      <c r="E233" s="17"/>
      <c r="F233" s="20"/>
      <c r="G233" s="17">
        <f t="shared" si="6"/>
        <v>0</v>
      </c>
      <c r="H233" s="41"/>
      <c r="I233" s="49"/>
      <c r="J233" s="49"/>
      <c r="K233" s="41">
        <f t="shared" si="7"/>
        <v>1268234.5000000002</v>
      </c>
      <c r="L233" s="5"/>
    </row>
    <row r="234" spans="1:12">
      <c r="A234" s="23"/>
      <c r="B234" s="20"/>
      <c r="C234" s="20"/>
      <c r="D234" s="48"/>
      <c r="E234" s="17"/>
      <c r="F234" s="20"/>
      <c r="G234" s="17">
        <f t="shared" si="6"/>
        <v>0</v>
      </c>
      <c r="H234" s="41"/>
      <c r="I234" s="49"/>
      <c r="J234" s="49"/>
      <c r="K234" s="41">
        <f t="shared" si="7"/>
        <v>1268234.5000000002</v>
      </c>
      <c r="L234" s="5"/>
    </row>
    <row r="235" spans="1:12">
      <c r="A235" s="23"/>
      <c r="B235" s="20"/>
      <c r="C235" s="20"/>
      <c r="D235" s="48"/>
      <c r="E235" s="17"/>
      <c r="F235" s="20"/>
      <c r="G235" s="17">
        <f t="shared" si="6"/>
        <v>0</v>
      </c>
      <c r="H235" s="41"/>
      <c r="I235" s="49"/>
      <c r="J235" s="49"/>
      <c r="K235" s="41">
        <f t="shared" si="7"/>
        <v>1268234.5000000002</v>
      </c>
      <c r="L235" s="5"/>
    </row>
    <row r="236" spans="1:12">
      <c r="A236" s="23"/>
      <c r="B236" s="20"/>
      <c r="C236" s="20"/>
      <c r="D236" s="48"/>
      <c r="E236" s="17"/>
      <c r="F236" s="20"/>
      <c r="G236" s="17">
        <f t="shared" si="6"/>
        <v>0</v>
      </c>
      <c r="H236" s="41"/>
      <c r="I236" s="49"/>
      <c r="J236" s="49"/>
      <c r="K236" s="41">
        <f t="shared" si="7"/>
        <v>1268234.5000000002</v>
      </c>
      <c r="L236" s="5"/>
    </row>
    <row r="237" spans="1:12">
      <c r="A237" s="23"/>
      <c r="B237" s="20"/>
      <c r="C237" s="20"/>
      <c r="D237" s="48"/>
      <c r="E237" s="17"/>
      <c r="F237" s="20"/>
      <c r="G237" s="17">
        <f t="shared" si="6"/>
        <v>0</v>
      </c>
      <c r="H237" s="41"/>
      <c r="I237" s="49"/>
      <c r="J237" s="49"/>
      <c r="K237" s="41">
        <f t="shared" si="7"/>
        <v>1268234.5000000002</v>
      </c>
      <c r="L237" s="5"/>
    </row>
    <row r="238" spans="1:12">
      <c r="A238" s="23"/>
      <c r="B238" s="20"/>
      <c r="C238" s="20"/>
      <c r="D238" s="48"/>
      <c r="E238" s="17"/>
      <c r="F238" s="20"/>
      <c r="G238" s="17">
        <f t="shared" si="6"/>
        <v>0</v>
      </c>
      <c r="H238" s="41"/>
      <c r="I238" s="49"/>
      <c r="J238" s="49"/>
      <c r="K238" s="41">
        <f t="shared" si="7"/>
        <v>1268234.5000000002</v>
      </c>
      <c r="L238" s="5"/>
    </row>
    <row r="239" spans="1:12">
      <c r="A239" s="23"/>
      <c r="B239" s="20"/>
      <c r="C239" s="20"/>
      <c r="D239" s="48"/>
      <c r="E239" s="17"/>
      <c r="F239" s="20"/>
      <c r="G239" s="17">
        <f t="shared" si="6"/>
        <v>0</v>
      </c>
      <c r="H239" s="41"/>
      <c r="I239" s="49"/>
      <c r="J239" s="49"/>
      <c r="K239" s="41">
        <f t="shared" si="7"/>
        <v>1268234.5000000002</v>
      </c>
      <c r="L239" s="5"/>
    </row>
    <row r="240" spans="1:12">
      <c r="A240" s="23"/>
      <c r="B240" s="20"/>
      <c r="C240" s="20"/>
      <c r="D240" s="48"/>
      <c r="E240" s="17"/>
      <c r="F240" s="20"/>
      <c r="G240" s="17">
        <f t="shared" si="6"/>
        <v>0</v>
      </c>
      <c r="H240" s="41"/>
      <c r="I240" s="49"/>
      <c r="J240" s="49"/>
      <c r="K240" s="41">
        <f t="shared" si="7"/>
        <v>1268234.5000000002</v>
      </c>
      <c r="L240" s="5"/>
    </row>
    <row r="241" spans="1:12">
      <c r="A241" s="23"/>
      <c r="B241" s="20"/>
      <c r="C241" s="20"/>
      <c r="D241" s="48"/>
      <c r="E241" s="17"/>
      <c r="F241" s="20"/>
      <c r="G241" s="17">
        <f t="shared" si="6"/>
        <v>0</v>
      </c>
      <c r="H241" s="41"/>
      <c r="I241" s="49"/>
      <c r="J241" s="49"/>
      <c r="K241" s="41">
        <f t="shared" si="7"/>
        <v>1268234.5000000002</v>
      </c>
      <c r="L241" s="5"/>
    </row>
    <row r="242" spans="1:12">
      <c r="A242" s="23"/>
      <c r="B242" s="20"/>
      <c r="C242" s="20"/>
      <c r="D242" s="48"/>
      <c r="E242" s="17"/>
      <c r="F242" s="20"/>
      <c r="G242" s="17">
        <f t="shared" si="6"/>
        <v>0</v>
      </c>
      <c r="H242" s="41"/>
      <c r="I242" s="49"/>
      <c r="J242" s="49"/>
      <c r="K242" s="41">
        <f t="shared" si="7"/>
        <v>1268234.5000000002</v>
      </c>
      <c r="L242" s="5"/>
    </row>
    <row r="243" spans="1:12">
      <c r="A243" s="23"/>
      <c r="B243" s="20"/>
      <c r="C243" s="20"/>
      <c r="D243" s="48"/>
      <c r="E243" s="17"/>
      <c r="F243" s="20"/>
      <c r="G243" s="17">
        <f t="shared" si="6"/>
        <v>0</v>
      </c>
      <c r="H243" s="41"/>
      <c r="I243" s="49"/>
      <c r="J243" s="49"/>
      <c r="K243" s="41">
        <f t="shared" si="7"/>
        <v>1268234.5000000002</v>
      </c>
      <c r="L243" s="5"/>
    </row>
    <row r="244" spans="1:12">
      <c r="A244" s="23"/>
      <c r="B244" s="20"/>
      <c r="C244" s="20"/>
      <c r="D244" s="48"/>
      <c r="E244" s="17"/>
      <c r="F244" s="20"/>
      <c r="G244" s="17">
        <f t="shared" si="6"/>
        <v>0</v>
      </c>
      <c r="H244" s="41"/>
      <c r="I244" s="49"/>
      <c r="J244" s="49"/>
      <c r="K244" s="41">
        <f t="shared" si="7"/>
        <v>1268234.5000000002</v>
      </c>
      <c r="L244" s="5"/>
    </row>
    <row r="245" spans="1:12">
      <c r="A245" s="23"/>
      <c r="B245" s="20"/>
      <c r="C245" s="20"/>
      <c r="D245" s="48"/>
      <c r="E245" s="17"/>
      <c r="F245" s="20"/>
      <c r="G245" s="17">
        <f t="shared" si="6"/>
        <v>0</v>
      </c>
      <c r="H245" s="41"/>
      <c r="I245" s="49"/>
      <c r="J245" s="49"/>
      <c r="K245" s="41">
        <f t="shared" si="7"/>
        <v>1268234.5000000002</v>
      </c>
      <c r="L245" s="5"/>
    </row>
    <row r="246" spans="1:12">
      <c r="A246" s="23"/>
      <c r="B246" s="20"/>
      <c r="C246" s="20"/>
      <c r="D246" s="48"/>
      <c r="E246" s="17"/>
      <c r="F246" s="20"/>
      <c r="G246" s="17">
        <f t="shared" si="6"/>
        <v>0</v>
      </c>
      <c r="H246" s="41"/>
      <c r="I246" s="49"/>
      <c r="J246" s="49"/>
      <c r="K246" s="41">
        <f t="shared" si="7"/>
        <v>1268234.5000000002</v>
      </c>
      <c r="L246" s="5"/>
    </row>
    <row r="247" spans="1:12">
      <c r="A247" s="23"/>
      <c r="B247" s="20"/>
      <c r="C247" s="20"/>
      <c r="D247" s="48"/>
      <c r="E247" s="17"/>
      <c r="F247" s="20"/>
      <c r="G247" s="17">
        <f t="shared" si="6"/>
        <v>0</v>
      </c>
      <c r="H247" s="41"/>
      <c r="I247" s="49"/>
      <c r="J247" s="49"/>
      <c r="K247" s="41">
        <f t="shared" si="7"/>
        <v>1268234.5000000002</v>
      </c>
      <c r="L247" s="5"/>
    </row>
    <row r="248" spans="1:12">
      <c r="A248" s="23"/>
      <c r="B248" s="20"/>
      <c r="C248" s="20"/>
      <c r="D248" s="48"/>
      <c r="E248" s="17"/>
      <c r="F248" s="20"/>
      <c r="G248" s="17">
        <f t="shared" si="6"/>
        <v>0</v>
      </c>
      <c r="H248" s="41"/>
      <c r="I248" s="49"/>
      <c r="J248" s="49"/>
      <c r="K248" s="41">
        <f t="shared" si="7"/>
        <v>1268234.5000000002</v>
      </c>
      <c r="L248" s="5"/>
    </row>
    <row r="249" spans="1:12">
      <c r="A249" s="23"/>
      <c r="B249" s="20"/>
      <c r="C249" s="20"/>
      <c r="D249" s="48"/>
      <c r="E249" s="17"/>
      <c r="F249" s="20"/>
      <c r="G249" s="17">
        <f t="shared" si="6"/>
        <v>0</v>
      </c>
      <c r="H249" s="41"/>
      <c r="I249" s="49"/>
      <c r="J249" s="49"/>
      <c r="K249" s="41">
        <f t="shared" si="7"/>
        <v>1268234.5000000002</v>
      </c>
      <c r="L249" s="5"/>
    </row>
    <row r="250" spans="1:12">
      <c r="A250" s="23"/>
      <c r="B250" s="20"/>
      <c r="C250" s="20"/>
      <c r="D250" s="48"/>
      <c r="E250" s="17"/>
      <c r="F250" s="20"/>
      <c r="G250" s="17">
        <f t="shared" si="6"/>
        <v>0</v>
      </c>
      <c r="H250" s="41"/>
      <c r="I250" s="49"/>
      <c r="J250" s="49"/>
      <c r="K250" s="41">
        <f t="shared" si="7"/>
        <v>1268234.5000000002</v>
      </c>
      <c r="L250" s="5"/>
    </row>
    <row r="251" spans="1:12">
      <c r="A251" s="23"/>
      <c r="B251" s="20"/>
      <c r="C251" s="20"/>
      <c r="D251" s="48"/>
      <c r="E251" s="17"/>
      <c r="F251" s="20"/>
      <c r="G251" s="17">
        <f t="shared" si="6"/>
        <v>0</v>
      </c>
      <c r="H251" s="41"/>
      <c r="I251" s="49"/>
      <c r="J251" s="49"/>
      <c r="K251" s="41">
        <f t="shared" si="7"/>
        <v>1268234.5000000002</v>
      </c>
      <c r="L251" s="5"/>
    </row>
    <row r="252" spans="1:12">
      <c r="A252" s="23"/>
      <c r="B252" s="20"/>
      <c r="C252" s="20"/>
      <c r="D252" s="48"/>
      <c r="E252" s="17"/>
      <c r="F252" s="20"/>
      <c r="G252" s="17">
        <f t="shared" si="6"/>
        <v>0</v>
      </c>
      <c r="H252" s="41"/>
      <c r="I252" s="49"/>
      <c r="J252" s="49"/>
      <c r="K252" s="41">
        <f t="shared" si="7"/>
        <v>1268234.5000000002</v>
      </c>
      <c r="L252" s="5"/>
    </row>
    <row r="253" spans="1:12">
      <c r="A253" s="23"/>
      <c r="B253" s="20"/>
      <c r="C253" s="20"/>
      <c r="D253" s="48"/>
      <c r="E253" s="17"/>
      <c r="F253" s="20"/>
      <c r="G253" s="17">
        <f t="shared" si="6"/>
        <v>0</v>
      </c>
      <c r="H253" s="41"/>
      <c r="I253" s="49"/>
      <c r="J253" s="49"/>
      <c r="K253" s="41">
        <f t="shared" si="7"/>
        <v>1268234.5000000002</v>
      </c>
      <c r="L253" s="5"/>
    </row>
    <row r="254" spans="1:12">
      <c r="A254" s="23"/>
      <c r="B254" s="20"/>
      <c r="C254" s="20"/>
      <c r="D254" s="48"/>
      <c r="E254" s="17"/>
      <c r="F254" s="20"/>
      <c r="G254" s="17">
        <f t="shared" si="6"/>
        <v>0</v>
      </c>
      <c r="H254" s="41"/>
      <c r="I254" s="49"/>
      <c r="J254" s="49"/>
      <c r="K254" s="41">
        <f t="shared" si="7"/>
        <v>1268234.5000000002</v>
      </c>
      <c r="L254" s="5"/>
    </row>
    <row r="255" spans="1:12">
      <c r="A255" s="23"/>
      <c r="B255" s="20"/>
      <c r="C255" s="20"/>
      <c r="D255" s="48"/>
      <c r="E255" s="17"/>
      <c r="F255" s="20"/>
      <c r="G255" s="17">
        <f t="shared" si="6"/>
        <v>0</v>
      </c>
      <c r="H255" s="41"/>
      <c r="I255" s="49"/>
      <c r="J255" s="49"/>
      <c r="K255" s="41">
        <f t="shared" si="7"/>
        <v>1268234.5000000002</v>
      </c>
      <c r="L255" s="5"/>
    </row>
    <row r="256" spans="1:12">
      <c r="A256" s="23"/>
      <c r="B256" s="20"/>
      <c r="C256" s="20"/>
      <c r="D256" s="48"/>
      <c r="E256" s="17"/>
      <c r="F256" s="20"/>
      <c r="G256" s="17">
        <f t="shared" si="6"/>
        <v>0</v>
      </c>
      <c r="H256" s="41"/>
      <c r="I256" s="49"/>
      <c r="J256" s="49"/>
      <c r="K256" s="41">
        <f t="shared" si="7"/>
        <v>1268234.5000000002</v>
      </c>
      <c r="L256" s="5"/>
    </row>
    <row r="257" spans="1:12">
      <c r="A257" s="23"/>
      <c r="B257" s="20"/>
      <c r="C257" s="20"/>
      <c r="D257" s="48"/>
      <c r="E257" s="17"/>
      <c r="F257" s="20"/>
      <c r="G257" s="17">
        <f t="shared" si="6"/>
        <v>0</v>
      </c>
      <c r="H257" s="41"/>
      <c r="I257" s="49"/>
      <c r="J257" s="49"/>
      <c r="K257" s="41">
        <f t="shared" si="7"/>
        <v>1268234.5000000002</v>
      </c>
      <c r="L257" s="5"/>
    </row>
    <row r="258" spans="1:12">
      <c r="A258" s="23"/>
      <c r="B258" s="20"/>
      <c r="C258" s="20"/>
      <c r="D258" s="48"/>
      <c r="E258" s="17"/>
      <c r="F258" s="20"/>
      <c r="G258" s="17">
        <f t="shared" si="6"/>
        <v>0</v>
      </c>
      <c r="H258" s="41"/>
      <c r="I258" s="49"/>
      <c r="J258" s="49"/>
      <c r="K258" s="41">
        <f t="shared" si="7"/>
        <v>1268234.5000000002</v>
      </c>
      <c r="L258" s="5"/>
    </row>
    <row r="259" spans="1:12">
      <c r="A259" s="23"/>
      <c r="B259" s="20"/>
      <c r="C259" s="20"/>
      <c r="D259" s="48"/>
      <c r="E259" s="17"/>
      <c r="F259" s="20"/>
      <c r="G259" s="17">
        <f t="shared" si="6"/>
        <v>0</v>
      </c>
      <c r="H259" s="41"/>
      <c r="I259" s="49"/>
      <c r="J259" s="49"/>
      <c r="K259" s="41">
        <f t="shared" si="7"/>
        <v>1268234.5000000002</v>
      </c>
      <c r="L259" s="5"/>
    </row>
    <row r="260" spans="1:12">
      <c r="A260" s="23"/>
      <c r="B260" s="20"/>
      <c r="C260" s="20"/>
      <c r="D260" s="48"/>
      <c r="E260" s="17"/>
      <c r="F260" s="20"/>
      <c r="G260" s="17">
        <f t="shared" si="6"/>
        <v>0</v>
      </c>
      <c r="H260" s="41"/>
      <c r="I260" s="49"/>
      <c r="J260" s="49"/>
      <c r="K260" s="41">
        <f t="shared" si="7"/>
        <v>1268234.5000000002</v>
      </c>
      <c r="L260" s="5"/>
    </row>
    <row r="261" spans="1:12">
      <c r="A261" s="23"/>
      <c r="B261" s="20"/>
      <c r="C261" s="20"/>
      <c r="D261" s="48"/>
      <c r="E261" s="17"/>
      <c r="F261" s="20"/>
      <c r="G261" s="17">
        <f t="shared" ref="G261:G324" si="8">E261*F261</f>
        <v>0</v>
      </c>
      <c r="H261" s="41"/>
      <c r="I261" s="49"/>
      <c r="J261" s="49"/>
      <c r="K261" s="41">
        <f t="shared" ref="K261:K324" si="9">G261-H261-I261+J261+K260</f>
        <v>1268234.5000000002</v>
      </c>
      <c r="L261" s="5"/>
    </row>
    <row r="262" spans="1:12">
      <c r="A262" s="23"/>
      <c r="B262" s="20"/>
      <c r="C262" s="20"/>
      <c r="D262" s="48"/>
      <c r="E262" s="17"/>
      <c r="F262" s="20"/>
      <c r="G262" s="17">
        <f t="shared" si="8"/>
        <v>0</v>
      </c>
      <c r="H262" s="41"/>
      <c r="I262" s="49"/>
      <c r="J262" s="49"/>
      <c r="K262" s="41">
        <f t="shared" si="9"/>
        <v>1268234.5000000002</v>
      </c>
      <c r="L262" s="5"/>
    </row>
    <row r="263" spans="1:12">
      <c r="A263" s="23"/>
      <c r="B263" s="20"/>
      <c r="C263" s="20"/>
      <c r="D263" s="48"/>
      <c r="E263" s="17"/>
      <c r="F263" s="20"/>
      <c r="G263" s="17">
        <f t="shared" si="8"/>
        <v>0</v>
      </c>
      <c r="H263" s="41"/>
      <c r="I263" s="49"/>
      <c r="J263" s="49"/>
      <c r="K263" s="41">
        <f t="shared" si="9"/>
        <v>1268234.5000000002</v>
      </c>
      <c r="L263" s="5"/>
    </row>
    <row r="264" spans="1:12">
      <c r="A264" s="23"/>
      <c r="B264" s="20"/>
      <c r="C264" s="20"/>
      <c r="D264" s="48"/>
      <c r="E264" s="17"/>
      <c r="F264" s="20"/>
      <c r="G264" s="17">
        <f t="shared" si="8"/>
        <v>0</v>
      </c>
      <c r="H264" s="41"/>
      <c r="I264" s="49"/>
      <c r="J264" s="49"/>
      <c r="K264" s="41">
        <f t="shared" si="9"/>
        <v>1268234.5000000002</v>
      </c>
      <c r="L264" s="5"/>
    </row>
    <row r="265" spans="1:12">
      <c r="A265" s="23"/>
      <c r="B265" s="20"/>
      <c r="C265" s="20"/>
      <c r="D265" s="48"/>
      <c r="E265" s="17"/>
      <c r="F265" s="20"/>
      <c r="G265" s="17">
        <f t="shared" si="8"/>
        <v>0</v>
      </c>
      <c r="H265" s="41"/>
      <c r="I265" s="49"/>
      <c r="J265" s="49"/>
      <c r="K265" s="41">
        <f t="shared" si="9"/>
        <v>1268234.5000000002</v>
      </c>
      <c r="L265" s="5"/>
    </row>
    <row r="266" spans="1:12">
      <c r="A266" s="23"/>
      <c r="B266" s="20"/>
      <c r="C266" s="20"/>
      <c r="D266" s="48"/>
      <c r="E266" s="17"/>
      <c r="F266" s="20"/>
      <c r="G266" s="17">
        <f t="shared" si="8"/>
        <v>0</v>
      </c>
      <c r="H266" s="41"/>
      <c r="I266" s="49"/>
      <c r="J266" s="49"/>
      <c r="K266" s="41">
        <f t="shared" si="9"/>
        <v>1268234.5000000002</v>
      </c>
      <c r="L266" s="5"/>
    </row>
    <row r="267" spans="1:12">
      <c r="A267" s="23"/>
      <c r="B267" s="20"/>
      <c r="C267" s="20"/>
      <c r="D267" s="48"/>
      <c r="E267" s="17"/>
      <c r="F267" s="20"/>
      <c r="G267" s="17">
        <f t="shared" si="8"/>
        <v>0</v>
      </c>
      <c r="H267" s="41"/>
      <c r="I267" s="49"/>
      <c r="J267" s="49"/>
      <c r="K267" s="41">
        <f t="shared" si="9"/>
        <v>1268234.5000000002</v>
      </c>
      <c r="L267" s="5"/>
    </row>
    <row r="268" spans="1:12">
      <c r="A268" s="23"/>
      <c r="B268" s="20"/>
      <c r="C268" s="20"/>
      <c r="D268" s="48"/>
      <c r="E268" s="17"/>
      <c r="F268" s="20"/>
      <c r="G268" s="17">
        <f t="shared" si="8"/>
        <v>0</v>
      </c>
      <c r="H268" s="41"/>
      <c r="I268" s="49"/>
      <c r="J268" s="49"/>
      <c r="K268" s="41">
        <f t="shared" si="9"/>
        <v>1268234.5000000002</v>
      </c>
      <c r="L268" s="5"/>
    </row>
    <row r="269" spans="1:12">
      <c r="A269" s="23"/>
      <c r="B269" s="20"/>
      <c r="C269" s="20"/>
      <c r="D269" s="48"/>
      <c r="E269" s="17"/>
      <c r="F269" s="20"/>
      <c r="G269" s="17">
        <f t="shared" si="8"/>
        <v>0</v>
      </c>
      <c r="H269" s="41"/>
      <c r="I269" s="49"/>
      <c r="J269" s="49"/>
      <c r="K269" s="41">
        <f t="shared" si="9"/>
        <v>1268234.5000000002</v>
      </c>
      <c r="L269" s="5"/>
    </row>
    <row r="270" spans="1:12">
      <c r="A270" s="23"/>
      <c r="B270" s="20"/>
      <c r="C270" s="20"/>
      <c r="D270" s="48"/>
      <c r="E270" s="17"/>
      <c r="F270" s="20"/>
      <c r="G270" s="17">
        <f t="shared" si="8"/>
        <v>0</v>
      </c>
      <c r="H270" s="41"/>
      <c r="I270" s="49"/>
      <c r="J270" s="49"/>
      <c r="K270" s="41">
        <f t="shared" si="9"/>
        <v>1268234.5000000002</v>
      </c>
      <c r="L270" s="5"/>
    </row>
    <row r="271" spans="1:12">
      <c r="A271" s="23"/>
      <c r="B271" s="20"/>
      <c r="C271" s="20"/>
      <c r="D271" s="48"/>
      <c r="E271" s="17"/>
      <c r="F271" s="20"/>
      <c r="G271" s="17">
        <f t="shared" si="8"/>
        <v>0</v>
      </c>
      <c r="H271" s="41"/>
      <c r="I271" s="49"/>
      <c r="J271" s="49"/>
      <c r="K271" s="41">
        <f t="shared" si="9"/>
        <v>1268234.5000000002</v>
      </c>
      <c r="L271" s="5"/>
    </row>
    <row r="272" spans="1:12">
      <c r="A272" s="23"/>
      <c r="B272" s="20"/>
      <c r="C272" s="20"/>
      <c r="D272" s="48"/>
      <c r="E272" s="17"/>
      <c r="F272" s="20"/>
      <c r="G272" s="17">
        <f t="shared" si="8"/>
        <v>0</v>
      </c>
      <c r="H272" s="41"/>
      <c r="I272" s="49"/>
      <c r="J272" s="49"/>
      <c r="K272" s="41">
        <f t="shared" si="9"/>
        <v>1268234.5000000002</v>
      </c>
      <c r="L272" s="5"/>
    </row>
    <row r="273" spans="1:12">
      <c r="A273" s="23"/>
      <c r="B273" s="20"/>
      <c r="C273" s="20"/>
      <c r="D273" s="48"/>
      <c r="E273" s="17"/>
      <c r="F273" s="20"/>
      <c r="G273" s="17">
        <f t="shared" si="8"/>
        <v>0</v>
      </c>
      <c r="H273" s="41"/>
      <c r="I273" s="49"/>
      <c r="J273" s="49"/>
      <c r="K273" s="41">
        <f t="shared" si="9"/>
        <v>1268234.5000000002</v>
      </c>
      <c r="L273" s="5"/>
    </row>
    <row r="274" spans="1:12">
      <c r="A274" s="23"/>
      <c r="B274" s="20"/>
      <c r="C274" s="20"/>
      <c r="D274" s="48"/>
      <c r="E274" s="17"/>
      <c r="F274" s="20"/>
      <c r="G274" s="17">
        <f t="shared" si="8"/>
        <v>0</v>
      </c>
      <c r="H274" s="41"/>
      <c r="I274" s="49"/>
      <c r="J274" s="49"/>
      <c r="K274" s="41">
        <f t="shared" si="9"/>
        <v>1268234.5000000002</v>
      </c>
      <c r="L274" s="5"/>
    </row>
    <row r="275" spans="1:12">
      <c r="A275" s="23"/>
      <c r="B275" s="20"/>
      <c r="C275" s="20"/>
      <c r="D275" s="48"/>
      <c r="E275" s="17"/>
      <c r="F275" s="20"/>
      <c r="G275" s="17">
        <f t="shared" si="8"/>
        <v>0</v>
      </c>
      <c r="H275" s="41"/>
      <c r="I275" s="49"/>
      <c r="J275" s="49"/>
      <c r="K275" s="41">
        <f t="shared" si="9"/>
        <v>1268234.5000000002</v>
      </c>
      <c r="L275" s="5"/>
    </row>
    <row r="276" spans="1:12">
      <c r="A276" s="23"/>
      <c r="B276" s="20"/>
      <c r="C276" s="20"/>
      <c r="D276" s="48"/>
      <c r="E276" s="17"/>
      <c r="F276" s="20"/>
      <c r="G276" s="17">
        <f t="shared" si="8"/>
        <v>0</v>
      </c>
      <c r="H276" s="41"/>
      <c r="I276" s="49"/>
      <c r="J276" s="49"/>
      <c r="K276" s="41">
        <f t="shared" si="9"/>
        <v>1268234.5000000002</v>
      </c>
      <c r="L276" s="5"/>
    </row>
    <row r="277" spans="1:12">
      <c r="A277" s="23"/>
      <c r="B277" s="20"/>
      <c r="C277" s="20"/>
      <c r="D277" s="48"/>
      <c r="E277" s="17"/>
      <c r="F277" s="20"/>
      <c r="G277" s="17">
        <f t="shared" si="8"/>
        <v>0</v>
      </c>
      <c r="H277" s="41"/>
      <c r="I277" s="49"/>
      <c r="J277" s="49"/>
      <c r="K277" s="41">
        <f t="shared" si="9"/>
        <v>1268234.5000000002</v>
      </c>
      <c r="L277" s="5"/>
    </row>
    <row r="278" spans="1:12">
      <c r="A278" s="23"/>
      <c r="B278" s="20"/>
      <c r="C278" s="20"/>
      <c r="D278" s="48"/>
      <c r="E278" s="17"/>
      <c r="F278" s="20"/>
      <c r="G278" s="17">
        <f t="shared" si="8"/>
        <v>0</v>
      </c>
      <c r="H278" s="41"/>
      <c r="I278" s="49"/>
      <c r="J278" s="49"/>
      <c r="K278" s="41">
        <f t="shared" si="9"/>
        <v>1268234.5000000002</v>
      </c>
      <c r="L278" s="5"/>
    </row>
    <row r="279" spans="1:12">
      <c r="A279" s="23"/>
      <c r="B279" s="20"/>
      <c r="C279" s="20"/>
      <c r="D279" s="48"/>
      <c r="E279" s="17"/>
      <c r="F279" s="20"/>
      <c r="G279" s="17">
        <f t="shared" si="8"/>
        <v>0</v>
      </c>
      <c r="H279" s="41"/>
      <c r="I279" s="49"/>
      <c r="J279" s="49"/>
      <c r="K279" s="41">
        <f t="shared" si="9"/>
        <v>1268234.5000000002</v>
      </c>
      <c r="L279" s="5"/>
    </row>
    <row r="280" spans="1:12">
      <c r="A280" s="23"/>
      <c r="B280" s="20"/>
      <c r="C280" s="20"/>
      <c r="D280" s="48"/>
      <c r="E280" s="17"/>
      <c r="F280" s="20"/>
      <c r="G280" s="17">
        <f t="shared" si="8"/>
        <v>0</v>
      </c>
      <c r="H280" s="41"/>
      <c r="I280" s="49"/>
      <c r="J280" s="49"/>
      <c r="K280" s="41">
        <f t="shared" si="9"/>
        <v>1268234.5000000002</v>
      </c>
      <c r="L280" s="5"/>
    </row>
    <row r="281" spans="1:12">
      <c r="A281" s="23"/>
      <c r="B281" s="20"/>
      <c r="C281" s="20"/>
      <c r="D281" s="48"/>
      <c r="E281" s="17"/>
      <c r="F281" s="20"/>
      <c r="G281" s="17">
        <f t="shared" si="8"/>
        <v>0</v>
      </c>
      <c r="H281" s="41"/>
      <c r="I281" s="49"/>
      <c r="J281" s="49"/>
      <c r="K281" s="41">
        <f t="shared" si="9"/>
        <v>1268234.5000000002</v>
      </c>
      <c r="L281" s="5"/>
    </row>
    <row r="282" spans="1:12">
      <c r="A282" s="23"/>
      <c r="B282" s="20"/>
      <c r="C282" s="20"/>
      <c r="D282" s="48"/>
      <c r="E282" s="17"/>
      <c r="F282" s="20"/>
      <c r="G282" s="17">
        <f t="shared" si="8"/>
        <v>0</v>
      </c>
      <c r="H282" s="41"/>
      <c r="I282" s="49"/>
      <c r="J282" s="49"/>
      <c r="K282" s="41">
        <f t="shared" si="9"/>
        <v>1268234.5000000002</v>
      </c>
      <c r="L282" s="5"/>
    </row>
    <row r="283" spans="1:12">
      <c r="A283" s="23"/>
      <c r="B283" s="20"/>
      <c r="C283" s="20"/>
      <c r="D283" s="48"/>
      <c r="E283" s="17"/>
      <c r="F283" s="20"/>
      <c r="G283" s="17">
        <f t="shared" si="8"/>
        <v>0</v>
      </c>
      <c r="H283" s="41"/>
      <c r="I283" s="49"/>
      <c r="J283" s="49"/>
      <c r="K283" s="41">
        <f t="shared" si="9"/>
        <v>1268234.5000000002</v>
      </c>
      <c r="L283" s="5"/>
    </row>
    <row r="284" spans="1:12">
      <c r="A284" s="23"/>
      <c r="B284" s="20"/>
      <c r="C284" s="20"/>
      <c r="D284" s="48"/>
      <c r="E284" s="17"/>
      <c r="F284" s="20"/>
      <c r="G284" s="17">
        <f t="shared" si="8"/>
        <v>0</v>
      </c>
      <c r="H284" s="41"/>
      <c r="I284" s="49"/>
      <c r="J284" s="49"/>
      <c r="K284" s="41">
        <f t="shared" si="9"/>
        <v>1268234.5000000002</v>
      </c>
      <c r="L284" s="5"/>
    </row>
    <row r="285" spans="1:12">
      <c r="A285" s="23"/>
      <c r="B285" s="20"/>
      <c r="C285" s="20"/>
      <c r="D285" s="48"/>
      <c r="E285" s="17"/>
      <c r="F285" s="20"/>
      <c r="G285" s="17">
        <f t="shared" si="8"/>
        <v>0</v>
      </c>
      <c r="H285" s="41"/>
      <c r="I285" s="49"/>
      <c r="J285" s="49"/>
      <c r="K285" s="41">
        <f t="shared" si="9"/>
        <v>1268234.5000000002</v>
      </c>
      <c r="L285" s="5"/>
    </row>
    <row r="286" spans="1:12">
      <c r="A286" s="23"/>
      <c r="B286" s="20"/>
      <c r="C286" s="20"/>
      <c r="D286" s="48"/>
      <c r="E286" s="17"/>
      <c r="F286" s="20"/>
      <c r="G286" s="17">
        <f t="shared" si="8"/>
        <v>0</v>
      </c>
      <c r="H286" s="41"/>
      <c r="I286" s="49"/>
      <c r="J286" s="49"/>
      <c r="K286" s="41">
        <f t="shared" si="9"/>
        <v>1268234.5000000002</v>
      </c>
      <c r="L286" s="5"/>
    </row>
    <row r="287" spans="1:12">
      <c r="A287" s="23"/>
      <c r="B287" s="20"/>
      <c r="C287" s="20"/>
      <c r="D287" s="48"/>
      <c r="E287" s="17"/>
      <c r="F287" s="20"/>
      <c r="G287" s="17">
        <f t="shared" si="8"/>
        <v>0</v>
      </c>
      <c r="H287" s="41"/>
      <c r="I287" s="49"/>
      <c r="J287" s="49"/>
      <c r="K287" s="41">
        <f t="shared" si="9"/>
        <v>1268234.5000000002</v>
      </c>
      <c r="L287" s="5"/>
    </row>
    <row r="288" spans="1:12">
      <c r="A288" s="23"/>
      <c r="B288" s="20"/>
      <c r="C288" s="20"/>
      <c r="D288" s="48"/>
      <c r="E288" s="17"/>
      <c r="F288" s="20"/>
      <c r="G288" s="17">
        <f t="shared" si="8"/>
        <v>0</v>
      </c>
      <c r="H288" s="41"/>
      <c r="I288" s="49"/>
      <c r="J288" s="49"/>
      <c r="K288" s="41">
        <f t="shared" si="9"/>
        <v>1268234.5000000002</v>
      </c>
      <c r="L288" s="5"/>
    </row>
    <row r="289" spans="1:12">
      <c r="A289" s="23"/>
      <c r="B289" s="20"/>
      <c r="C289" s="20"/>
      <c r="D289" s="48"/>
      <c r="E289" s="17"/>
      <c r="F289" s="20"/>
      <c r="G289" s="17">
        <f t="shared" si="8"/>
        <v>0</v>
      </c>
      <c r="H289" s="41"/>
      <c r="I289" s="49"/>
      <c r="J289" s="49"/>
      <c r="K289" s="41">
        <f t="shared" si="9"/>
        <v>1268234.5000000002</v>
      </c>
      <c r="L289" s="5"/>
    </row>
    <row r="290" spans="1:12">
      <c r="A290" s="23"/>
      <c r="B290" s="20"/>
      <c r="C290" s="20"/>
      <c r="D290" s="48"/>
      <c r="E290" s="17"/>
      <c r="F290" s="20"/>
      <c r="G290" s="17">
        <f t="shared" si="8"/>
        <v>0</v>
      </c>
      <c r="H290" s="41"/>
      <c r="I290" s="49"/>
      <c r="J290" s="49"/>
      <c r="K290" s="41">
        <f t="shared" si="9"/>
        <v>1268234.5000000002</v>
      </c>
      <c r="L290" s="5"/>
    </row>
    <row r="291" spans="1:12">
      <c r="A291" s="23"/>
      <c r="B291" s="20"/>
      <c r="C291" s="20"/>
      <c r="D291" s="48"/>
      <c r="E291" s="17"/>
      <c r="F291" s="20"/>
      <c r="G291" s="17">
        <f t="shared" si="8"/>
        <v>0</v>
      </c>
      <c r="H291" s="41"/>
      <c r="I291" s="49"/>
      <c r="J291" s="49"/>
      <c r="K291" s="41">
        <f t="shared" si="9"/>
        <v>1268234.5000000002</v>
      </c>
      <c r="L291" s="5"/>
    </row>
    <row r="292" spans="1:12">
      <c r="A292" s="23"/>
      <c r="B292" s="20"/>
      <c r="C292" s="20"/>
      <c r="D292" s="48"/>
      <c r="E292" s="17"/>
      <c r="F292" s="20"/>
      <c r="G292" s="17">
        <f t="shared" si="8"/>
        <v>0</v>
      </c>
      <c r="H292" s="41"/>
      <c r="I292" s="49"/>
      <c r="J292" s="49"/>
      <c r="K292" s="41">
        <f t="shared" si="9"/>
        <v>1268234.5000000002</v>
      </c>
      <c r="L292" s="5"/>
    </row>
    <row r="293" spans="1:12">
      <c r="A293" s="23"/>
      <c r="B293" s="20"/>
      <c r="C293" s="20"/>
      <c r="D293" s="48"/>
      <c r="E293" s="17"/>
      <c r="F293" s="20"/>
      <c r="G293" s="17">
        <f t="shared" si="8"/>
        <v>0</v>
      </c>
      <c r="H293" s="41"/>
      <c r="I293" s="49"/>
      <c r="J293" s="49"/>
      <c r="K293" s="41">
        <f t="shared" si="9"/>
        <v>1268234.5000000002</v>
      </c>
      <c r="L293" s="5"/>
    </row>
    <row r="294" spans="1:12">
      <c r="A294" s="23"/>
      <c r="B294" s="20"/>
      <c r="C294" s="20"/>
      <c r="D294" s="48"/>
      <c r="E294" s="17"/>
      <c r="F294" s="20"/>
      <c r="G294" s="17">
        <f t="shared" si="8"/>
        <v>0</v>
      </c>
      <c r="H294" s="41"/>
      <c r="I294" s="49"/>
      <c r="J294" s="49"/>
      <c r="K294" s="41">
        <f t="shared" si="9"/>
        <v>1268234.5000000002</v>
      </c>
      <c r="L294" s="5"/>
    </row>
    <row r="295" spans="1:12">
      <c r="A295" s="23"/>
      <c r="B295" s="20"/>
      <c r="C295" s="20"/>
      <c r="D295" s="48"/>
      <c r="E295" s="17"/>
      <c r="F295" s="20"/>
      <c r="G295" s="17">
        <f t="shared" si="8"/>
        <v>0</v>
      </c>
      <c r="H295" s="41"/>
      <c r="I295" s="49"/>
      <c r="J295" s="49"/>
      <c r="K295" s="41">
        <f t="shared" si="9"/>
        <v>1268234.5000000002</v>
      </c>
      <c r="L295" s="5"/>
    </row>
    <row r="296" spans="1:12">
      <c r="A296" s="23"/>
      <c r="B296" s="20"/>
      <c r="C296" s="20"/>
      <c r="D296" s="48"/>
      <c r="E296" s="17"/>
      <c r="F296" s="20"/>
      <c r="G296" s="17">
        <f t="shared" si="8"/>
        <v>0</v>
      </c>
      <c r="H296" s="41"/>
      <c r="I296" s="49"/>
      <c r="J296" s="49"/>
      <c r="K296" s="41">
        <f t="shared" si="9"/>
        <v>1268234.5000000002</v>
      </c>
      <c r="L296" s="5"/>
    </row>
    <row r="297" spans="1:12">
      <c r="A297" s="23"/>
      <c r="B297" s="20"/>
      <c r="C297" s="20"/>
      <c r="D297" s="48"/>
      <c r="E297" s="17"/>
      <c r="F297" s="20"/>
      <c r="G297" s="17">
        <f t="shared" si="8"/>
        <v>0</v>
      </c>
      <c r="H297" s="41"/>
      <c r="I297" s="49"/>
      <c r="J297" s="49"/>
      <c r="K297" s="41">
        <f t="shared" si="9"/>
        <v>1268234.5000000002</v>
      </c>
      <c r="L297" s="5"/>
    </row>
    <row r="298" spans="1:12">
      <c r="A298" s="23"/>
      <c r="B298" s="20"/>
      <c r="C298" s="20"/>
      <c r="D298" s="48"/>
      <c r="E298" s="17"/>
      <c r="F298" s="20"/>
      <c r="G298" s="17">
        <f t="shared" si="8"/>
        <v>0</v>
      </c>
      <c r="H298" s="41"/>
      <c r="I298" s="49"/>
      <c r="J298" s="49"/>
      <c r="K298" s="41">
        <f t="shared" si="9"/>
        <v>1268234.5000000002</v>
      </c>
      <c r="L298" s="5"/>
    </row>
    <row r="299" spans="1:12">
      <c r="A299" s="23"/>
      <c r="B299" s="20"/>
      <c r="C299" s="20"/>
      <c r="D299" s="48"/>
      <c r="E299" s="17"/>
      <c r="F299" s="20"/>
      <c r="G299" s="17">
        <f t="shared" si="8"/>
        <v>0</v>
      </c>
      <c r="H299" s="41"/>
      <c r="I299" s="49"/>
      <c r="J299" s="49"/>
      <c r="K299" s="41">
        <f t="shared" si="9"/>
        <v>1268234.5000000002</v>
      </c>
      <c r="L299" s="5"/>
    </row>
    <row r="300" spans="1:12">
      <c r="A300" s="23"/>
      <c r="B300" s="20"/>
      <c r="C300" s="20"/>
      <c r="D300" s="48"/>
      <c r="E300" s="17"/>
      <c r="F300" s="20"/>
      <c r="G300" s="17">
        <f t="shared" si="8"/>
        <v>0</v>
      </c>
      <c r="H300" s="41"/>
      <c r="I300" s="49"/>
      <c r="J300" s="49"/>
      <c r="K300" s="41">
        <f t="shared" si="9"/>
        <v>1268234.5000000002</v>
      </c>
      <c r="L300" s="5"/>
    </row>
    <row r="301" spans="1:12">
      <c r="A301" s="23"/>
      <c r="B301" s="20"/>
      <c r="C301" s="20"/>
      <c r="D301" s="48"/>
      <c r="E301" s="17"/>
      <c r="F301" s="20"/>
      <c r="G301" s="17">
        <f t="shared" si="8"/>
        <v>0</v>
      </c>
      <c r="H301" s="41"/>
      <c r="I301" s="49"/>
      <c r="J301" s="49"/>
      <c r="K301" s="41">
        <f t="shared" si="9"/>
        <v>1268234.5000000002</v>
      </c>
      <c r="L301" s="5"/>
    </row>
    <row r="302" spans="1:12">
      <c r="A302" s="23"/>
      <c r="B302" s="20"/>
      <c r="C302" s="20"/>
      <c r="D302" s="48"/>
      <c r="E302" s="17"/>
      <c r="F302" s="20"/>
      <c r="G302" s="17">
        <f t="shared" si="8"/>
        <v>0</v>
      </c>
      <c r="H302" s="41"/>
      <c r="I302" s="49"/>
      <c r="J302" s="49"/>
      <c r="K302" s="41">
        <f t="shared" si="9"/>
        <v>1268234.5000000002</v>
      </c>
      <c r="L302" s="5"/>
    </row>
    <row r="303" spans="1:12">
      <c r="A303" s="23"/>
      <c r="B303" s="20"/>
      <c r="C303" s="20"/>
      <c r="D303" s="48"/>
      <c r="E303" s="17"/>
      <c r="F303" s="20"/>
      <c r="G303" s="17">
        <f t="shared" si="8"/>
        <v>0</v>
      </c>
      <c r="H303" s="41"/>
      <c r="I303" s="49"/>
      <c r="J303" s="49"/>
      <c r="K303" s="41">
        <f t="shared" si="9"/>
        <v>1268234.5000000002</v>
      </c>
      <c r="L303" s="5"/>
    </row>
    <row r="304" spans="1:12">
      <c r="A304" s="23"/>
      <c r="B304" s="20"/>
      <c r="C304" s="20"/>
      <c r="D304" s="48"/>
      <c r="E304" s="17"/>
      <c r="F304" s="20"/>
      <c r="G304" s="17">
        <f t="shared" si="8"/>
        <v>0</v>
      </c>
      <c r="H304" s="41"/>
      <c r="I304" s="49"/>
      <c r="J304" s="49"/>
      <c r="K304" s="41">
        <f t="shared" si="9"/>
        <v>1268234.5000000002</v>
      </c>
      <c r="L304" s="5"/>
    </row>
    <row r="305" spans="1:12">
      <c r="A305" s="23"/>
      <c r="B305" s="20"/>
      <c r="C305" s="20"/>
      <c r="D305" s="48"/>
      <c r="E305" s="17"/>
      <c r="F305" s="20"/>
      <c r="G305" s="17">
        <f t="shared" si="8"/>
        <v>0</v>
      </c>
      <c r="H305" s="41"/>
      <c r="I305" s="49"/>
      <c r="J305" s="49"/>
      <c r="K305" s="41">
        <f t="shared" si="9"/>
        <v>1268234.5000000002</v>
      </c>
      <c r="L305" s="5"/>
    </row>
    <row r="306" spans="1:12">
      <c r="A306" s="23"/>
      <c r="B306" s="20"/>
      <c r="C306" s="20"/>
      <c r="D306" s="48"/>
      <c r="E306" s="17"/>
      <c r="F306" s="20"/>
      <c r="G306" s="17">
        <f t="shared" si="8"/>
        <v>0</v>
      </c>
      <c r="H306" s="41"/>
      <c r="I306" s="49"/>
      <c r="J306" s="49"/>
      <c r="K306" s="41">
        <f t="shared" si="9"/>
        <v>1268234.5000000002</v>
      </c>
      <c r="L306" s="5"/>
    </row>
    <row r="307" spans="1:12">
      <c r="A307" s="23"/>
      <c r="B307" s="20"/>
      <c r="C307" s="20"/>
      <c r="D307" s="48"/>
      <c r="E307" s="17"/>
      <c r="F307" s="20"/>
      <c r="G307" s="17">
        <f t="shared" si="8"/>
        <v>0</v>
      </c>
      <c r="H307" s="41"/>
      <c r="I307" s="49"/>
      <c r="J307" s="49"/>
      <c r="K307" s="41">
        <f t="shared" si="9"/>
        <v>1268234.5000000002</v>
      </c>
      <c r="L307" s="5"/>
    </row>
    <row r="308" spans="1:12">
      <c r="A308" s="23"/>
      <c r="B308" s="20"/>
      <c r="C308" s="20"/>
      <c r="D308" s="48"/>
      <c r="E308" s="17"/>
      <c r="F308" s="20"/>
      <c r="G308" s="17">
        <f t="shared" si="8"/>
        <v>0</v>
      </c>
      <c r="H308" s="41"/>
      <c r="I308" s="49"/>
      <c r="J308" s="49"/>
      <c r="K308" s="41">
        <f t="shared" si="9"/>
        <v>1268234.5000000002</v>
      </c>
      <c r="L308" s="5"/>
    </row>
    <row r="309" spans="1:12">
      <c r="A309" s="23"/>
      <c r="B309" s="20"/>
      <c r="C309" s="20"/>
      <c r="D309" s="48"/>
      <c r="E309" s="17"/>
      <c r="F309" s="20"/>
      <c r="G309" s="17">
        <f t="shared" si="8"/>
        <v>0</v>
      </c>
      <c r="H309" s="41"/>
      <c r="I309" s="49"/>
      <c r="J309" s="49"/>
      <c r="K309" s="41">
        <f t="shared" si="9"/>
        <v>1268234.5000000002</v>
      </c>
      <c r="L309" s="5"/>
    </row>
    <row r="310" spans="1:12">
      <c r="A310" s="23"/>
      <c r="B310" s="20"/>
      <c r="C310" s="20"/>
      <c r="D310" s="48"/>
      <c r="E310" s="17"/>
      <c r="F310" s="20"/>
      <c r="G310" s="17">
        <f t="shared" si="8"/>
        <v>0</v>
      </c>
      <c r="H310" s="41"/>
      <c r="I310" s="49"/>
      <c r="J310" s="49"/>
      <c r="K310" s="41">
        <f t="shared" si="9"/>
        <v>1268234.5000000002</v>
      </c>
      <c r="L310" s="5"/>
    </row>
    <row r="311" spans="1:12">
      <c r="A311" s="23"/>
      <c r="B311" s="20"/>
      <c r="C311" s="20"/>
      <c r="D311" s="48"/>
      <c r="E311" s="17"/>
      <c r="F311" s="20"/>
      <c r="G311" s="17">
        <f t="shared" si="8"/>
        <v>0</v>
      </c>
      <c r="H311" s="41"/>
      <c r="I311" s="49"/>
      <c r="J311" s="49"/>
      <c r="K311" s="41">
        <f t="shared" si="9"/>
        <v>1268234.5000000002</v>
      </c>
      <c r="L311" s="5"/>
    </row>
    <row r="312" spans="1:12">
      <c r="A312" s="23"/>
      <c r="B312" s="20"/>
      <c r="C312" s="20"/>
      <c r="D312" s="48"/>
      <c r="E312" s="17"/>
      <c r="F312" s="20"/>
      <c r="G312" s="17">
        <f t="shared" si="8"/>
        <v>0</v>
      </c>
      <c r="H312" s="41"/>
      <c r="I312" s="49"/>
      <c r="J312" s="49"/>
      <c r="K312" s="41">
        <f t="shared" si="9"/>
        <v>1268234.5000000002</v>
      </c>
      <c r="L312" s="5"/>
    </row>
    <row r="313" spans="1:12">
      <c r="A313" s="23"/>
      <c r="B313" s="20"/>
      <c r="C313" s="20"/>
      <c r="D313" s="48"/>
      <c r="E313" s="17"/>
      <c r="F313" s="20"/>
      <c r="G313" s="17">
        <f t="shared" si="8"/>
        <v>0</v>
      </c>
      <c r="H313" s="41"/>
      <c r="I313" s="49"/>
      <c r="J313" s="49"/>
      <c r="K313" s="41">
        <f t="shared" si="9"/>
        <v>1268234.5000000002</v>
      </c>
      <c r="L313" s="5"/>
    </row>
    <row r="314" spans="1:12">
      <c r="A314" s="23"/>
      <c r="B314" s="20"/>
      <c r="C314" s="20"/>
      <c r="D314" s="48"/>
      <c r="E314" s="17"/>
      <c r="F314" s="20"/>
      <c r="G314" s="17">
        <f t="shared" si="8"/>
        <v>0</v>
      </c>
      <c r="H314" s="41"/>
      <c r="I314" s="49"/>
      <c r="J314" s="49"/>
      <c r="K314" s="41">
        <f t="shared" si="9"/>
        <v>1268234.5000000002</v>
      </c>
      <c r="L314" s="5"/>
    </row>
    <row r="315" spans="1:12">
      <c r="A315" s="23"/>
      <c r="B315" s="20"/>
      <c r="C315" s="20"/>
      <c r="D315" s="48"/>
      <c r="E315" s="17"/>
      <c r="F315" s="20"/>
      <c r="G315" s="17">
        <f t="shared" si="8"/>
        <v>0</v>
      </c>
      <c r="H315" s="41"/>
      <c r="I315" s="49"/>
      <c r="J315" s="49"/>
      <c r="K315" s="41">
        <f t="shared" si="9"/>
        <v>1268234.5000000002</v>
      </c>
      <c r="L315" s="5"/>
    </row>
    <row r="316" spans="1:12">
      <c r="A316" s="23"/>
      <c r="B316" s="20"/>
      <c r="C316" s="20"/>
      <c r="D316" s="48"/>
      <c r="E316" s="17"/>
      <c r="F316" s="20"/>
      <c r="G316" s="17">
        <f t="shared" si="8"/>
        <v>0</v>
      </c>
      <c r="H316" s="41"/>
      <c r="I316" s="49"/>
      <c r="J316" s="49"/>
      <c r="K316" s="41">
        <f t="shared" si="9"/>
        <v>1268234.5000000002</v>
      </c>
      <c r="L316" s="5"/>
    </row>
    <row r="317" spans="1:12">
      <c r="A317" s="23"/>
      <c r="B317" s="20"/>
      <c r="C317" s="20"/>
      <c r="D317" s="48"/>
      <c r="E317" s="17"/>
      <c r="F317" s="20"/>
      <c r="G317" s="17">
        <f t="shared" si="8"/>
        <v>0</v>
      </c>
      <c r="H317" s="41"/>
      <c r="I317" s="49"/>
      <c r="J317" s="49"/>
      <c r="K317" s="41">
        <f t="shared" si="9"/>
        <v>1268234.5000000002</v>
      </c>
      <c r="L317" s="5"/>
    </row>
    <row r="318" spans="1:12">
      <c r="A318" s="23"/>
      <c r="B318" s="20"/>
      <c r="C318" s="20"/>
      <c r="D318" s="48"/>
      <c r="E318" s="17"/>
      <c r="F318" s="20"/>
      <c r="G318" s="17">
        <f t="shared" si="8"/>
        <v>0</v>
      </c>
      <c r="H318" s="41"/>
      <c r="I318" s="49"/>
      <c r="J318" s="49"/>
      <c r="K318" s="41">
        <f t="shared" si="9"/>
        <v>1268234.5000000002</v>
      </c>
      <c r="L318" s="5"/>
    </row>
    <row r="319" spans="1:12">
      <c r="A319" s="23"/>
      <c r="B319" s="20"/>
      <c r="C319" s="20"/>
      <c r="D319" s="48"/>
      <c r="E319" s="17"/>
      <c r="F319" s="20"/>
      <c r="G319" s="17">
        <f t="shared" si="8"/>
        <v>0</v>
      </c>
      <c r="H319" s="41"/>
      <c r="I319" s="49"/>
      <c r="J319" s="49"/>
      <c r="K319" s="41">
        <f t="shared" si="9"/>
        <v>1268234.5000000002</v>
      </c>
      <c r="L319" s="5"/>
    </row>
    <row r="320" spans="1:12">
      <c r="A320" s="23"/>
      <c r="B320" s="20"/>
      <c r="C320" s="20"/>
      <c r="D320" s="48"/>
      <c r="E320" s="17"/>
      <c r="F320" s="20"/>
      <c r="G320" s="17">
        <f t="shared" si="8"/>
        <v>0</v>
      </c>
      <c r="H320" s="41"/>
      <c r="I320" s="49"/>
      <c r="J320" s="49"/>
      <c r="K320" s="41">
        <f t="shared" si="9"/>
        <v>1268234.5000000002</v>
      </c>
      <c r="L320" s="5"/>
    </row>
    <row r="321" spans="1:12">
      <c r="A321" s="23"/>
      <c r="B321" s="20"/>
      <c r="C321" s="20"/>
      <c r="D321" s="48"/>
      <c r="E321" s="17"/>
      <c r="F321" s="20"/>
      <c r="G321" s="17">
        <f t="shared" si="8"/>
        <v>0</v>
      </c>
      <c r="H321" s="41"/>
      <c r="I321" s="49"/>
      <c r="J321" s="49"/>
      <c r="K321" s="41">
        <f t="shared" si="9"/>
        <v>1268234.5000000002</v>
      </c>
      <c r="L321" s="5"/>
    </row>
    <row r="322" spans="1:12">
      <c r="A322" s="23"/>
      <c r="B322" s="20"/>
      <c r="C322" s="20"/>
      <c r="D322" s="48"/>
      <c r="E322" s="17"/>
      <c r="F322" s="20"/>
      <c r="G322" s="17">
        <f t="shared" si="8"/>
        <v>0</v>
      </c>
      <c r="H322" s="41"/>
      <c r="I322" s="49"/>
      <c r="J322" s="49"/>
      <c r="K322" s="41">
        <f t="shared" si="9"/>
        <v>1268234.5000000002</v>
      </c>
      <c r="L322" s="5"/>
    </row>
    <row r="323" spans="1:12">
      <c r="A323" s="23"/>
      <c r="B323" s="20"/>
      <c r="C323" s="20"/>
      <c r="D323" s="48"/>
      <c r="E323" s="17"/>
      <c r="F323" s="20"/>
      <c r="G323" s="17">
        <f t="shared" si="8"/>
        <v>0</v>
      </c>
      <c r="H323" s="41"/>
      <c r="I323" s="49"/>
      <c r="J323" s="49"/>
      <c r="K323" s="41">
        <f t="shared" si="9"/>
        <v>1268234.5000000002</v>
      </c>
      <c r="L323" s="5"/>
    </row>
    <row r="324" spans="1:12">
      <c r="A324" s="23"/>
      <c r="B324" s="20"/>
      <c r="C324" s="20"/>
      <c r="D324" s="48"/>
      <c r="E324" s="17"/>
      <c r="F324" s="20"/>
      <c r="G324" s="17">
        <f t="shared" si="8"/>
        <v>0</v>
      </c>
      <c r="H324" s="41"/>
      <c r="I324" s="49"/>
      <c r="J324" s="49"/>
      <c r="K324" s="41">
        <f t="shared" si="9"/>
        <v>1268234.5000000002</v>
      </c>
      <c r="L324" s="5"/>
    </row>
    <row r="325" spans="1:12">
      <c r="A325" s="23"/>
      <c r="B325" s="20"/>
      <c r="C325" s="20"/>
      <c r="D325" s="48"/>
      <c r="E325" s="17"/>
      <c r="F325" s="20"/>
      <c r="G325" s="17">
        <f t="shared" ref="G325:G349" si="10">E325*F325</f>
        <v>0</v>
      </c>
      <c r="H325" s="41"/>
      <c r="I325" s="49"/>
      <c r="J325" s="49"/>
      <c r="K325" s="41">
        <f t="shared" ref="K325:K349" si="11">G325-H325-I325+J325+K324</f>
        <v>1268234.5000000002</v>
      </c>
      <c r="L325" s="5"/>
    </row>
    <row r="326" spans="1:12">
      <c r="A326" s="23"/>
      <c r="B326" s="20"/>
      <c r="C326" s="20"/>
      <c r="D326" s="48"/>
      <c r="E326" s="17"/>
      <c r="F326" s="20"/>
      <c r="G326" s="17">
        <f t="shared" si="10"/>
        <v>0</v>
      </c>
      <c r="H326" s="41"/>
      <c r="I326" s="49"/>
      <c r="J326" s="49"/>
      <c r="K326" s="41">
        <f t="shared" si="11"/>
        <v>1268234.5000000002</v>
      </c>
      <c r="L326" s="5"/>
    </row>
    <row r="327" spans="1:12">
      <c r="A327" s="23"/>
      <c r="B327" s="20"/>
      <c r="C327" s="20"/>
      <c r="D327" s="48"/>
      <c r="E327" s="17"/>
      <c r="F327" s="20"/>
      <c r="G327" s="17">
        <f t="shared" si="10"/>
        <v>0</v>
      </c>
      <c r="H327" s="41"/>
      <c r="I327" s="49"/>
      <c r="J327" s="49"/>
      <c r="K327" s="41">
        <f t="shared" si="11"/>
        <v>1268234.5000000002</v>
      </c>
      <c r="L327" s="5"/>
    </row>
    <row r="328" spans="1:12">
      <c r="A328" s="23"/>
      <c r="B328" s="20"/>
      <c r="C328" s="20"/>
      <c r="D328" s="48"/>
      <c r="E328" s="17"/>
      <c r="F328" s="20"/>
      <c r="G328" s="17">
        <f t="shared" si="10"/>
        <v>0</v>
      </c>
      <c r="H328" s="41"/>
      <c r="I328" s="49"/>
      <c r="J328" s="49"/>
      <c r="K328" s="41">
        <f t="shared" si="11"/>
        <v>1268234.5000000002</v>
      </c>
      <c r="L328" s="5"/>
    </row>
    <row r="329" spans="1:12">
      <c r="A329" s="23"/>
      <c r="B329" s="20"/>
      <c r="C329" s="20"/>
      <c r="D329" s="48"/>
      <c r="E329" s="17"/>
      <c r="F329" s="20"/>
      <c r="G329" s="17">
        <f t="shared" si="10"/>
        <v>0</v>
      </c>
      <c r="H329" s="41"/>
      <c r="I329" s="49"/>
      <c r="J329" s="49"/>
      <c r="K329" s="41">
        <f t="shared" si="11"/>
        <v>1268234.5000000002</v>
      </c>
      <c r="L329" s="5"/>
    </row>
    <row r="330" spans="1:12">
      <c r="A330" s="23"/>
      <c r="B330" s="20"/>
      <c r="C330" s="20"/>
      <c r="D330" s="48"/>
      <c r="E330" s="17"/>
      <c r="F330" s="20"/>
      <c r="G330" s="17">
        <f t="shared" si="10"/>
        <v>0</v>
      </c>
      <c r="H330" s="41"/>
      <c r="I330" s="49"/>
      <c r="J330" s="49"/>
      <c r="K330" s="41">
        <f t="shared" si="11"/>
        <v>1268234.5000000002</v>
      </c>
      <c r="L330" s="5"/>
    </row>
    <row r="331" spans="1:12">
      <c r="A331" s="23"/>
      <c r="B331" s="20"/>
      <c r="C331" s="20"/>
      <c r="D331" s="48"/>
      <c r="E331" s="17"/>
      <c r="F331" s="20"/>
      <c r="G331" s="17">
        <f t="shared" si="10"/>
        <v>0</v>
      </c>
      <c r="H331" s="41"/>
      <c r="I331" s="49"/>
      <c r="J331" s="49"/>
      <c r="K331" s="41">
        <f t="shared" si="11"/>
        <v>1268234.5000000002</v>
      </c>
      <c r="L331" s="5"/>
    </row>
    <row r="332" spans="1:12">
      <c r="A332" s="23"/>
      <c r="B332" s="20"/>
      <c r="C332" s="20"/>
      <c r="D332" s="48"/>
      <c r="E332" s="17"/>
      <c r="F332" s="20"/>
      <c r="G332" s="17">
        <f t="shared" si="10"/>
        <v>0</v>
      </c>
      <c r="H332" s="41"/>
      <c r="I332" s="49"/>
      <c r="J332" s="49"/>
      <c r="K332" s="41">
        <f t="shared" si="11"/>
        <v>1268234.5000000002</v>
      </c>
      <c r="L332" s="5"/>
    </row>
    <row r="333" spans="1:12">
      <c r="A333" s="23"/>
      <c r="B333" s="20"/>
      <c r="C333" s="20"/>
      <c r="D333" s="48"/>
      <c r="E333" s="17"/>
      <c r="F333" s="20"/>
      <c r="G333" s="17">
        <f t="shared" si="10"/>
        <v>0</v>
      </c>
      <c r="H333" s="41"/>
      <c r="I333" s="49"/>
      <c r="J333" s="49"/>
      <c r="K333" s="41">
        <f t="shared" si="11"/>
        <v>1268234.5000000002</v>
      </c>
      <c r="L333" s="5"/>
    </row>
    <row r="334" spans="1:12">
      <c r="A334" s="23"/>
      <c r="B334" s="20"/>
      <c r="C334" s="20"/>
      <c r="D334" s="48"/>
      <c r="E334" s="17"/>
      <c r="F334" s="20"/>
      <c r="G334" s="17">
        <f t="shared" si="10"/>
        <v>0</v>
      </c>
      <c r="H334" s="41"/>
      <c r="I334" s="49"/>
      <c r="J334" s="49"/>
      <c r="K334" s="41">
        <f t="shared" si="11"/>
        <v>1268234.5000000002</v>
      </c>
      <c r="L334" s="5"/>
    </row>
    <row r="335" spans="1:12">
      <c r="A335" s="23"/>
      <c r="B335" s="20"/>
      <c r="C335" s="20"/>
      <c r="D335" s="48"/>
      <c r="E335" s="17"/>
      <c r="F335" s="20"/>
      <c r="G335" s="17">
        <f t="shared" si="10"/>
        <v>0</v>
      </c>
      <c r="H335" s="41"/>
      <c r="I335" s="49"/>
      <c r="J335" s="49"/>
      <c r="K335" s="41">
        <f t="shared" si="11"/>
        <v>1268234.5000000002</v>
      </c>
      <c r="L335" s="5"/>
    </row>
    <row r="336" spans="1:12">
      <c r="A336" s="23"/>
      <c r="B336" s="20"/>
      <c r="C336" s="20"/>
      <c r="D336" s="48"/>
      <c r="E336" s="17"/>
      <c r="F336" s="20"/>
      <c r="G336" s="17">
        <f t="shared" si="10"/>
        <v>0</v>
      </c>
      <c r="H336" s="41"/>
      <c r="I336" s="49"/>
      <c r="J336" s="49"/>
      <c r="K336" s="41">
        <f t="shared" si="11"/>
        <v>1268234.5000000002</v>
      </c>
      <c r="L336" s="5"/>
    </row>
    <row r="337" spans="1:12">
      <c r="A337" s="23"/>
      <c r="B337" s="20"/>
      <c r="C337" s="20"/>
      <c r="D337" s="48"/>
      <c r="E337" s="17"/>
      <c r="F337" s="20"/>
      <c r="G337" s="17">
        <f t="shared" si="10"/>
        <v>0</v>
      </c>
      <c r="H337" s="41"/>
      <c r="I337" s="49"/>
      <c r="J337" s="49"/>
      <c r="K337" s="41">
        <f t="shared" si="11"/>
        <v>1268234.5000000002</v>
      </c>
      <c r="L337" s="5"/>
    </row>
    <row r="338" spans="1:12">
      <c r="A338" s="23"/>
      <c r="B338" s="20"/>
      <c r="C338" s="20"/>
      <c r="D338" s="48"/>
      <c r="E338" s="17"/>
      <c r="F338" s="20"/>
      <c r="G338" s="17">
        <f t="shared" si="10"/>
        <v>0</v>
      </c>
      <c r="H338" s="41"/>
      <c r="I338" s="49"/>
      <c r="J338" s="49"/>
      <c r="K338" s="41">
        <f t="shared" si="11"/>
        <v>1268234.5000000002</v>
      </c>
      <c r="L338" s="5"/>
    </row>
    <row r="339" spans="1:12">
      <c r="A339" s="23"/>
      <c r="B339" s="20"/>
      <c r="C339" s="20"/>
      <c r="D339" s="48"/>
      <c r="E339" s="17"/>
      <c r="F339" s="20"/>
      <c r="G339" s="17">
        <f t="shared" si="10"/>
        <v>0</v>
      </c>
      <c r="H339" s="41"/>
      <c r="I339" s="49"/>
      <c r="J339" s="49"/>
      <c r="K339" s="41">
        <f t="shared" si="11"/>
        <v>1268234.5000000002</v>
      </c>
      <c r="L339" s="5"/>
    </row>
    <row r="340" spans="1:12">
      <c r="A340" s="23"/>
      <c r="B340" s="20"/>
      <c r="C340" s="20"/>
      <c r="D340" s="48"/>
      <c r="E340" s="17"/>
      <c r="F340" s="20"/>
      <c r="G340" s="17">
        <f t="shared" si="10"/>
        <v>0</v>
      </c>
      <c r="H340" s="41"/>
      <c r="I340" s="49"/>
      <c r="J340" s="49"/>
      <c r="K340" s="41">
        <f t="shared" si="11"/>
        <v>1268234.5000000002</v>
      </c>
      <c r="L340" s="5"/>
    </row>
    <row r="341" spans="1:12">
      <c r="A341" s="23"/>
      <c r="B341" s="20"/>
      <c r="C341" s="20"/>
      <c r="D341" s="48"/>
      <c r="E341" s="17"/>
      <c r="F341" s="20"/>
      <c r="G341" s="17">
        <f t="shared" si="10"/>
        <v>0</v>
      </c>
      <c r="H341" s="41"/>
      <c r="I341" s="49"/>
      <c r="J341" s="49"/>
      <c r="K341" s="41">
        <f t="shared" si="11"/>
        <v>1268234.5000000002</v>
      </c>
      <c r="L341" s="5"/>
    </row>
    <row r="342" spans="1:12">
      <c r="A342" s="23"/>
      <c r="B342" s="20"/>
      <c r="C342" s="20"/>
      <c r="D342" s="48"/>
      <c r="E342" s="17"/>
      <c r="F342" s="20"/>
      <c r="G342" s="17">
        <f t="shared" si="10"/>
        <v>0</v>
      </c>
      <c r="H342" s="41"/>
      <c r="I342" s="49"/>
      <c r="J342" s="49"/>
      <c r="K342" s="41">
        <f t="shared" si="11"/>
        <v>1268234.5000000002</v>
      </c>
      <c r="L342" s="5"/>
    </row>
    <row r="343" spans="1:12">
      <c r="A343" s="23"/>
      <c r="B343" s="20"/>
      <c r="C343" s="20"/>
      <c r="D343" s="48"/>
      <c r="E343" s="17"/>
      <c r="F343" s="20"/>
      <c r="G343" s="17">
        <f t="shared" si="10"/>
        <v>0</v>
      </c>
      <c r="H343" s="41"/>
      <c r="I343" s="49"/>
      <c r="J343" s="49"/>
      <c r="K343" s="41">
        <f t="shared" si="11"/>
        <v>1268234.5000000002</v>
      </c>
      <c r="L343" s="5"/>
    </row>
    <row r="344" spans="1:12">
      <c r="A344" s="23"/>
      <c r="B344" s="20"/>
      <c r="C344" s="20"/>
      <c r="D344" s="48"/>
      <c r="E344" s="17"/>
      <c r="F344" s="20"/>
      <c r="G344" s="17">
        <f t="shared" si="10"/>
        <v>0</v>
      </c>
      <c r="H344" s="41"/>
      <c r="I344" s="49"/>
      <c r="J344" s="49"/>
      <c r="K344" s="41">
        <f t="shared" si="11"/>
        <v>1268234.5000000002</v>
      </c>
      <c r="L344" s="5"/>
    </row>
    <row r="345" spans="1:12">
      <c r="A345" s="23"/>
      <c r="B345" s="20"/>
      <c r="C345" s="20"/>
      <c r="D345" s="48"/>
      <c r="E345" s="17"/>
      <c r="F345" s="20"/>
      <c r="G345" s="17">
        <f t="shared" si="10"/>
        <v>0</v>
      </c>
      <c r="H345" s="41"/>
      <c r="I345" s="49"/>
      <c r="J345" s="49"/>
      <c r="K345" s="41">
        <f t="shared" si="11"/>
        <v>1268234.5000000002</v>
      </c>
      <c r="L345" s="5"/>
    </row>
    <row r="346" spans="1:12">
      <c r="A346" s="23"/>
      <c r="B346" s="20"/>
      <c r="C346" s="20"/>
      <c r="D346" s="48"/>
      <c r="E346" s="17"/>
      <c r="F346" s="20"/>
      <c r="G346" s="17">
        <f t="shared" si="10"/>
        <v>0</v>
      </c>
      <c r="H346" s="41"/>
      <c r="I346" s="49"/>
      <c r="J346" s="49"/>
      <c r="K346" s="41">
        <f t="shared" si="11"/>
        <v>1268234.5000000002</v>
      </c>
      <c r="L346" s="5"/>
    </row>
    <row r="347" spans="1:12">
      <c r="A347" s="23"/>
      <c r="B347" s="20"/>
      <c r="C347" s="20"/>
      <c r="D347" s="48"/>
      <c r="E347" s="17"/>
      <c r="F347" s="20"/>
      <c r="G347" s="17">
        <f t="shared" si="10"/>
        <v>0</v>
      </c>
      <c r="H347" s="41"/>
      <c r="I347" s="49"/>
      <c r="J347" s="49"/>
      <c r="K347" s="41">
        <f t="shared" si="11"/>
        <v>1268234.5000000002</v>
      </c>
      <c r="L347" s="5"/>
    </row>
    <row r="348" spans="1:12">
      <c r="A348" s="23"/>
      <c r="B348" s="20"/>
      <c r="C348" s="20"/>
      <c r="D348" s="48"/>
      <c r="E348" s="17"/>
      <c r="F348" s="20"/>
      <c r="G348" s="17">
        <f t="shared" si="10"/>
        <v>0</v>
      </c>
      <c r="H348" s="41"/>
      <c r="I348" s="49"/>
      <c r="J348" s="49"/>
      <c r="K348" s="41">
        <f t="shared" si="11"/>
        <v>1268234.5000000002</v>
      </c>
      <c r="L348" s="5"/>
    </row>
    <row r="349" spans="1:12">
      <c r="A349" s="23"/>
      <c r="B349" s="20"/>
      <c r="C349" s="20"/>
      <c r="D349" s="48"/>
      <c r="E349" s="17"/>
      <c r="F349" s="20"/>
      <c r="G349" s="17">
        <f t="shared" si="10"/>
        <v>0</v>
      </c>
      <c r="H349" s="41"/>
      <c r="I349" s="49"/>
      <c r="J349" s="49"/>
      <c r="K349" s="41">
        <f t="shared" si="11"/>
        <v>1268234.5000000002</v>
      </c>
      <c r="L349" s="5"/>
    </row>
    <row r="350" spans="1:12">
      <c r="A350" s="24"/>
      <c r="B350" s="18"/>
      <c r="C350" s="18"/>
      <c r="D350" s="50"/>
      <c r="E350" s="18"/>
      <c r="F350" s="18"/>
      <c r="G350" s="18">
        <f>SUM(G4:G349)</f>
        <v>4141657.8000000003</v>
      </c>
      <c r="H350" s="42"/>
      <c r="I350" s="51"/>
      <c r="J350" s="51"/>
      <c r="K350" s="42">
        <f>SUM(K4:K349)</f>
        <v>447321640.60000002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sheetPr codeName="ورقة61"/>
  <dimension ref="A1:L350"/>
  <sheetViews>
    <sheetView rightToLeft="1" topLeftCell="A17" workbookViewId="0">
      <selection activeCell="B31" sqref="B31:B4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0.75" style="37" customWidth="1"/>
    <col min="10" max="10" width="16.375" style="6" customWidth="1"/>
  </cols>
  <sheetData>
    <row r="1" spans="1:12">
      <c r="A1" s="147" t="s">
        <v>50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870385.4</v>
      </c>
      <c r="J4" s="5"/>
    </row>
    <row r="5" spans="1:12" ht="20.25">
      <c r="A5" s="22">
        <v>43800</v>
      </c>
      <c r="B5" s="20">
        <v>2910</v>
      </c>
      <c r="C5" s="20"/>
      <c r="D5" s="19"/>
      <c r="E5" s="12"/>
      <c r="F5" s="21"/>
      <c r="G5" s="17">
        <f t="shared" ref="G5:G68" si="0">E5*F5</f>
        <v>0</v>
      </c>
      <c r="H5" s="34">
        <v>495000</v>
      </c>
      <c r="I5" s="34">
        <f>I4+G5-H5</f>
        <v>375385.4</v>
      </c>
      <c r="J5" s="5"/>
    </row>
    <row r="6" spans="1:12" ht="20.25">
      <c r="A6" s="22">
        <v>43801</v>
      </c>
      <c r="B6" s="20">
        <v>6244</v>
      </c>
      <c r="C6" s="20" t="s">
        <v>52</v>
      </c>
      <c r="D6" s="19" t="s">
        <v>13</v>
      </c>
      <c r="E6" s="12">
        <v>45.28</v>
      </c>
      <c r="F6" s="21">
        <v>6280</v>
      </c>
      <c r="G6" s="17">
        <f t="shared" si="0"/>
        <v>284358.40000000002</v>
      </c>
      <c r="H6" s="34"/>
      <c r="I6" s="34">
        <f t="shared" ref="I6:I69" si="1">I5+G6-H6</f>
        <v>659743.80000000005</v>
      </c>
      <c r="J6" s="5"/>
    </row>
    <row r="7" spans="1:12" ht="20.25">
      <c r="A7" s="22">
        <v>43801</v>
      </c>
      <c r="B7" s="20">
        <v>9257</v>
      </c>
      <c r="C7" s="20"/>
      <c r="D7" s="19"/>
      <c r="E7" s="12"/>
      <c r="F7" s="21"/>
      <c r="G7" s="17">
        <f t="shared" si="0"/>
        <v>0</v>
      </c>
      <c r="H7" s="34">
        <v>15000</v>
      </c>
      <c r="I7" s="34">
        <f t="shared" si="1"/>
        <v>644743.80000000005</v>
      </c>
      <c r="J7" s="5"/>
    </row>
    <row r="8" spans="1:12" ht="20.25">
      <c r="A8" s="22">
        <v>43803</v>
      </c>
      <c r="B8" s="20">
        <v>6276</v>
      </c>
      <c r="C8" s="20" t="s">
        <v>52</v>
      </c>
      <c r="D8" s="19" t="s">
        <v>13</v>
      </c>
      <c r="E8" s="12">
        <v>47.05</v>
      </c>
      <c r="F8" s="21">
        <v>6280</v>
      </c>
      <c r="G8" s="17">
        <f t="shared" si="0"/>
        <v>295474</v>
      </c>
      <c r="H8" s="34"/>
      <c r="I8" s="34">
        <f t="shared" si="1"/>
        <v>940217.8</v>
      </c>
      <c r="J8" s="5"/>
    </row>
    <row r="9" spans="1:12" ht="20.25">
      <c r="A9" s="22">
        <v>43803</v>
      </c>
      <c r="B9" s="20">
        <v>9302</v>
      </c>
      <c r="C9" s="20"/>
      <c r="D9" s="19"/>
      <c r="E9" s="12"/>
      <c r="F9" s="21"/>
      <c r="G9" s="17">
        <f t="shared" si="0"/>
        <v>0</v>
      </c>
      <c r="H9" s="34">
        <v>170000</v>
      </c>
      <c r="I9" s="34">
        <f t="shared" si="1"/>
        <v>770217.8</v>
      </c>
      <c r="J9" s="5"/>
    </row>
    <row r="10" spans="1:12" ht="20.25">
      <c r="A10" s="22">
        <v>43804</v>
      </c>
      <c r="B10" s="20">
        <v>6284</v>
      </c>
      <c r="C10" s="20" t="s">
        <v>14</v>
      </c>
      <c r="D10" s="19" t="s">
        <v>13</v>
      </c>
      <c r="E10" s="12">
        <v>55.82</v>
      </c>
      <c r="F10" s="21">
        <v>2950</v>
      </c>
      <c r="G10" s="17">
        <f t="shared" si="0"/>
        <v>164669</v>
      </c>
      <c r="H10" s="34"/>
      <c r="I10" s="34">
        <f t="shared" si="1"/>
        <v>934886.8</v>
      </c>
      <c r="J10" s="5"/>
    </row>
    <row r="11" spans="1:12" ht="20.25">
      <c r="A11" s="22">
        <v>43804</v>
      </c>
      <c r="B11" s="20">
        <v>9342</v>
      </c>
      <c r="C11" s="20" t="s">
        <v>53</v>
      </c>
      <c r="D11" s="19"/>
      <c r="E11" s="12"/>
      <c r="F11" s="21"/>
      <c r="G11" s="17">
        <f t="shared" si="0"/>
        <v>0</v>
      </c>
      <c r="H11" s="34">
        <v>80000</v>
      </c>
      <c r="I11" s="34">
        <f t="shared" si="1"/>
        <v>854886.8</v>
      </c>
      <c r="J11" s="5"/>
    </row>
    <row r="12" spans="1:12" ht="20.25">
      <c r="A12" s="22">
        <v>43807</v>
      </c>
      <c r="B12" s="20">
        <v>9382</v>
      </c>
      <c r="C12" s="20" t="s">
        <v>53</v>
      </c>
      <c r="D12" s="19"/>
      <c r="E12" s="12"/>
      <c r="F12" s="21"/>
      <c r="G12" s="17">
        <f t="shared" si="0"/>
        <v>0</v>
      </c>
      <c r="H12" s="34">
        <v>375000</v>
      </c>
      <c r="I12" s="34">
        <f t="shared" si="1"/>
        <v>479886.80000000005</v>
      </c>
      <c r="J12" s="5"/>
    </row>
    <row r="13" spans="1:12" ht="20.25">
      <c r="A13" s="22">
        <v>43808</v>
      </c>
      <c r="B13" s="20">
        <v>9431</v>
      </c>
      <c r="C13" s="20" t="s">
        <v>53</v>
      </c>
      <c r="D13" s="19"/>
      <c r="E13" s="12"/>
      <c r="F13" s="21"/>
      <c r="G13" s="17">
        <f t="shared" si="0"/>
        <v>0</v>
      </c>
      <c r="H13" s="34">
        <v>32800</v>
      </c>
      <c r="I13" s="34">
        <f t="shared" si="1"/>
        <v>447086.80000000005</v>
      </c>
      <c r="J13" s="5"/>
    </row>
    <row r="14" spans="1:12" ht="20.25">
      <c r="A14" s="22">
        <v>43809</v>
      </c>
      <c r="B14" s="20">
        <v>9458</v>
      </c>
      <c r="C14" s="20" t="s">
        <v>53</v>
      </c>
      <c r="D14" s="19"/>
      <c r="E14" s="12"/>
      <c r="F14" s="21"/>
      <c r="G14" s="17">
        <f t="shared" si="0"/>
        <v>0</v>
      </c>
      <c r="H14" s="34">
        <v>66770</v>
      </c>
      <c r="I14" s="34">
        <f t="shared" si="1"/>
        <v>380316.80000000005</v>
      </c>
      <c r="J14" s="5"/>
    </row>
    <row r="15" spans="1:12" ht="20.25">
      <c r="A15" s="22">
        <v>43810</v>
      </c>
      <c r="B15" s="20">
        <v>9494</v>
      </c>
      <c r="C15" s="20" t="s">
        <v>53</v>
      </c>
      <c r="D15" s="19"/>
      <c r="E15" s="12"/>
      <c r="F15" s="21"/>
      <c r="G15" s="17">
        <f t="shared" si="0"/>
        <v>0</v>
      </c>
      <c r="H15" s="34">
        <v>23000</v>
      </c>
      <c r="I15" s="34">
        <f t="shared" si="1"/>
        <v>357316.80000000005</v>
      </c>
      <c r="J15" s="5"/>
    </row>
    <row r="16" spans="1:12" ht="20.25">
      <c r="A16" s="22">
        <v>43811</v>
      </c>
      <c r="B16" s="20">
        <v>9534</v>
      </c>
      <c r="C16" s="20" t="s">
        <v>53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207316.80000000005</v>
      </c>
      <c r="J16" s="5" t="s">
        <v>17</v>
      </c>
    </row>
    <row r="17" spans="1:10" ht="20.25">
      <c r="A17" s="22">
        <v>43814</v>
      </c>
      <c r="B17" s="20">
        <v>9586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57316.800000000047</v>
      </c>
      <c r="J17" s="5"/>
    </row>
    <row r="18" spans="1:10" ht="20.25">
      <c r="A18" s="22">
        <v>43818</v>
      </c>
      <c r="B18" s="20">
        <v>9719</v>
      </c>
      <c r="C18" s="20" t="s">
        <v>53</v>
      </c>
      <c r="D18" s="19"/>
      <c r="E18" s="12"/>
      <c r="F18" s="21"/>
      <c r="G18" s="17">
        <f t="shared" si="0"/>
        <v>0</v>
      </c>
      <c r="H18" s="34">
        <v>260000</v>
      </c>
      <c r="I18" s="34">
        <f t="shared" si="1"/>
        <v>-202683.19999999995</v>
      </c>
      <c r="J18" s="5"/>
    </row>
    <row r="19" spans="1:10" ht="20.25">
      <c r="A19" s="22">
        <v>43820</v>
      </c>
      <c r="B19" s="20">
        <v>6541</v>
      </c>
      <c r="C19" s="20" t="s">
        <v>14</v>
      </c>
      <c r="D19" s="19" t="s">
        <v>13</v>
      </c>
      <c r="E19" s="12">
        <v>67.88</v>
      </c>
      <c r="F19" s="21">
        <v>3140</v>
      </c>
      <c r="G19" s="17">
        <f t="shared" si="0"/>
        <v>213143.19999999998</v>
      </c>
      <c r="H19" s="34"/>
      <c r="I19" s="34">
        <f t="shared" si="1"/>
        <v>10460.000000000029</v>
      </c>
      <c r="J19" s="5"/>
    </row>
    <row r="20" spans="1:10" ht="20.25">
      <c r="A20" s="22">
        <v>43820</v>
      </c>
      <c r="B20" s="20">
        <v>6541</v>
      </c>
      <c r="C20" s="20" t="s">
        <v>14</v>
      </c>
      <c r="D20" s="19" t="s">
        <v>13</v>
      </c>
      <c r="E20" s="12">
        <v>67.78</v>
      </c>
      <c r="F20" s="21">
        <v>3140</v>
      </c>
      <c r="G20" s="17">
        <f t="shared" si="0"/>
        <v>212829.2</v>
      </c>
      <c r="H20" s="34"/>
      <c r="I20" s="34">
        <f t="shared" si="1"/>
        <v>223289.20000000004</v>
      </c>
      <c r="J20" s="5"/>
    </row>
    <row r="21" spans="1:10" ht="20.25">
      <c r="A21" s="22">
        <v>43820</v>
      </c>
      <c r="B21" s="20">
        <v>6541</v>
      </c>
      <c r="C21" s="20" t="s">
        <v>52</v>
      </c>
      <c r="D21" s="19" t="s">
        <v>13</v>
      </c>
      <c r="E21" s="12">
        <v>57.92</v>
      </c>
      <c r="F21" s="21">
        <v>6320</v>
      </c>
      <c r="G21" s="17">
        <f t="shared" si="0"/>
        <v>366054.40000000002</v>
      </c>
      <c r="H21" s="34"/>
      <c r="I21" s="34">
        <f t="shared" si="1"/>
        <v>589343.60000000009</v>
      </c>
      <c r="J21" s="5"/>
    </row>
    <row r="22" spans="1:10" ht="20.25">
      <c r="A22" s="22">
        <v>43820</v>
      </c>
      <c r="B22" s="20">
        <v>6541</v>
      </c>
      <c r="C22" s="20" t="s">
        <v>52</v>
      </c>
      <c r="D22" s="19" t="s">
        <v>13</v>
      </c>
      <c r="E22" s="12">
        <v>46.9</v>
      </c>
      <c r="F22" s="21">
        <v>6320</v>
      </c>
      <c r="G22" s="17">
        <f t="shared" si="0"/>
        <v>296408</v>
      </c>
      <c r="H22" s="34"/>
      <c r="I22" s="34">
        <f t="shared" si="1"/>
        <v>885751.60000000009</v>
      </c>
      <c r="J22" s="5"/>
    </row>
    <row r="23" spans="1:10" ht="20.25">
      <c r="A23" s="22">
        <v>43820</v>
      </c>
      <c r="B23" s="20">
        <v>6541</v>
      </c>
      <c r="C23" s="20" t="s">
        <v>52</v>
      </c>
      <c r="D23" s="19" t="s">
        <v>13</v>
      </c>
      <c r="E23" s="12">
        <v>57.32</v>
      </c>
      <c r="F23" s="21">
        <v>6320</v>
      </c>
      <c r="G23" s="17">
        <f t="shared" si="0"/>
        <v>362262.4</v>
      </c>
      <c r="H23" s="34"/>
      <c r="I23" s="34">
        <f t="shared" si="1"/>
        <v>1248014</v>
      </c>
      <c r="J23" s="5"/>
    </row>
    <row r="24" spans="1:10" ht="20.25">
      <c r="A24" s="22">
        <v>43821</v>
      </c>
      <c r="B24" s="20">
        <v>9804</v>
      </c>
      <c r="C24" s="20" t="s">
        <v>53</v>
      </c>
      <c r="D24" s="19"/>
      <c r="E24" s="12"/>
      <c r="F24" s="21"/>
      <c r="G24" s="17">
        <f t="shared" si="0"/>
        <v>0</v>
      </c>
      <c r="H24" s="34">
        <v>384000</v>
      </c>
      <c r="I24" s="34">
        <f t="shared" si="1"/>
        <v>864014</v>
      </c>
      <c r="J24" s="5"/>
    </row>
    <row r="25" spans="1:10" ht="20.25">
      <c r="A25" s="22">
        <v>43822</v>
      </c>
      <c r="B25" s="20">
        <v>9828</v>
      </c>
      <c r="C25" s="20" t="s">
        <v>53</v>
      </c>
      <c r="D25" s="19"/>
      <c r="E25" s="12"/>
      <c r="F25" s="21"/>
      <c r="G25" s="17">
        <f t="shared" si="0"/>
        <v>0</v>
      </c>
      <c r="H25" s="34">
        <v>10000</v>
      </c>
      <c r="I25" s="34">
        <f t="shared" si="1"/>
        <v>854014</v>
      </c>
      <c r="J25" s="5"/>
    </row>
    <row r="26" spans="1:10" ht="20.25">
      <c r="A26" s="22">
        <v>43825</v>
      </c>
      <c r="B26" s="20">
        <v>9924</v>
      </c>
      <c r="C26" s="20" t="s">
        <v>53</v>
      </c>
      <c r="D26" s="19"/>
      <c r="E26" s="12"/>
      <c r="F26" s="21"/>
      <c r="G26" s="17">
        <f t="shared" si="0"/>
        <v>0</v>
      </c>
      <c r="H26" s="34">
        <v>210000</v>
      </c>
      <c r="I26" s="34">
        <f t="shared" si="1"/>
        <v>644014</v>
      </c>
      <c r="J26" s="5"/>
    </row>
    <row r="27" spans="1:10" ht="20.25">
      <c r="A27" s="22">
        <v>43827</v>
      </c>
      <c r="B27" s="20">
        <v>6667</v>
      </c>
      <c r="C27" s="20" t="s">
        <v>14</v>
      </c>
      <c r="D27" s="19" t="s">
        <v>13</v>
      </c>
      <c r="E27" s="12">
        <v>69.62</v>
      </c>
      <c r="F27" s="21">
        <v>3350</v>
      </c>
      <c r="G27" s="17">
        <f t="shared" si="0"/>
        <v>233227.00000000003</v>
      </c>
      <c r="H27" s="34"/>
      <c r="I27" s="34">
        <f t="shared" si="1"/>
        <v>877241</v>
      </c>
      <c r="J27" s="5"/>
    </row>
    <row r="28" spans="1:10" ht="20.25">
      <c r="A28" s="22">
        <v>43827</v>
      </c>
      <c r="B28" s="20">
        <v>6667</v>
      </c>
      <c r="C28" s="20" t="s">
        <v>14</v>
      </c>
      <c r="D28" s="19" t="s">
        <v>13</v>
      </c>
      <c r="E28" s="12">
        <v>66.12</v>
      </c>
      <c r="F28" s="21">
        <v>3350</v>
      </c>
      <c r="G28" s="17">
        <f t="shared" si="0"/>
        <v>221502.00000000003</v>
      </c>
      <c r="H28" s="34"/>
      <c r="I28" s="34">
        <f t="shared" si="1"/>
        <v>1098743</v>
      </c>
      <c r="J28" s="5"/>
    </row>
    <row r="29" spans="1:10" ht="20.25">
      <c r="A29" s="22">
        <v>43827</v>
      </c>
      <c r="B29" s="20">
        <v>6667</v>
      </c>
      <c r="C29" s="20" t="s">
        <v>14</v>
      </c>
      <c r="D29" s="19" t="s">
        <v>13</v>
      </c>
      <c r="E29" s="12">
        <v>69.5</v>
      </c>
      <c r="F29" s="21">
        <v>3350</v>
      </c>
      <c r="G29" s="17">
        <f t="shared" si="0"/>
        <v>232825</v>
      </c>
      <c r="H29" s="34"/>
      <c r="I29" s="34">
        <f t="shared" si="1"/>
        <v>1331568</v>
      </c>
      <c r="J29" s="5"/>
    </row>
    <row r="30" spans="1:10" ht="20.25">
      <c r="A30" s="22">
        <v>43827</v>
      </c>
      <c r="B30" s="20">
        <v>9950</v>
      </c>
      <c r="C30" s="20" t="s">
        <v>53</v>
      </c>
      <c r="D30" s="19"/>
      <c r="E30" s="12"/>
      <c r="F30" s="21"/>
      <c r="G30" s="17">
        <f t="shared" si="0"/>
        <v>0</v>
      </c>
      <c r="H30" s="34">
        <v>25000</v>
      </c>
      <c r="I30" s="34">
        <f t="shared" si="1"/>
        <v>1306568</v>
      </c>
      <c r="J30" s="5"/>
    </row>
    <row r="31" spans="1:10" ht="20.25">
      <c r="A31" s="22">
        <v>43828</v>
      </c>
      <c r="B31" s="20">
        <v>6687</v>
      </c>
      <c r="C31" s="20" t="s">
        <v>14</v>
      </c>
      <c r="D31" s="19" t="s">
        <v>13</v>
      </c>
      <c r="E31" s="12">
        <v>73.3</v>
      </c>
      <c r="F31" s="21">
        <v>3350</v>
      </c>
      <c r="G31" s="17">
        <f t="shared" si="0"/>
        <v>245555</v>
      </c>
      <c r="H31" s="34"/>
      <c r="I31" s="34">
        <f t="shared" si="1"/>
        <v>1552123</v>
      </c>
      <c r="J31" s="5"/>
    </row>
    <row r="32" spans="1:10" ht="20.25">
      <c r="A32" s="22">
        <v>43828</v>
      </c>
      <c r="B32" s="20">
        <v>6687</v>
      </c>
      <c r="C32" s="20" t="s">
        <v>14</v>
      </c>
      <c r="D32" s="19" t="s">
        <v>13</v>
      </c>
      <c r="E32" s="12">
        <v>62.54</v>
      </c>
      <c r="F32" s="21">
        <v>3350</v>
      </c>
      <c r="G32" s="17">
        <f t="shared" si="0"/>
        <v>209509</v>
      </c>
      <c r="H32" s="34"/>
      <c r="I32" s="34">
        <f t="shared" si="1"/>
        <v>1761632</v>
      </c>
      <c r="J32" s="5"/>
    </row>
    <row r="33" spans="1:10" ht="20.25">
      <c r="A33" s="22">
        <v>43828</v>
      </c>
      <c r="B33" s="20">
        <v>6687</v>
      </c>
      <c r="C33" s="20" t="s">
        <v>14</v>
      </c>
      <c r="D33" s="19" t="s">
        <v>13</v>
      </c>
      <c r="E33" s="12">
        <v>58.92</v>
      </c>
      <c r="F33" s="21">
        <v>3350</v>
      </c>
      <c r="G33" s="17">
        <f t="shared" si="0"/>
        <v>197382</v>
      </c>
      <c r="H33" s="34"/>
      <c r="I33" s="34">
        <f t="shared" si="1"/>
        <v>1959014</v>
      </c>
      <c r="J33" s="5"/>
    </row>
    <row r="34" spans="1:10" ht="20.25">
      <c r="A34" s="22">
        <v>43828</v>
      </c>
      <c r="B34" s="20">
        <v>6687</v>
      </c>
      <c r="C34" s="20" t="s">
        <v>14</v>
      </c>
      <c r="D34" s="19" t="s">
        <v>13</v>
      </c>
      <c r="E34" s="12">
        <v>75.56</v>
      </c>
      <c r="F34" s="21">
        <v>3350</v>
      </c>
      <c r="G34" s="17">
        <f t="shared" si="0"/>
        <v>253126</v>
      </c>
      <c r="H34" s="34"/>
      <c r="I34" s="34">
        <f t="shared" si="1"/>
        <v>2212140</v>
      </c>
      <c r="J34" s="5"/>
    </row>
    <row r="35" spans="1:10" ht="20.25">
      <c r="A35" s="22">
        <v>43828</v>
      </c>
      <c r="B35" s="20">
        <v>6687</v>
      </c>
      <c r="C35" s="20" t="s">
        <v>14</v>
      </c>
      <c r="D35" s="19" t="s">
        <v>13</v>
      </c>
      <c r="E35" s="12">
        <v>70.28</v>
      </c>
      <c r="F35" s="21">
        <v>3350</v>
      </c>
      <c r="G35" s="17">
        <f t="shared" si="0"/>
        <v>235438</v>
      </c>
      <c r="H35" s="34"/>
      <c r="I35" s="34">
        <f t="shared" si="1"/>
        <v>2447578</v>
      </c>
      <c r="J35" s="5"/>
    </row>
    <row r="36" spans="1:10" ht="20.25">
      <c r="A36" s="22">
        <v>43828</v>
      </c>
      <c r="B36" s="20">
        <v>6687</v>
      </c>
      <c r="C36" s="20" t="s">
        <v>14</v>
      </c>
      <c r="D36" s="19" t="s">
        <v>13</v>
      </c>
      <c r="E36" s="12">
        <v>59.5</v>
      </c>
      <c r="F36" s="21">
        <v>3350</v>
      </c>
      <c r="G36" s="17">
        <f t="shared" si="0"/>
        <v>199325</v>
      </c>
      <c r="H36" s="34"/>
      <c r="I36" s="34">
        <f t="shared" si="1"/>
        <v>2646903</v>
      </c>
      <c r="J36" s="5"/>
    </row>
    <row r="37" spans="1:10" ht="20.25">
      <c r="A37" s="22">
        <v>43828</v>
      </c>
      <c r="B37" s="20">
        <v>6687</v>
      </c>
      <c r="C37" s="20" t="s">
        <v>14</v>
      </c>
      <c r="D37" s="19" t="s">
        <v>13</v>
      </c>
      <c r="E37" s="12">
        <v>65.760000000000005</v>
      </c>
      <c r="F37" s="21">
        <v>3350</v>
      </c>
      <c r="G37" s="17">
        <f t="shared" si="0"/>
        <v>220296.00000000003</v>
      </c>
      <c r="H37" s="34"/>
      <c r="I37" s="34">
        <f t="shared" si="1"/>
        <v>2867199</v>
      </c>
      <c r="J37" s="5"/>
    </row>
    <row r="38" spans="1:10" ht="20.25">
      <c r="A38" s="22">
        <v>43828</v>
      </c>
      <c r="B38" s="20">
        <v>6687</v>
      </c>
      <c r="C38" s="20" t="s">
        <v>14</v>
      </c>
      <c r="D38" s="19" t="s">
        <v>13</v>
      </c>
      <c r="E38" s="12">
        <v>66.22</v>
      </c>
      <c r="F38" s="21">
        <v>3350</v>
      </c>
      <c r="G38" s="17">
        <f t="shared" si="0"/>
        <v>221837</v>
      </c>
      <c r="H38" s="34"/>
      <c r="I38" s="34">
        <f t="shared" si="1"/>
        <v>3089036</v>
      </c>
      <c r="J38" s="5"/>
    </row>
    <row r="39" spans="1:10" ht="20.25">
      <c r="A39" s="22">
        <v>43828</v>
      </c>
      <c r="B39" s="20">
        <v>6687</v>
      </c>
      <c r="C39" s="20" t="s">
        <v>14</v>
      </c>
      <c r="D39" s="19" t="s">
        <v>13</v>
      </c>
      <c r="E39" s="12">
        <v>69.959999999999994</v>
      </c>
      <c r="F39" s="21">
        <v>3350</v>
      </c>
      <c r="G39" s="17">
        <f t="shared" si="0"/>
        <v>234365.99999999997</v>
      </c>
      <c r="H39" s="34"/>
      <c r="I39" s="34">
        <f t="shared" si="1"/>
        <v>3323402</v>
      </c>
      <c r="J39" s="5"/>
    </row>
    <row r="40" spans="1:10" ht="20.25">
      <c r="A40" s="22">
        <v>43828</v>
      </c>
      <c r="B40" s="20">
        <v>6687</v>
      </c>
      <c r="C40" s="20" t="s">
        <v>14</v>
      </c>
      <c r="D40" s="19" t="s">
        <v>13</v>
      </c>
      <c r="E40" s="12">
        <v>68.040000000000006</v>
      </c>
      <c r="F40" s="21">
        <v>3350</v>
      </c>
      <c r="G40" s="17">
        <f t="shared" si="0"/>
        <v>227934.00000000003</v>
      </c>
      <c r="H40" s="34"/>
      <c r="I40" s="34">
        <f t="shared" si="1"/>
        <v>3551336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3551336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3551336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3551336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3551336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3551336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3551336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3551336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3551336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3551336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3551336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3551336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3551336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3551336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3551336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3551336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3551336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3551336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3551336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3551336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3551336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3551336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3551336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3551336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3551336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3551336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3551336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3551336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3551336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3551336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3551336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3551336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3551336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3551336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3551336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3551336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3551336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3551336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3551336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3551336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3551336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3551336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3551336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3551336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3551336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3551336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3551336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3551336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3551336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3551336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3551336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3551336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3551336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3551336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3551336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3551336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3551336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3551336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3551336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3551336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3551336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3551336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3551336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3551336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3551336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3551336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3551336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3551336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3551336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3551336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3551336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3551336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3551336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3551336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3551336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3551336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3551336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3551336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3551336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3551336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3551336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3551336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3551336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3551336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3551336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3551336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3551336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3551336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3551336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3551336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3551336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3551336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3551336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3551336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3551336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3551336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3551336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3551336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3551336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3551336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3551336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3551336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3551336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3551336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3551336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3551336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3551336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3551336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3551336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3551336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3551336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3551336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3551336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3551336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3551336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3551336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3551336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3551336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3551336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3551336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3551336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3551336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3551336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3551336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3551336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3551336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3551336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3551336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3551336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3551336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3551336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3551336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3551336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3551336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3551336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3551336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3551336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3551336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3551336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3551336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3551336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3551336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3551336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3551336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3551336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3551336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3551336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3551336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3551336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3551336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3551336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3551336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3551336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3551336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3551336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3551336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3551336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3551336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3551336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3551336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3551336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3551336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3551336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3551336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3551336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3551336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3551336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3551336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3551336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3551336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3551336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3551336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3551336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3551336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3551336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3551336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3551336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3551336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3551336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3551336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3551336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3551336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3551336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3551336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3551336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3551336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3551336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3551336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3551336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3551336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3551336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3551336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3551336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3551336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3551336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3551336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3551336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3551336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3551336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3551336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3551336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3551336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3551336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3551336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3551336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3551336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3551336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3551336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3551336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3551336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3551336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3551336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3551336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3551336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3551336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3551336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3551336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3551336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3551336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3551336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3551336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3551336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3551336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3551336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3551336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3551336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3551336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3551336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3551336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3551336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3551336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3551336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3551336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3551336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3551336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3551336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3551336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3551336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3551336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3551336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3551336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3551336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3551336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3551336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3551336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3551336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3551336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3551336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3551336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3551336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3551336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3551336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3551336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3551336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3551336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3551336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3551336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3551336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3551336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3551336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3551336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3551336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3551336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3551336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3551336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3551336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3551336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3551336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3551336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3551336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3551336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3551336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3551336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3551336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3551336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3551336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3551336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3551336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3551336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3551336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3551336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3551336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3551336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3551336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3551336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3551336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3551336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3551336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3551336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3551336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3551336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3551336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3551336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3551336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3551336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3551336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3551336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3551336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3551336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3551336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3551336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3551336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3551336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3551336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3551336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3551336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3551336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3551336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3551336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3551336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5127520.5999999996</v>
      </c>
      <c r="H350" s="36"/>
      <c r="I350" s="34">
        <f t="shared" si="11"/>
        <v>8678856.5999999996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sheetPr codeName="ورقة62"/>
  <dimension ref="A1:L352"/>
  <sheetViews>
    <sheetView rightToLeft="1" workbookViewId="0">
      <selection activeCell="F18" sqref="F1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1.125" style="6" customWidth="1"/>
  </cols>
  <sheetData>
    <row r="1" spans="1:12">
      <c r="A1" s="147" t="s">
        <v>173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174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43807</v>
      </c>
      <c r="B5" s="20">
        <v>6326</v>
      </c>
      <c r="C5" s="20" t="s">
        <v>14</v>
      </c>
      <c r="D5" s="19" t="s">
        <v>13</v>
      </c>
      <c r="E5" s="12">
        <v>57.31</v>
      </c>
      <c r="F5" s="21">
        <v>3020</v>
      </c>
      <c r="G5" s="17">
        <f t="shared" ref="G5:G68" si="0">E5*F5</f>
        <v>173076.2</v>
      </c>
      <c r="H5" s="34"/>
      <c r="I5" s="34">
        <f>I4+G5-H5</f>
        <v>173076.2</v>
      </c>
      <c r="J5" s="5"/>
    </row>
    <row r="6" spans="1:12" ht="20.25">
      <c r="A6" s="22">
        <v>43809</v>
      </c>
      <c r="B6" s="20">
        <v>9483</v>
      </c>
      <c r="C6" s="20" t="s">
        <v>53</v>
      </c>
      <c r="D6" s="19"/>
      <c r="E6" s="12"/>
      <c r="F6" s="21"/>
      <c r="G6" s="17">
        <f t="shared" si="0"/>
        <v>0</v>
      </c>
      <c r="H6" s="34">
        <v>173075</v>
      </c>
      <c r="I6" s="34">
        <f t="shared" ref="I6:I69" si="1">I5+G6-H6</f>
        <v>1.2000000000116415</v>
      </c>
      <c r="J6" s="5"/>
    </row>
    <row r="7" spans="1:12" ht="20.25">
      <c r="A7" s="22">
        <v>43809</v>
      </c>
      <c r="B7" s="20">
        <v>1008</v>
      </c>
      <c r="C7" s="20" t="s">
        <v>131</v>
      </c>
      <c r="D7" s="19"/>
      <c r="E7" s="12"/>
      <c r="F7" s="21"/>
      <c r="G7" s="17">
        <f t="shared" si="0"/>
        <v>0</v>
      </c>
      <c r="H7" s="34">
        <v>1.2</v>
      </c>
      <c r="I7" s="34">
        <f t="shared" si="1"/>
        <v>1.1641576591614466E-11</v>
      </c>
      <c r="J7" s="5"/>
    </row>
    <row r="8" spans="1:12" ht="20.25">
      <c r="A8" s="22">
        <v>43807</v>
      </c>
      <c r="B8" s="20">
        <v>6326</v>
      </c>
      <c r="C8" s="20" t="s">
        <v>14</v>
      </c>
      <c r="D8" s="19" t="s">
        <v>13</v>
      </c>
      <c r="E8" s="12">
        <v>70.58</v>
      </c>
      <c r="F8" s="21">
        <v>3090</v>
      </c>
      <c r="G8" s="17">
        <f t="shared" si="0"/>
        <v>218092.19999999998</v>
      </c>
      <c r="H8" s="34"/>
      <c r="I8" s="34">
        <f t="shared" si="1"/>
        <v>218092.19999999998</v>
      </c>
      <c r="J8" s="5"/>
    </row>
    <row r="9" spans="1:12" ht="20.25">
      <c r="A9" s="22">
        <v>43811</v>
      </c>
      <c r="B9" s="20">
        <v>9549</v>
      </c>
      <c r="C9" s="20" t="s">
        <v>53</v>
      </c>
      <c r="D9" s="19"/>
      <c r="E9" s="12"/>
      <c r="F9" s="21"/>
      <c r="G9" s="17">
        <f t="shared" si="0"/>
        <v>0</v>
      </c>
      <c r="H9" s="34">
        <v>218090</v>
      </c>
      <c r="I9" s="34">
        <f t="shared" si="1"/>
        <v>2.1999999999825377</v>
      </c>
      <c r="J9" s="5"/>
    </row>
    <row r="10" spans="1:12" ht="20.25">
      <c r="A10" s="22">
        <v>43811</v>
      </c>
      <c r="B10" s="20">
        <v>1010</v>
      </c>
      <c r="C10" s="20" t="s">
        <v>131</v>
      </c>
      <c r="D10" s="19"/>
      <c r="E10" s="12"/>
      <c r="F10" s="21"/>
      <c r="G10" s="17">
        <f t="shared" si="0"/>
        <v>0</v>
      </c>
      <c r="H10" s="34">
        <v>2.2000000000000002</v>
      </c>
      <c r="I10" s="34">
        <f t="shared" si="1"/>
        <v>-1.7462475909724162E-11</v>
      </c>
      <c r="J10" s="5"/>
    </row>
    <row r="11" spans="1:12" ht="20.25">
      <c r="A11" s="22">
        <v>43818</v>
      </c>
      <c r="B11" s="20">
        <v>6528</v>
      </c>
      <c r="C11" s="20" t="s">
        <v>14</v>
      </c>
      <c r="D11" s="19" t="s">
        <v>13</v>
      </c>
      <c r="E11" s="12">
        <v>67.02</v>
      </c>
      <c r="F11" s="21">
        <v>3170</v>
      </c>
      <c r="G11" s="17">
        <f t="shared" si="0"/>
        <v>212453.4</v>
      </c>
      <c r="H11" s="34"/>
      <c r="I11" s="34">
        <f t="shared" si="1"/>
        <v>212453.39999999997</v>
      </c>
      <c r="J11" s="5"/>
    </row>
    <row r="12" spans="1:12" ht="20.25">
      <c r="A12" s="22">
        <v>43821</v>
      </c>
      <c r="B12" s="20">
        <v>9803</v>
      </c>
      <c r="C12" s="20" t="s">
        <v>53</v>
      </c>
      <c r="D12" s="19"/>
      <c r="E12" s="12"/>
      <c r="F12" s="21"/>
      <c r="G12" s="17">
        <f t="shared" si="0"/>
        <v>0</v>
      </c>
      <c r="H12" s="34">
        <v>212450</v>
      </c>
      <c r="I12" s="34">
        <f t="shared" si="1"/>
        <v>3.3999999999650754</v>
      </c>
      <c r="J12" s="5"/>
    </row>
    <row r="13" spans="1:12" ht="20.25">
      <c r="A13" s="22">
        <v>43821</v>
      </c>
      <c r="B13" s="20">
        <v>1024</v>
      </c>
      <c r="C13" s="20" t="s">
        <v>131</v>
      </c>
      <c r="D13" s="19"/>
      <c r="E13" s="12"/>
      <c r="F13" s="21"/>
      <c r="G13" s="17">
        <f t="shared" si="0"/>
        <v>0</v>
      </c>
      <c r="H13" s="34">
        <v>3.4</v>
      </c>
      <c r="I13" s="34">
        <f t="shared" si="1"/>
        <v>-3.4924507730238474E-11</v>
      </c>
      <c r="J13" s="5"/>
    </row>
    <row r="14" spans="1:12" ht="20.25">
      <c r="A14" s="22">
        <v>43822</v>
      </c>
      <c r="B14" s="20">
        <v>6574</v>
      </c>
      <c r="C14" s="20" t="s">
        <v>14</v>
      </c>
      <c r="D14" s="19" t="s">
        <v>13</v>
      </c>
      <c r="E14" s="12">
        <v>66.72</v>
      </c>
      <c r="F14" s="21">
        <v>3110</v>
      </c>
      <c r="G14" s="17">
        <f t="shared" si="0"/>
        <v>207499.19999999998</v>
      </c>
      <c r="H14" s="34"/>
      <c r="I14" s="34">
        <f t="shared" si="1"/>
        <v>207499.19999999995</v>
      </c>
      <c r="J14" s="5"/>
    </row>
    <row r="15" spans="1:12" ht="20.25">
      <c r="A15" s="22">
        <v>43823</v>
      </c>
      <c r="B15" s="20">
        <v>9864</v>
      </c>
      <c r="C15" s="20" t="s">
        <v>53</v>
      </c>
      <c r="D15" s="19"/>
      <c r="E15" s="12"/>
      <c r="F15" s="21"/>
      <c r="G15" s="17">
        <f t="shared" si="0"/>
        <v>0</v>
      </c>
      <c r="H15" s="34">
        <v>207500</v>
      </c>
      <c r="I15" s="34">
        <f t="shared" si="1"/>
        <v>-0.80000000004656613</v>
      </c>
      <c r="J15" s="5"/>
    </row>
    <row r="16" spans="1:12" ht="20.25">
      <c r="A16" s="22">
        <v>43823</v>
      </c>
      <c r="B16" s="20">
        <v>1026</v>
      </c>
      <c r="C16" s="20" t="s">
        <v>131</v>
      </c>
      <c r="D16" s="19"/>
      <c r="E16" s="12"/>
      <c r="F16" s="21"/>
      <c r="G16" s="17">
        <v>0.8</v>
      </c>
      <c r="H16" s="34"/>
      <c r="I16" s="34">
        <f t="shared" si="1"/>
        <v>-4.6566084321852941E-11</v>
      </c>
      <c r="J16" s="5"/>
    </row>
    <row r="17" spans="1:10" ht="20.25">
      <c r="A17" s="22">
        <v>43824</v>
      </c>
      <c r="B17" s="20">
        <v>6649</v>
      </c>
      <c r="C17" s="20" t="s">
        <v>14</v>
      </c>
      <c r="D17" s="19" t="s">
        <v>13</v>
      </c>
      <c r="E17" s="12">
        <v>65.040000000000006</v>
      </c>
      <c r="F17" s="21">
        <v>3250</v>
      </c>
      <c r="G17" s="17">
        <f t="shared" si="0"/>
        <v>211380.00000000003</v>
      </c>
      <c r="H17" s="34"/>
      <c r="I17" s="34">
        <f t="shared" si="1"/>
        <v>211379.99999999997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211379.99999999997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211379.99999999997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211379.99999999997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211379.99999999997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211379.99999999997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211379.99999999997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211379.99999999997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211379.99999999997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211379.99999999997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211379.99999999997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211379.99999999997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211379.99999999997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211379.99999999997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211379.99999999997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211379.99999999997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211379.99999999997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211379.99999999997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211379.99999999997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211379.99999999997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211379.99999999997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211379.99999999997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211379.99999999997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211379.99999999997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211379.99999999997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211379.99999999997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211379.99999999997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211379.99999999997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211379.99999999997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211379.99999999997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211379.99999999997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211379.99999999997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211379.99999999997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211379.99999999997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211379.99999999997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211379.99999999997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211379.99999999997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211379.99999999997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211379.99999999997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211379.99999999997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211379.99999999997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211379.99999999997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211379.99999999997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211379.99999999997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211379.99999999997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211379.99999999997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211379.99999999997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211379.99999999997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211379.99999999997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211379.99999999997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211379.99999999997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211379.99999999997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211379.99999999997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211379.99999999997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211379.99999999997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211379.99999999997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211379.99999999997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211379.99999999997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211379.99999999997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211379.99999999997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211379.99999999997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211379.99999999997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211379.99999999997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211379.99999999997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211379.99999999997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211379.99999999997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211379.99999999997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211379.99999999997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211379.99999999997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211379.99999999997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211379.99999999997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211379.99999999997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211379.99999999997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211379.99999999997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211379.99999999997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211379.99999999997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211379.99999999997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211379.99999999997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211379.99999999997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211379.99999999997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211379.99999999997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211379.99999999997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211379.99999999997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211379.99999999997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211379.99999999997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211379.99999999997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211379.99999999997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211379.99999999997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211379.99999999997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211379.99999999997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211379.99999999997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211379.99999999997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211379.99999999997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211379.99999999997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211379.99999999997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211379.99999999997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211379.99999999997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211379.99999999997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211379.99999999997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211379.99999999997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211379.99999999997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211379.99999999997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211379.99999999997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211379.99999999997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211379.99999999997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211379.99999999997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211379.99999999997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211379.99999999997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211379.99999999997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211379.99999999997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211379.99999999997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211379.99999999997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211379.99999999997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211379.99999999997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211379.99999999997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211379.99999999997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211379.99999999997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211379.99999999997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211379.99999999997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211379.99999999997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211379.99999999997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211379.99999999997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211379.99999999997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211379.99999999997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211379.99999999997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211379.99999999997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211379.99999999997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211379.99999999997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211379.99999999997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211379.99999999997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211379.99999999997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211379.99999999997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211379.99999999997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211379.99999999997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211379.99999999997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211379.99999999997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211379.99999999997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211379.99999999997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211379.99999999997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211379.99999999997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211379.99999999997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211379.99999999997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211379.99999999997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211379.99999999997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211379.99999999997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211379.99999999997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211379.99999999997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211379.99999999997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211379.99999999997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211379.99999999997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211379.99999999997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211379.99999999997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211379.99999999997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211379.99999999997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211379.99999999997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211379.99999999997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211379.99999999997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211379.99999999997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211379.99999999997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211379.99999999997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211379.99999999997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211379.99999999997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211379.99999999997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211379.99999999997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211379.99999999997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211379.99999999997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211379.99999999997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211379.99999999997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211379.99999999997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211379.99999999997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211379.99999999997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211379.99999999997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211379.99999999997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211379.99999999997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211379.99999999997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211379.99999999997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211379.99999999997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211379.99999999997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211379.99999999997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211379.99999999997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211379.99999999997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211379.99999999997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211379.99999999997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211379.99999999997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211379.99999999997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211379.99999999997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211379.99999999997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211379.99999999997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211379.99999999997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211379.99999999997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211379.99999999997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211379.99999999997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211379.99999999997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211379.99999999997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211379.99999999997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211379.99999999997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211379.99999999997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211379.99999999997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211379.99999999997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211379.99999999997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211379.99999999997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211379.99999999997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211379.99999999997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211379.99999999997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211379.99999999997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211379.99999999997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211379.99999999997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211379.99999999997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211379.99999999997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211379.99999999997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211379.99999999997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211379.99999999997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211379.99999999997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211379.99999999997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211379.99999999997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211379.99999999997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211379.99999999997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211379.99999999997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211379.99999999997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211379.99999999997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211379.99999999997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211379.99999999997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211379.99999999997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211379.99999999997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211379.99999999997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211379.99999999997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211379.99999999997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211379.99999999997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211379.99999999997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211379.99999999997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211379.99999999997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211379.99999999997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211379.99999999997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211379.99999999997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211379.99999999997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211379.99999999997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211379.99999999997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211379.99999999997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211379.99999999997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211379.99999999997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211379.99999999997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211379.99999999997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211379.99999999997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211379.99999999997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211379.99999999997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211379.99999999997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211379.99999999997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211379.99999999997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211379.99999999997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211379.99999999997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211379.99999999997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211379.99999999997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211379.99999999997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211379.99999999997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211379.99999999997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211379.99999999997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211379.99999999997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211379.99999999997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211379.99999999997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211379.99999999997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211379.99999999997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211379.99999999997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211379.99999999997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211379.99999999997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211379.99999999997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211379.99999999997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211379.99999999997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211379.99999999997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211379.99999999997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211379.99999999997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211379.99999999997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211379.99999999997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211379.99999999997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211379.99999999997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211379.99999999997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211379.99999999997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211379.99999999997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211379.99999999997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211379.99999999997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211379.99999999997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211379.99999999997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211379.99999999997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211379.99999999997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211379.99999999997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211379.99999999997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211379.99999999997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211379.99999999997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211379.99999999997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211379.99999999997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211379.99999999997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211379.99999999997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211379.99999999997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211379.99999999997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211379.99999999997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211379.99999999997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211379.99999999997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211379.99999999997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211379.99999999997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211379.99999999997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211379.99999999997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211379.99999999997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211379.99999999997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211379.99999999997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211379.99999999997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211379.99999999997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211379.99999999997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211379.99999999997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211379.99999999997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211379.99999999997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211379.99999999997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211379.99999999997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211379.99999999997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211379.99999999997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211379.99999999997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211379.99999999997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211379.99999999997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211379.99999999997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211379.99999999997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211379.99999999997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211379.99999999997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211379.99999999997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211379.99999999997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211379.99999999997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211379.99999999997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211379.99999999997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211379.99999999997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211379.99999999997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211379.99999999997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211379.99999999997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211379.99999999997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211379.99999999997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211379.99999999997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211379.99999999997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1022501.8</v>
      </c>
      <c r="H350" s="36"/>
      <c r="I350" s="34">
        <f t="shared" si="11"/>
        <v>1233881.8</v>
      </c>
      <c r="J350" s="5"/>
    </row>
    <row r="351" spans="1:10">
      <c r="I351" s="34">
        <f t="shared" si="11"/>
        <v>1233881.8</v>
      </c>
    </row>
    <row r="352" spans="1:10">
      <c r="I352" s="34">
        <f t="shared" si="11"/>
        <v>1233881.8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sheetPr codeName="ورقة63"/>
  <dimension ref="A1:L352"/>
  <sheetViews>
    <sheetView rightToLeft="1" workbookViewId="0">
      <selection activeCell="L24" sqref="L24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217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218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110372</v>
      </c>
      <c r="J4" s="5"/>
    </row>
    <row r="5" spans="1:12" ht="20.25">
      <c r="A5" s="22">
        <v>43803</v>
      </c>
      <c r="B5" s="20">
        <v>9320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255000</v>
      </c>
      <c r="I5" s="34">
        <f>I4+G5-H5</f>
        <v>-144628</v>
      </c>
      <c r="J5" s="5"/>
    </row>
    <row r="6" spans="1:12" ht="20.25">
      <c r="A6" s="22">
        <v>43808</v>
      </c>
      <c r="B6" s="20">
        <v>6361</v>
      </c>
      <c r="C6" s="20" t="s">
        <v>14</v>
      </c>
      <c r="D6" s="19" t="s">
        <v>49</v>
      </c>
      <c r="E6" s="12">
        <v>51.28</v>
      </c>
      <c r="F6" s="21">
        <v>3370</v>
      </c>
      <c r="G6" s="17">
        <f t="shared" si="0"/>
        <v>172813.6</v>
      </c>
      <c r="H6" s="34"/>
      <c r="I6" s="34">
        <f t="shared" ref="I6:I69" si="1">I5+G6-H6</f>
        <v>28185.600000000006</v>
      </c>
      <c r="J6" s="5"/>
    </row>
    <row r="7" spans="1:12" ht="20.25">
      <c r="A7" s="22">
        <v>43814</v>
      </c>
      <c r="B7" s="20">
        <v>6447</v>
      </c>
      <c r="C7" s="20" t="s">
        <v>52</v>
      </c>
      <c r="D7" s="19" t="s">
        <v>49</v>
      </c>
      <c r="E7" s="12">
        <v>25.22</v>
      </c>
      <c r="F7" s="21">
        <v>6450</v>
      </c>
      <c r="G7" s="17">
        <f t="shared" si="0"/>
        <v>162669</v>
      </c>
      <c r="H7" s="34"/>
      <c r="I7" s="34">
        <f t="shared" si="1"/>
        <v>190854.6</v>
      </c>
      <c r="J7" s="5"/>
    </row>
    <row r="8" spans="1:12" ht="20.25">
      <c r="A8" s="22">
        <v>43813</v>
      </c>
      <c r="B8" s="20">
        <v>414</v>
      </c>
      <c r="C8" s="20" t="s">
        <v>52</v>
      </c>
      <c r="D8" s="19" t="s">
        <v>503</v>
      </c>
      <c r="E8" s="12">
        <v>2.4</v>
      </c>
      <c r="F8" s="21">
        <v>6500</v>
      </c>
      <c r="G8" s="17">
        <f t="shared" si="0"/>
        <v>15600</v>
      </c>
      <c r="H8" s="34"/>
      <c r="I8" s="34">
        <f t="shared" si="1"/>
        <v>206454.6</v>
      </c>
      <c r="J8" s="5"/>
    </row>
    <row r="9" spans="1:12" ht="20.25">
      <c r="A9" s="22">
        <v>43813</v>
      </c>
      <c r="B9" s="20">
        <v>414</v>
      </c>
      <c r="C9" s="20" t="s">
        <v>504</v>
      </c>
      <c r="D9" s="19"/>
      <c r="E9" s="12">
        <v>2.96</v>
      </c>
      <c r="F9" s="21">
        <v>11200</v>
      </c>
      <c r="G9" s="17">
        <f t="shared" si="0"/>
        <v>33152</v>
      </c>
      <c r="H9" s="34"/>
      <c r="I9" s="34">
        <f t="shared" si="1"/>
        <v>239606.6</v>
      </c>
      <c r="J9" s="5"/>
    </row>
    <row r="10" spans="1:12" ht="20.25">
      <c r="A10" s="22">
        <v>43816</v>
      </c>
      <c r="B10" s="20">
        <v>9681</v>
      </c>
      <c r="C10" s="20" t="s">
        <v>53</v>
      </c>
      <c r="D10" s="19"/>
      <c r="E10" s="12"/>
      <c r="F10" s="21"/>
      <c r="G10" s="17">
        <f t="shared" si="0"/>
        <v>0</v>
      </c>
      <c r="H10" s="34">
        <v>290000</v>
      </c>
      <c r="I10" s="34">
        <f t="shared" si="1"/>
        <v>-50393.399999999994</v>
      </c>
      <c r="J10" s="5"/>
    </row>
    <row r="11" spans="1:12" ht="20.25">
      <c r="A11" s="22">
        <v>43821</v>
      </c>
      <c r="B11" s="20">
        <v>9791</v>
      </c>
      <c r="C11" s="20" t="s">
        <v>53</v>
      </c>
      <c r="D11" s="19"/>
      <c r="E11" s="12"/>
      <c r="F11" s="21"/>
      <c r="G11" s="17">
        <f t="shared" si="0"/>
        <v>0</v>
      </c>
      <c r="H11" s="34">
        <v>110000</v>
      </c>
      <c r="I11" s="34">
        <f t="shared" si="1"/>
        <v>-160393.4</v>
      </c>
      <c r="J11" s="5"/>
    </row>
    <row r="12" spans="1:12" ht="20.25">
      <c r="A12" s="22">
        <v>43823</v>
      </c>
      <c r="B12" s="20">
        <v>6615</v>
      </c>
      <c r="C12" s="20" t="s">
        <v>14</v>
      </c>
      <c r="D12" s="19" t="s">
        <v>49</v>
      </c>
      <c r="E12" s="12">
        <v>53.36</v>
      </c>
      <c r="F12" s="21">
        <v>3480</v>
      </c>
      <c r="G12" s="17">
        <f t="shared" si="0"/>
        <v>185692.79999999999</v>
      </c>
      <c r="H12" s="34"/>
      <c r="I12" s="34">
        <f t="shared" si="1"/>
        <v>25299.399999999994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25299.399999999994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25299.399999999994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25299.399999999994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25299.399999999994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25299.399999999994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25299.399999999994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25299.399999999994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25299.399999999994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25299.399999999994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25299.399999999994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25299.399999999994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25299.399999999994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25299.399999999994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25299.399999999994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25299.399999999994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25299.399999999994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25299.399999999994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25299.399999999994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25299.399999999994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25299.399999999994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25299.399999999994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25299.399999999994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25299.399999999994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25299.399999999994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25299.399999999994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25299.399999999994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25299.399999999994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25299.399999999994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25299.399999999994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25299.399999999994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25299.399999999994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25299.399999999994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25299.399999999994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25299.399999999994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25299.399999999994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25299.399999999994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25299.399999999994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25299.399999999994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25299.399999999994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25299.399999999994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25299.399999999994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25299.399999999994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25299.399999999994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25299.399999999994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25299.399999999994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25299.399999999994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25299.399999999994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25299.399999999994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25299.399999999994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25299.399999999994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25299.399999999994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25299.399999999994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25299.399999999994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25299.399999999994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25299.399999999994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25299.399999999994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25299.399999999994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25299.399999999994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25299.399999999994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25299.399999999994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25299.399999999994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25299.399999999994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25299.399999999994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25299.399999999994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25299.399999999994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25299.399999999994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25299.399999999994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25299.399999999994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25299.399999999994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25299.399999999994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25299.399999999994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25299.399999999994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25299.399999999994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25299.399999999994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25299.399999999994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25299.399999999994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25299.399999999994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25299.399999999994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25299.399999999994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25299.399999999994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25299.399999999994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25299.399999999994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25299.399999999994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25299.399999999994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25299.399999999994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25299.399999999994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25299.399999999994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25299.399999999994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25299.399999999994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25299.399999999994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25299.399999999994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25299.399999999994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25299.399999999994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25299.399999999994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25299.399999999994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25299.399999999994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25299.399999999994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25299.399999999994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25299.399999999994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25299.399999999994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25299.399999999994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25299.399999999994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25299.399999999994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25299.399999999994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25299.399999999994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25299.399999999994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25299.399999999994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25299.399999999994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25299.399999999994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25299.399999999994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25299.399999999994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25299.399999999994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25299.399999999994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25299.399999999994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25299.399999999994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25299.399999999994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25299.399999999994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25299.399999999994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25299.399999999994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25299.399999999994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25299.399999999994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25299.399999999994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25299.399999999994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25299.399999999994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25299.399999999994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25299.399999999994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25299.399999999994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25299.399999999994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25299.399999999994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25299.399999999994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25299.399999999994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25299.399999999994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25299.399999999994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25299.399999999994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25299.399999999994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25299.399999999994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25299.399999999994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25299.399999999994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25299.399999999994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25299.399999999994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25299.399999999994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25299.399999999994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25299.399999999994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25299.399999999994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25299.399999999994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25299.399999999994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25299.399999999994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25299.399999999994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25299.399999999994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25299.399999999994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25299.399999999994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25299.399999999994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25299.399999999994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25299.399999999994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25299.399999999994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25299.399999999994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25299.399999999994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25299.399999999994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25299.399999999994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25299.399999999994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25299.399999999994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25299.399999999994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25299.399999999994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25299.399999999994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25299.399999999994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25299.399999999994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25299.399999999994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25299.399999999994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25299.399999999994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25299.399999999994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25299.399999999994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25299.399999999994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25299.399999999994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25299.399999999994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25299.399999999994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25299.399999999994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25299.399999999994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25299.399999999994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25299.399999999994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25299.399999999994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25299.399999999994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25299.399999999994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25299.399999999994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25299.399999999994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25299.399999999994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25299.399999999994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25299.399999999994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25299.399999999994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25299.399999999994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25299.399999999994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25299.399999999994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25299.399999999994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25299.399999999994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25299.399999999994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25299.399999999994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25299.399999999994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25299.399999999994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25299.399999999994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25299.399999999994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25299.399999999994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25299.399999999994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25299.399999999994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25299.399999999994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25299.399999999994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25299.399999999994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25299.399999999994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25299.399999999994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25299.399999999994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25299.399999999994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25299.399999999994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25299.399999999994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25299.399999999994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25299.399999999994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25299.399999999994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25299.399999999994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25299.399999999994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25299.399999999994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25299.399999999994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25299.399999999994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25299.399999999994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25299.399999999994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25299.399999999994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25299.399999999994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25299.399999999994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25299.399999999994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25299.399999999994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25299.399999999994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25299.399999999994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25299.399999999994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25299.399999999994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25299.399999999994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25299.399999999994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25299.399999999994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25299.399999999994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25299.399999999994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25299.399999999994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25299.399999999994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25299.399999999994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25299.399999999994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25299.399999999994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25299.399999999994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25299.399999999994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25299.399999999994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25299.399999999994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25299.399999999994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25299.399999999994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25299.399999999994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25299.399999999994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25299.399999999994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25299.399999999994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25299.399999999994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25299.399999999994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25299.399999999994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25299.399999999994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25299.399999999994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25299.399999999994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25299.399999999994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25299.399999999994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25299.399999999994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25299.399999999994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25299.399999999994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25299.399999999994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25299.399999999994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25299.399999999994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25299.399999999994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25299.399999999994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25299.399999999994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25299.399999999994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25299.399999999994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25299.399999999994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25299.399999999994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25299.399999999994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25299.399999999994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25299.399999999994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25299.399999999994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25299.399999999994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25299.399999999994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25299.399999999994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25299.399999999994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25299.399999999994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25299.399999999994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25299.399999999994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25299.399999999994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25299.399999999994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25299.399999999994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25299.399999999994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25299.399999999994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25299.399999999994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25299.399999999994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25299.399999999994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25299.399999999994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25299.399999999994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25299.399999999994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25299.399999999994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25299.399999999994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25299.399999999994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25299.399999999994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25299.399999999994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25299.399999999994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25299.399999999994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25299.399999999994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25299.399999999994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25299.399999999994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25299.399999999994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25299.399999999994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25299.399999999994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25299.399999999994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25299.399999999994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25299.399999999994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25299.399999999994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25299.399999999994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25299.399999999994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25299.399999999994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25299.399999999994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25299.399999999994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25299.399999999994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25299.399999999994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25299.399999999994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25299.399999999994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25299.399999999994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25299.399999999994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25299.399999999994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25299.399999999994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25299.399999999994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25299.399999999994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25299.399999999994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25299.399999999994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25299.399999999994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25299.399999999994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25299.399999999994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25299.399999999994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25299.399999999994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25299.399999999994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25299.399999999994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25299.399999999994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25299.399999999994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25299.399999999994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569927.39999999991</v>
      </c>
      <c r="H350" s="36"/>
      <c r="I350" s="34">
        <f t="shared" si="11"/>
        <v>595226.79999999993</v>
      </c>
      <c r="J350" s="5"/>
    </row>
    <row r="351" spans="1:10">
      <c r="I351" s="34">
        <f t="shared" si="11"/>
        <v>595226.79999999993</v>
      </c>
    </row>
    <row r="352" spans="1:10">
      <c r="I352" s="34">
        <f t="shared" si="11"/>
        <v>595226.79999999993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sheetPr codeName="ورقة64"/>
  <dimension ref="A1:L352"/>
  <sheetViews>
    <sheetView rightToLeft="1" workbookViewId="0">
      <selection activeCell="F12" sqref="F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448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449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306401.7</v>
      </c>
      <c r="J4" s="5"/>
    </row>
    <row r="5" spans="1:12" ht="20.25">
      <c r="A5" s="22">
        <v>43800</v>
      </c>
      <c r="B5" s="20"/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206401.7</v>
      </c>
      <c r="J5" s="5"/>
    </row>
    <row r="6" spans="1:12" ht="20.25">
      <c r="A6" s="22">
        <v>43808</v>
      </c>
      <c r="B6" s="20"/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106401.70000000001</v>
      </c>
      <c r="J6" s="5"/>
    </row>
    <row r="7" spans="1:12" ht="20.25">
      <c r="A7" s="22">
        <v>43815</v>
      </c>
      <c r="B7" s="20">
        <v>6469</v>
      </c>
      <c r="C7" s="20" t="s">
        <v>14</v>
      </c>
      <c r="D7" s="19" t="s">
        <v>13</v>
      </c>
      <c r="E7" s="12">
        <v>51.99</v>
      </c>
      <c r="F7" s="21">
        <v>3160</v>
      </c>
      <c r="G7" s="17">
        <f t="shared" si="0"/>
        <v>164288.4</v>
      </c>
      <c r="H7" s="34"/>
      <c r="I7" s="34">
        <f t="shared" si="1"/>
        <v>270690.09999999998</v>
      </c>
      <c r="J7" s="5"/>
    </row>
    <row r="8" spans="1:12" ht="20.25">
      <c r="A8" s="22">
        <v>43815</v>
      </c>
      <c r="B8" s="20">
        <v>9620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34">
        <f t="shared" si="1"/>
        <v>170690.09999999998</v>
      </c>
      <c r="J8" s="5"/>
    </row>
    <row r="9" spans="1:12" ht="20.25">
      <c r="A9" s="22">
        <v>43817</v>
      </c>
      <c r="B9" s="20">
        <v>6501</v>
      </c>
      <c r="C9" s="20" t="s">
        <v>14</v>
      </c>
      <c r="D9" s="19" t="s">
        <v>13</v>
      </c>
      <c r="E9" s="12">
        <v>52.76</v>
      </c>
      <c r="F9" s="21">
        <v>3180</v>
      </c>
      <c r="G9" s="17">
        <f t="shared" si="0"/>
        <v>167776.8</v>
      </c>
      <c r="H9" s="34"/>
      <c r="I9" s="34">
        <f t="shared" si="1"/>
        <v>338466.89999999997</v>
      </c>
      <c r="J9" s="5"/>
    </row>
    <row r="10" spans="1:12" ht="20.25">
      <c r="A10" s="22">
        <v>43817</v>
      </c>
      <c r="B10" s="20">
        <v>419</v>
      </c>
      <c r="C10" s="20" t="s">
        <v>504</v>
      </c>
      <c r="D10" s="19"/>
      <c r="E10" s="12">
        <v>2.7349999999999999</v>
      </c>
      <c r="F10" s="21">
        <v>11100</v>
      </c>
      <c r="G10" s="17">
        <f t="shared" si="0"/>
        <v>30358.5</v>
      </c>
      <c r="H10" s="34"/>
      <c r="I10" s="34">
        <f t="shared" si="1"/>
        <v>368825.39999999997</v>
      </c>
      <c r="J10" s="5"/>
    </row>
    <row r="11" spans="1:12" ht="20.25">
      <c r="A11" s="22">
        <v>43823</v>
      </c>
      <c r="B11" s="20">
        <v>6601</v>
      </c>
      <c r="C11" s="20" t="s">
        <v>14</v>
      </c>
      <c r="D11" s="19" t="s">
        <v>13</v>
      </c>
      <c r="E11" s="12">
        <v>52.8</v>
      </c>
      <c r="F11" s="21">
        <v>3300</v>
      </c>
      <c r="G11" s="17">
        <f t="shared" si="0"/>
        <v>174240</v>
      </c>
      <c r="H11" s="34">
        <v>9200</v>
      </c>
      <c r="I11" s="34">
        <f t="shared" si="1"/>
        <v>533865.39999999991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533865.39999999991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533865.39999999991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533865.39999999991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533865.39999999991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533865.39999999991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533865.39999999991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533865.39999999991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533865.39999999991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533865.39999999991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533865.39999999991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533865.39999999991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533865.39999999991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533865.39999999991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533865.39999999991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533865.39999999991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533865.39999999991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533865.39999999991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533865.39999999991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533865.39999999991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533865.39999999991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533865.39999999991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533865.39999999991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533865.39999999991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533865.39999999991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533865.39999999991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533865.39999999991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533865.39999999991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533865.39999999991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533865.39999999991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533865.39999999991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533865.39999999991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533865.39999999991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533865.39999999991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533865.39999999991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533865.39999999991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533865.39999999991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533865.39999999991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533865.39999999991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533865.39999999991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533865.39999999991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533865.39999999991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533865.39999999991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533865.39999999991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533865.39999999991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533865.39999999991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533865.39999999991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533865.39999999991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533865.39999999991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533865.39999999991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533865.39999999991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533865.39999999991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533865.39999999991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533865.39999999991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533865.39999999991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533865.39999999991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533865.39999999991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533865.39999999991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533865.39999999991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533865.39999999991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533865.39999999991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533865.39999999991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533865.39999999991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533865.39999999991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533865.39999999991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533865.39999999991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533865.39999999991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533865.39999999991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533865.39999999991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533865.39999999991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533865.39999999991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533865.39999999991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533865.39999999991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533865.39999999991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533865.39999999991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533865.39999999991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533865.39999999991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533865.39999999991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533865.39999999991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533865.39999999991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533865.39999999991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533865.39999999991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533865.39999999991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533865.39999999991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533865.39999999991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533865.39999999991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533865.39999999991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533865.39999999991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533865.39999999991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533865.39999999991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533865.39999999991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533865.39999999991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533865.39999999991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533865.39999999991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533865.39999999991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533865.39999999991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533865.39999999991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533865.39999999991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533865.39999999991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533865.39999999991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533865.39999999991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533865.39999999991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533865.39999999991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533865.39999999991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533865.39999999991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533865.39999999991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533865.39999999991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533865.39999999991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533865.39999999991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533865.39999999991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533865.39999999991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533865.39999999991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533865.39999999991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533865.39999999991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533865.39999999991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533865.39999999991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533865.39999999991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533865.39999999991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533865.39999999991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533865.39999999991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533865.39999999991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533865.39999999991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533865.39999999991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533865.39999999991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533865.39999999991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533865.39999999991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533865.39999999991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533865.39999999991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533865.39999999991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533865.39999999991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533865.39999999991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533865.39999999991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533865.39999999991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533865.39999999991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533865.39999999991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533865.39999999991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533865.39999999991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533865.39999999991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533865.39999999991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533865.39999999991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533865.39999999991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533865.39999999991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533865.39999999991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533865.39999999991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533865.39999999991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533865.39999999991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533865.39999999991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533865.39999999991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533865.39999999991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533865.39999999991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533865.39999999991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533865.39999999991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533865.39999999991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533865.39999999991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533865.39999999991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533865.39999999991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533865.39999999991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533865.39999999991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533865.39999999991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533865.39999999991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533865.39999999991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533865.39999999991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533865.39999999991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533865.39999999991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533865.39999999991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533865.39999999991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533865.39999999991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533865.39999999991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533865.39999999991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533865.39999999991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533865.39999999991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533865.39999999991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533865.39999999991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533865.39999999991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533865.39999999991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533865.39999999991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533865.39999999991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533865.39999999991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533865.39999999991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533865.39999999991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533865.39999999991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533865.39999999991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533865.39999999991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533865.39999999991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533865.39999999991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533865.39999999991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533865.39999999991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533865.39999999991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533865.39999999991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533865.39999999991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533865.39999999991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533865.39999999991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533865.39999999991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533865.39999999991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533865.39999999991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533865.39999999991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533865.39999999991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533865.39999999991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533865.39999999991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533865.39999999991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533865.39999999991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533865.39999999991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533865.39999999991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533865.39999999991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533865.39999999991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533865.39999999991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533865.39999999991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533865.39999999991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533865.39999999991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533865.39999999991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533865.39999999991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533865.39999999991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533865.39999999991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533865.39999999991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533865.39999999991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533865.39999999991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533865.39999999991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533865.39999999991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533865.39999999991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533865.39999999991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533865.39999999991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533865.39999999991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533865.39999999991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533865.39999999991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533865.39999999991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533865.39999999991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533865.39999999991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533865.39999999991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533865.39999999991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533865.39999999991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533865.39999999991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533865.39999999991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533865.39999999991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533865.39999999991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533865.39999999991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533865.39999999991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533865.39999999991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533865.39999999991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533865.39999999991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533865.39999999991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533865.39999999991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533865.39999999991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533865.39999999991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533865.39999999991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533865.39999999991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533865.39999999991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533865.39999999991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533865.39999999991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533865.39999999991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533865.39999999991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533865.39999999991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533865.39999999991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533865.39999999991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533865.39999999991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533865.39999999991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533865.39999999991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533865.39999999991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533865.39999999991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533865.39999999991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533865.39999999991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533865.39999999991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533865.39999999991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533865.39999999991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533865.39999999991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533865.39999999991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533865.39999999991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533865.39999999991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533865.39999999991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533865.39999999991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533865.39999999991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533865.39999999991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533865.39999999991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533865.39999999991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533865.39999999991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533865.39999999991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533865.39999999991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533865.39999999991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533865.39999999991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533865.39999999991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533865.39999999991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533865.39999999991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533865.39999999991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533865.39999999991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533865.39999999991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533865.39999999991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533865.39999999991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533865.39999999991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533865.39999999991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533865.39999999991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533865.39999999991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533865.39999999991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533865.39999999991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533865.39999999991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533865.39999999991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533865.39999999991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533865.39999999991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533865.39999999991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533865.39999999991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533865.39999999991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533865.39999999991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533865.39999999991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533865.39999999991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533865.39999999991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533865.39999999991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533865.39999999991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533865.39999999991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533865.39999999991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533865.39999999991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533865.39999999991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533865.39999999991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533865.39999999991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533865.39999999991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533865.39999999991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533865.39999999991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533865.39999999991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533865.39999999991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533865.39999999991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533865.39999999991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533865.39999999991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533865.39999999991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533865.39999999991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533865.39999999991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533865.39999999991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533865.39999999991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533865.39999999991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533865.39999999991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533865.39999999991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533865.39999999991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533865.39999999991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533865.39999999991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533865.39999999991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533865.39999999991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533865.39999999991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533865.39999999991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533865.39999999991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533865.39999999991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533865.39999999991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533865.39999999991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533865.39999999991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536663.69999999995</v>
      </c>
      <c r="H350" s="36"/>
      <c r="I350" s="34">
        <f t="shared" si="11"/>
        <v>1070529.0999999999</v>
      </c>
      <c r="J350" s="5"/>
    </row>
    <row r="351" spans="1:10">
      <c r="I351" s="34">
        <f t="shared" si="11"/>
        <v>1070529.0999999999</v>
      </c>
    </row>
    <row r="352" spans="1:10">
      <c r="I352" s="34">
        <f t="shared" si="11"/>
        <v>1070529.0999999999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sheetPr codeName="ورقة65"/>
  <dimension ref="A1:L352"/>
  <sheetViews>
    <sheetView rightToLeft="1" workbookViewId="0">
      <selection activeCell="A20" sqref="A2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2.25" style="6" customWidth="1"/>
  </cols>
  <sheetData>
    <row r="1" spans="1:12">
      <c r="A1" s="147" t="s">
        <v>161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127990</v>
      </c>
      <c r="J4" s="5"/>
    </row>
    <row r="5" spans="1:12" ht="20.25">
      <c r="A5" s="22">
        <v>43801</v>
      </c>
      <c r="B5" s="20">
        <v>9268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</v>
      </c>
      <c r="I5" s="34">
        <f>I4+G5-H5</f>
        <v>117990</v>
      </c>
      <c r="J5" s="5"/>
    </row>
    <row r="6" spans="1:12" ht="20.25">
      <c r="A6" s="22">
        <v>43803</v>
      </c>
      <c r="B6" s="20">
        <v>9329</v>
      </c>
      <c r="C6" s="20" t="s">
        <v>53</v>
      </c>
      <c r="D6" s="19"/>
      <c r="E6" s="12"/>
      <c r="F6" s="21"/>
      <c r="G6" s="17">
        <f t="shared" si="0"/>
        <v>0</v>
      </c>
      <c r="H6" s="34">
        <v>15000</v>
      </c>
      <c r="I6" s="34">
        <f t="shared" ref="I6:I69" si="1">I5+G6-H6</f>
        <v>102990</v>
      </c>
      <c r="J6" s="5"/>
    </row>
    <row r="7" spans="1:12" ht="20.25">
      <c r="A7" s="22">
        <v>43806</v>
      </c>
      <c r="B7" s="20">
        <v>9369</v>
      </c>
      <c r="C7" s="20" t="s">
        <v>53</v>
      </c>
      <c r="D7" s="19"/>
      <c r="E7" s="12"/>
      <c r="F7" s="21"/>
      <c r="G7" s="17">
        <f t="shared" si="0"/>
        <v>0</v>
      </c>
      <c r="H7" s="34">
        <v>22000</v>
      </c>
      <c r="I7" s="34">
        <f t="shared" si="1"/>
        <v>80990</v>
      </c>
      <c r="J7" s="5"/>
    </row>
    <row r="8" spans="1:12" ht="20.25">
      <c r="A8" s="22">
        <v>43808</v>
      </c>
      <c r="B8" s="20">
        <v>6350</v>
      </c>
      <c r="C8" s="20" t="s">
        <v>14</v>
      </c>
      <c r="D8" s="19" t="s">
        <v>13</v>
      </c>
      <c r="E8" s="12">
        <v>14.94</v>
      </c>
      <c r="F8" s="21">
        <v>3130</v>
      </c>
      <c r="G8" s="17">
        <f t="shared" si="0"/>
        <v>46762.2</v>
      </c>
      <c r="H8" s="34"/>
      <c r="I8" s="34">
        <f t="shared" si="1"/>
        <v>127752.2</v>
      </c>
      <c r="J8" s="5"/>
    </row>
    <row r="9" spans="1:12" ht="20.25">
      <c r="A9" s="22">
        <v>43808</v>
      </c>
      <c r="B9" s="20">
        <v>9444</v>
      </c>
      <c r="C9" s="20" t="s">
        <v>53</v>
      </c>
      <c r="D9" s="19"/>
      <c r="E9" s="12"/>
      <c r="F9" s="21"/>
      <c r="G9" s="17">
        <f t="shared" si="0"/>
        <v>0</v>
      </c>
      <c r="H9" s="34">
        <v>10000</v>
      </c>
      <c r="I9" s="34">
        <f t="shared" si="1"/>
        <v>117752.2</v>
      </c>
      <c r="J9" s="5"/>
    </row>
    <row r="10" spans="1:12" ht="20.25">
      <c r="A10" s="22">
        <v>43810</v>
      </c>
      <c r="B10" s="20">
        <v>9514</v>
      </c>
      <c r="C10" s="20" t="s">
        <v>53</v>
      </c>
      <c r="D10" s="19"/>
      <c r="E10" s="12"/>
      <c r="F10" s="21"/>
      <c r="G10" s="17">
        <f t="shared" si="0"/>
        <v>0</v>
      </c>
      <c r="H10" s="34">
        <v>15000</v>
      </c>
      <c r="I10" s="34">
        <f t="shared" si="1"/>
        <v>102752.2</v>
      </c>
      <c r="J10" s="5"/>
    </row>
    <row r="11" spans="1:12" ht="20.25">
      <c r="A11" s="22">
        <v>43813</v>
      </c>
      <c r="B11" s="20">
        <v>9561</v>
      </c>
      <c r="C11" s="20" t="s">
        <v>53</v>
      </c>
      <c r="D11" s="19"/>
      <c r="E11" s="12"/>
      <c r="F11" s="21"/>
      <c r="G11" s="17">
        <f t="shared" si="0"/>
        <v>0</v>
      </c>
      <c r="H11" s="34">
        <v>20000</v>
      </c>
      <c r="I11" s="34">
        <f t="shared" si="1"/>
        <v>82752.2</v>
      </c>
      <c r="J11" s="5"/>
    </row>
    <row r="12" spans="1:12" ht="20.25">
      <c r="A12" s="22">
        <v>43814</v>
      </c>
      <c r="B12" s="20">
        <v>6439</v>
      </c>
      <c r="C12" s="20" t="s">
        <v>14</v>
      </c>
      <c r="D12" s="19" t="s">
        <v>13</v>
      </c>
      <c r="E12" s="12">
        <v>17.34</v>
      </c>
      <c r="F12" s="21">
        <v>3220</v>
      </c>
      <c r="G12" s="17">
        <f t="shared" si="0"/>
        <v>55834.8</v>
      </c>
      <c r="H12" s="34"/>
      <c r="I12" s="34">
        <f t="shared" si="1"/>
        <v>138587</v>
      </c>
      <c r="J12" s="5"/>
    </row>
    <row r="13" spans="1:12" ht="20.25">
      <c r="A13" s="22">
        <v>43815</v>
      </c>
      <c r="B13" s="20">
        <v>9646</v>
      </c>
      <c r="C13" s="20" t="s">
        <v>53</v>
      </c>
      <c r="D13" s="19"/>
      <c r="E13" s="12"/>
      <c r="F13" s="21"/>
      <c r="G13" s="17">
        <f t="shared" si="0"/>
        <v>0</v>
      </c>
      <c r="H13" s="34">
        <v>10000</v>
      </c>
      <c r="I13" s="34">
        <f t="shared" si="1"/>
        <v>128587</v>
      </c>
      <c r="J13" s="5"/>
    </row>
    <row r="14" spans="1:12" ht="20.25">
      <c r="A14" s="22">
        <v>43817</v>
      </c>
      <c r="B14" s="20">
        <v>9711</v>
      </c>
      <c r="C14" s="20" t="s">
        <v>53</v>
      </c>
      <c r="D14" s="19"/>
      <c r="E14" s="12"/>
      <c r="F14" s="21"/>
      <c r="G14" s="17">
        <f t="shared" si="0"/>
        <v>0</v>
      </c>
      <c r="H14" s="34">
        <v>11000</v>
      </c>
      <c r="I14" s="34">
        <f t="shared" si="1"/>
        <v>117587</v>
      </c>
      <c r="J14" s="5"/>
    </row>
    <row r="15" spans="1:12" ht="20.25">
      <c r="A15" s="22">
        <v>43820</v>
      </c>
      <c r="B15" s="20">
        <v>9760</v>
      </c>
      <c r="C15" s="20" t="s">
        <v>53</v>
      </c>
      <c r="D15" s="19"/>
      <c r="E15" s="12"/>
      <c r="F15" s="21"/>
      <c r="G15" s="17">
        <f t="shared" si="0"/>
        <v>0</v>
      </c>
      <c r="H15" s="34">
        <v>11000</v>
      </c>
      <c r="I15" s="34">
        <f t="shared" si="1"/>
        <v>106587</v>
      </c>
      <c r="J15" s="5"/>
    </row>
    <row r="16" spans="1:12" ht="20.25">
      <c r="A16" s="22">
        <v>43822</v>
      </c>
      <c r="B16" s="20">
        <v>9841</v>
      </c>
      <c r="C16" s="20" t="s">
        <v>53</v>
      </c>
      <c r="D16" s="19"/>
      <c r="E16" s="12"/>
      <c r="F16" s="21"/>
      <c r="G16" s="17">
        <f t="shared" si="0"/>
        <v>0</v>
      </c>
      <c r="H16" s="34">
        <v>15000</v>
      </c>
      <c r="I16" s="34">
        <f t="shared" si="1"/>
        <v>91587</v>
      </c>
      <c r="J16" s="5"/>
    </row>
    <row r="17" spans="1:10" ht="20.25">
      <c r="A17" s="22">
        <v>43824</v>
      </c>
      <c r="B17" s="20">
        <v>6633</v>
      </c>
      <c r="C17" s="20" t="s">
        <v>14</v>
      </c>
      <c r="D17" s="19" t="s">
        <v>13</v>
      </c>
      <c r="E17" s="12">
        <v>15.62</v>
      </c>
      <c r="F17" s="21">
        <v>3340</v>
      </c>
      <c r="G17" s="17">
        <f t="shared" si="0"/>
        <v>52170.799999999996</v>
      </c>
      <c r="H17" s="34"/>
      <c r="I17" s="34">
        <f t="shared" si="1"/>
        <v>143757.79999999999</v>
      </c>
      <c r="J17" s="5"/>
    </row>
    <row r="18" spans="1:10" ht="20.25">
      <c r="A18" s="22">
        <v>43824</v>
      </c>
      <c r="B18" s="20">
        <v>9908</v>
      </c>
      <c r="C18" s="20" t="s">
        <v>53</v>
      </c>
      <c r="D18" s="19"/>
      <c r="E18" s="12"/>
      <c r="F18" s="21"/>
      <c r="G18" s="17">
        <f t="shared" si="0"/>
        <v>0</v>
      </c>
      <c r="H18" s="34">
        <v>16000</v>
      </c>
      <c r="I18" s="34">
        <f t="shared" si="1"/>
        <v>127757.79999999999</v>
      </c>
      <c r="J18" s="5"/>
    </row>
    <row r="19" spans="1:10" ht="20.25">
      <c r="A19" s="22">
        <v>43827</v>
      </c>
      <c r="B19" s="20">
        <v>9957</v>
      </c>
      <c r="C19" s="20" t="s">
        <v>53</v>
      </c>
      <c r="D19" s="19"/>
      <c r="E19" s="12"/>
      <c r="F19" s="21"/>
      <c r="G19" s="17">
        <f t="shared" si="0"/>
        <v>0</v>
      </c>
      <c r="H19" s="34">
        <v>15000</v>
      </c>
      <c r="I19" s="34">
        <f t="shared" si="1"/>
        <v>112757.79999999999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112757.79999999999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112757.79999999999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112757.79999999999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112757.79999999999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112757.79999999999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112757.79999999999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112757.79999999999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112757.79999999999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112757.79999999999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112757.79999999999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112757.79999999999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112757.79999999999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112757.79999999999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112757.79999999999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112757.79999999999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112757.79999999999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112757.79999999999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112757.79999999999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112757.79999999999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112757.79999999999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112757.79999999999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112757.79999999999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112757.79999999999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112757.79999999999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112757.79999999999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112757.79999999999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112757.79999999999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112757.79999999999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112757.79999999999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112757.79999999999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112757.79999999999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112757.79999999999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112757.79999999999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112757.79999999999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112757.79999999999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112757.79999999999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112757.79999999999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112757.79999999999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112757.79999999999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112757.79999999999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112757.79999999999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112757.79999999999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112757.79999999999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112757.79999999999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112757.79999999999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112757.79999999999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112757.79999999999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112757.79999999999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112757.79999999999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112757.79999999999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112757.79999999999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112757.79999999999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112757.79999999999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112757.79999999999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112757.79999999999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112757.79999999999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112757.79999999999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112757.79999999999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112757.79999999999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112757.79999999999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112757.79999999999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112757.79999999999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112757.79999999999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112757.79999999999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112757.79999999999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112757.79999999999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112757.79999999999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112757.79999999999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112757.79999999999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112757.79999999999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112757.79999999999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112757.79999999999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112757.79999999999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112757.79999999999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112757.79999999999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112757.79999999999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112757.79999999999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112757.79999999999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112757.79999999999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112757.79999999999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112757.79999999999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112757.79999999999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112757.79999999999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112757.79999999999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112757.79999999999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112757.79999999999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112757.79999999999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112757.79999999999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112757.79999999999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112757.79999999999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112757.79999999999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112757.79999999999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112757.79999999999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112757.79999999999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112757.79999999999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112757.79999999999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112757.79999999999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112757.79999999999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112757.79999999999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112757.79999999999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112757.79999999999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112757.79999999999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112757.79999999999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112757.79999999999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112757.79999999999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112757.79999999999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112757.79999999999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112757.79999999999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112757.79999999999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112757.79999999999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112757.79999999999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112757.79999999999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112757.79999999999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112757.79999999999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112757.79999999999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112757.79999999999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112757.79999999999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112757.79999999999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112757.79999999999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112757.79999999999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112757.79999999999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112757.79999999999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112757.79999999999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112757.79999999999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112757.79999999999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112757.79999999999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112757.79999999999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112757.79999999999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112757.79999999999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112757.79999999999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112757.79999999999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112757.79999999999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112757.79999999999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112757.79999999999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112757.79999999999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112757.79999999999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112757.79999999999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112757.79999999999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112757.79999999999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112757.79999999999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112757.79999999999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112757.79999999999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112757.79999999999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112757.79999999999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112757.79999999999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112757.79999999999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112757.79999999999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112757.79999999999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112757.79999999999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112757.79999999999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112757.79999999999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112757.79999999999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112757.79999999999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112757.79999999999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112757.79999999999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112757.79999999999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112757.79999999999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112757.79999999999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112757.79999999999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112757.79999999999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112757.79999999999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112757.79999999999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112757.79999999999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112757.79999999999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112757.79999999999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112757.79999999999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112757.79999999999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112757.79999999999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112757.79999999999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112757.79999999999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112757.79999999999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112757.79999999999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112757.79999999999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112757.79999999999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112757.79999999999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112757.79999999999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112757.79999999999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112757.79999999999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112757.79999999999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112757.79999999999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112757.79999999999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112757.79999999999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112757.79999999999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112757.79999999999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112757.79999999999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112757.79999999999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112757.79999999999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112757.79999999999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112757.79999999999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112757.79999999999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112757.79999999999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112757.79999999999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112757.79999999999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112757.79999999999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112757.79999999999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112757.79999999999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112757.79999999999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112757.79999999999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112757.79999999999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112757.79999999999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112757.79999999999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112757.79999999999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112757.79999999999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112757.79999999999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112757.79999999999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112757.79999999999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112757.79999999999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112757.79999999999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112757.79999999999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112757.79999999999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112757.79999999999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112757.79999999999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112757.79999999999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112757.79999999999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112757.79999999999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112757.79999999999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112757.79999999999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112757.79999999999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112757.79999999999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112757.79999999999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112757.79999999999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112757.79999999999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112757.79999999999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112757.79999999999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112757.79999999999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112757.79999999999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112757.79999999999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112757.79999999999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112757.79999999999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112757.79999999999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112757.79999999999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112757.79999999999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112757.79999999999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112757.79999999999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112757.79999999999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112757.79999999999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112757.79999999999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112757.79999999999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112757.79999999999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112757.79999999999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112757.79999999999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112757.79999999999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112757.79999999999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112757.79999999999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112757.79999999999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112757.79999999999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112757.79999999999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112757.79999999999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112757.79999999999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112757.79999999999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112757.79999999999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112757.79999999999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112757.79999999999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112757.79999999999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112757.79999999999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112757.79999999999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112757.79999999999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112757.79999999999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112757.79999999999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112757.79999999999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112757.79999999999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112757.79999999999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112757.79999999999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112757.79999999999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112757.79999999999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112757.79999999999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112757.79999999999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112757.79999999999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112757.79999999999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112757.79999999999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112757.79999999999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112757.79999999999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112757.79999999999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112757.79999999999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112757.79999999999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112757.79999999999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112757.79999999999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112757.79999999999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112757.79999999999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112757.79999999999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112757.79999999999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112757.79999999999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112757.79999999999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112757.79999999999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112757.79999999999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112757.79999999999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112757.79999999999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112757.79999999999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112757.79999999999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112757.79999999999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112757.79999999999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112757.79999999999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112757.79999999999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112757.79999999999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112757.79999999999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112757.79999999999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112757.79999999999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112757.79999999999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112757.79999999999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112757.79999999999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112757.79999999999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112757.79999999999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112757.79999999999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112757.79999999999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112757.79999999999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112757.79999999999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112757.79999999999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112757.79999999999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112757.79999999999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112757.79999999999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112757.79999999999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112757.79999999999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112757.79999999999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112757.79999999999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112757.79999999999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112757.79999999999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112757.79999999999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112757.79999999999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112757.79999999999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112757.79999999999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112757.79999999999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112757.79999999999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112757.79999999999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112757.79999999999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112757.79999999999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112757.79999999999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112757.79999999999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112757.79999999999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112757.79999999999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112757.79999999999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154767.79999999999</v>
      </c>
      <c r="H350" s="36"/>
      <c r="I350" s="34">
        <f t="shared" si="11"/>
        <v>267525.59999999998</v>
      </c>
      <c r="J350" s="5"/>
    </row>
    <row r="351" spans="1:10">
      <c r="I351" s="34">
        <f t="shared" si="11"/>
        <v>267525.59999999998</v>
      </c>
    </row>
    <row r="352" spans="1:10">
      <c r="I352" s="34">
        <f t="shared" si="11"/>
        <v>267525.59999999998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sheetPr codeName="ورقة66"/>
  <dimension ref="A1:L352"/>
  <sheetViews>
    <sheetView rightToLeft="1" workbookViewId="0">
      <selection activeCell="D10" sqref="D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9.125" style="6" customWidth="1"/>
  </cols>
  <sheetData>
    <row r="1" spans="1:12">
      <c r="A1" s="147" t="s">
        <v>210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211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-53992.2</v>
      </c>
      <c r="J4" s="27"/>
    </row>
    <row r="5" spans="1:12" ht="20.25">
      <c r="A5" s="22">
        <v>43808</v>
      </c>
      <c r="B5" s="20">
        <v>6360</v>
      </c>
      <c r="C5" s="20" t="s">
        <v>14</v>
      </c>
      <c r="D5" s="19" t="s">
        <v>49</v>
      </c>
      <c r="E5" s="12">
        <v>63.68</v>
      </c>
      <c r="F5" s="21">
        <v>3220</v>
      </c>
      <c r="G5" s="17">
        <f t="shared" ref="G5:G68" si="0">E5*F5</f>
        <v>205049.60000000001</v>
      </c>
      <c r="H5" s="34"/>
      <c r="I5" s="34">
        <f>I4+G5-H5</f>
        <v>151057.40000000002</v>
      </c>
      <c r="J5" s="27" t="s">
        <v>17</v>
      </c>
    </row>
    <row r="6" spans="1:12" ht="20.25">
      <c r="A6" s="22">
        <v>43816</v>
      </c>
      <c r="B6" s="20">
        <v>9669</v>
      </c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101057.40000000002</v>
      </c>
      <c r="J6" s="27"/>
    </row>
    <row r="7" spans="1:12" ht="20.25">
      <c r="A7" s="22">
        <v>43817</v>
      </c>
      <c r="B7" s="20">
        <v>9705</v>
      </c>
      <c r="C7" s="20" t="s">
        <v>53</v>
      </c>
      <c r="D7" s="19"/>
      <c r="E7" s="12"/>
      <c r="F7" s="21"/>
      <c r="G7" s="17">
        <f t="shared" si="0"/>
        <v>0</v>
      </c>
      <c r="H7" s="34">
        <v>50000</v>
      </c>
      <c r="I7" s="34">
        <f t="shared" si="1"/>
        <v>51057.400000000023</v>
      </c>
      <c r="J7" s="27"/>
    </row>
    <row r="8" spans="1:12" ht="20.25">
      <c r="A8" s="22">
        <v>43820</v>
      </c>
      <c r="B8" s="20"/>
      <c r="C8" s="20" t="s">
        <v>146</v>
      </c>
      <c r="D8" s="19"/>
      <c r="E8" s="12"/>
      <c r="F8" s="21"/>
      <c r="G8" s="17">
        <f t="shared" si="0"/>
        <v>0</v>
      </c>
      <c r="H8" s="34">
        <v>403903.5</v>
      </c>
      <c r="I8" s="34">
        <f t="shared" si="1"/>
        <v>-352846.1</v>
      </c>
      <c r="J8" s="27" t="s">
        <v>546</v>
      </c>
    </row>
    <row r="9" spans="1:12" ht="20.25">
      <c r="A9" s="22">
        <v>43824</v>
      </c>
      <c r="B9" s="20">
        <v>6630</v>
      </c>
      <c r="C9" s="20" t="s">
        <v>14</v>
      </c>
      <c r="D9" s="19" t="s">
        <v>13</v>
      </c>
      <c r="E9" s="12">
        <v>15.7</v>
      </c>
      <c r="F9" s="21">
        <v>3230</v>
      </c>
      <c r="G9" s="17">
        <f t="shared" si="0"/>
        <v>50711</v>
      </c>
      <c r="H9" s="34"/>
      <c r="I9" s="34">
        <f t="shared" si="1"/>
        <v>-302135.09999999998</v>
      </c>
      <c r="J9" s="27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-302135.09999999998</v>
      </c>
      <c r="J10" s="27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-302135.09999999998</v>
      </c>
      <c r="J11" s="27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-302135.09999999998</v>
      </c>
      <c r="J12" s="27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-302135.09999999998</v>
      </c>
      <c r="J13" s="27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-302135.09999999998</v>
      </c>
      <c r="J14" s="27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-302135.09999999998</v>
      </c>
      <c r="J15" s="27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-302135.09999999998</v>
      </c>
      <c r="J16" s="27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-302135.09999999998</v>
      </c>
      <c r="J17" s="27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-302135.09999999998</v>
      </c>
      <c r="J18" s="27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-302135.09999999998</v>
      </c>
      <c r="J19" s="27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-302135.09999999998</v>
      </c>
      <c r="J20" s="27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-302135.09999999998</v>
      </c>
      <c r="J21" s="27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-302135.09999999998</v>
      </c>
      <c r="J22" s="27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-302135.09999999998</v>
      </c>
      <c r="J23" s="27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-302135.09999999998</v>
      </c>
      <c r="J24" s="27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-302135.09999999998</v>
      </c>
      <c r="J25" s="27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-302135.09999999998</v>
      </c>
      <c r="J26" s="27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-302135.09999999998</v>
      </c>
      <c r="J27" s="27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-302135.09999999998</v>
      </c>
      <c r="J28" s="27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-302135.09999999998</v>
      </c>
      <c r="J29" s="27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-302135.09999999998</v>
      </c>
      <c r="J30" s="27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-302135.09999999998</v>
      </c>
      <c r="J31" s="27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-302135.09999999998</v>
      </c>
      <c r="J32" s="27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-302135.09999999998</v>
      </c>
      <c r="J33" s="27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-302135.09999999998</v>
      </c>
      <c r="J34" s="27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-302135.09999999998</v>
      </c>
      <c r="J35" s="27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-302135.09999999998</v>
      </c>
      <c r="J36" s="27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-302135.09999999998</v>
      </c>
      <c r="J37" s="27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-302135.09999999998</v>
      </c>
      <c r="J38" s="27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-302135.09999999998</v>
      </c>
      <c r="J39" s="27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-302135.09999999998</v>
      </c>
      <c r="J40" s="27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-302135.09999999998</v>
      </c>
      <c r="J41" s="27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-302135.09999999998</v>
      </c>
      <c r="J42" s="27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-302135.09999999998</v>
      </c>
      <c r="J43" s="27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-302135.09999999998</v>
      </c>
      <c r="J44" s="27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-302135.09999999998</v>
      </c>
      <c r="J45" s="27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-302135.09999999998</v>
      </c>
      <c r="J46" s="27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-302135.09999999998</v>
      </c>
      <c r="J47" s="27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-302135.09999999998</v>
      </c>
      <c r="J48" s="27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-302135.09999999998</v>
      </c>
      <c r="J49" s="27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-302135.09999999998</v>
      </c>
      <c r="J50" s="27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-302135.09999999998</v>
      </c>
      <c r="J51" s="27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-302135.09999999998</v>
      </c>
      <c r="J52" s="27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-302135.09999999998</v>
      </c>
      <c r="J53" s="27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-302135.09999999998</v>
      </c>
      <c r="J54" s="27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-302135.09999999998</v>
      </c>
      <c r="J55" s="27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-302135.09999999998</v>
      </c>
      <c r="J56" s="27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-302135.09999999998</v>
      </c>
      <c r="J57" s="27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-302135.09999999998</v>
      </c>
      <c r="J58" s="27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-302135.09999999998</v>
      </c>
      <c r="J59" s="27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-302135.09999999998</v>
      </c>
      <c r="J60" s="27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-302135.09999999998</v>
      </c>
      <c r="J61" s="27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-302135.09999999998</v>
      </c>
      <c r="J62" s="27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-302135.09999999998</v>
      </c>
      <c r="J63" s="27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-302135.09999999998</v>
      </c>
      <c r="J64" s="27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-302135.09999999998</v>
      </c>
      <c r="J65" s="27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-302135.09999999998</v>
      </c>
      <c r="J66" s="27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-302135.09999999998</v>
      </c>
      <c r="J67" s="27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-302135.09999999998</v>
      </c>
      <c r="J68" s="27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-302135.09999999998</v>
      </c>
      <c r="J69" s="27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-302135.09999999998</v>
      </c>
      <c r="J70" s="27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-302135.09999999998</v>
      </c>
      <c r="J71" s="27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-302135.09999999998</v>
      </c>
      <c r="J72" s="27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-302135.09999999998</v>
      </c>
      <c r="J73" s="27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-302135.09999999998</v>
      </c>
      <c r="J74" s="27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-302135.09999999998</v>
      </c>
      <c r="J75" s="27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-302135.09999999998</v>
      </c>
      <c r="J76" s="27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-302135.09999999998</v>
      </c>
      <c r="J77" s="27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-302135.09999999998</v>
      </c>
      <c r="J78" s="27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-302135.09999999998</v>
      </c>
      <c r="J79" s="27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-302135.09999999998</v>
      </c>
      <c r="J80" s="27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-302135.09999999998</v>
      </c>
      <c r="J81" s="27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-302135.09999999998</v>
      </c>
      <c r="J82" s="27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-302135.09999999998</v>
      </c>
      <c r="J83" s="27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-302135.09999999998</v>
      </c>
      <c r="J84" s="27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-302135.09999999998</v>
      </c>
      <c r="J85" s="27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-302135.09999999998</v>
      </c>
      <c r="J86" s="27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-302135.09999999998</v>
      </c>
      <c r="J87" s="27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-302135.09999999998</v>
      </c>
      <c r="J88" s="27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-302135.09999999998</v>
      </c>
      <c r="J89" s="27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-302135.09999999998</v>
      </c>
      <c r="J90" s="27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-302135.09999999998</v>
      </c>
      <c r="J91" s="27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-302135.09999999998</v>
      </c>
      <c r="J92" s="27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-302135.09999999998</v>
      </c>
      <c r="J93" s="27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-302135.09999999998</v>
      </c>
      <c r="J94" s="27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-302135.09999999998</v>
      </c>
      <c r="J95" s="27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-302135.09999999998</v>
      </c>
      <c r="J96" s="27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-302135.09999999998</v>
      </c>
      <c r="J97" s="27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-302135.09999999998</v>
      </c>
      <c r="J98" s="27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-302135.09999999998</v>
      </c>
      <c r="J99" s="27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-302135.09999999998</v>
      </c>
      <c r="J100" s="27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-302135.09999999998</v>
      </c>
      <c r="J101" s="27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-302135.09999999998</v>
      </c>
      <c r="J102" s="27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-302135.09999999998</v>
      </c>
      <c r="J103" s="27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-302135.09999999998</v>
      </c>
      <c r="J104" s="27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-302135.09999999998</v>
      </c>
      <c r="J105" s="27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-302135.09999999998</v>
      </c>
      <c r="J106" s="27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-302135.09999999998</v>
      </c>
      <c r="J107" s="27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-302135.09999999998</v>
      </c>
      <c r="J108" s="27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-302135.09999999998</v>
      </c>
      <c r="J109" s="27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-302135.09999999998</v>
      </c>
      <c r="J110" s="27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-302135.09999999998</v>
      </c>
      <c r="J111" s="27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-302135.09999999998</v>
      </c>
      <c r="J112" s="27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-302135.09999999998</v>
      </c>
      <c r="J113" s="27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-302135.09999999998</v>
      </c>
      <c r="J114" s="27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-302135.09999999998</v>
      </c>
      <c r="J115" s="27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-302135.09999999998</v>
      </c>
      <c r="J116" s="27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-302135.09999999998</v>
      </c>
      <c r="J117" s="27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-302135.09999999998</v>
      </c>
      <c r="J118" s="27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-302135.09999999998</v>
      </c>
      <c r="J119" s="27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-302135.09999999998</v>
      </c>
      <c r="J120" s="27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-302135.09999999998</v>
      </c>
      <c r="J121" s="27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-302135.09999999998</v>
      </c>
      <c r="J122" s="27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-302135.09999999998</v>
      </c>
      <c r="J123" s="27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-302135.09999999998</v>
      </c>
      <c r="J124" s="27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-302135.09999999998</v>
      </c>
      <c r="J125" s="27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-302135.09999999998</v>
      </c>
      <c r="J126" s="27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-302135.09999999998</v>
      </c>
      <c r="J127" s="27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-302135.09999999998</v>
      </c>
      <c r="J128" s="27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-302135.09999999998</v>
      </c>
      <c r="J129" s="27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-302135.09999999998</v>
      </c>
      <c r="J130" s="27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-302135.09999999998</v>
      </c>
      <c r="J131" s="27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-302135.09999999998</v>
      </c>
      <c r="J132" s="27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-302135.09999999998</v>
      </c>
      <c r="J133" s="27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-302135.09999999998</v>
      </c>
      <c r="J134" s="27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-302135.09999999998</v>
      </c>
      <c r="J135" s="27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-302135.09999999998</v>
      </c>
      <c r="J136" s="27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-302135.09999999998</v>
      </c>
      <c r="J137" s="27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-302135.09999999998</v>
      </c>
      <c r="J138" s="27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-302135.09999999998</v>
      </c>
      <c r="J139" s="27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-302135.09999999998</v>
      </c>
      <c r="J140" s="27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-302135.09999999998</v>
      </c>
      <c r="J141" s="27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-302135.09999999998</v>
      </c>
      <c r="J142" s="27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-302135.09999999998</v>
      </c>
      <c r="J143" s="27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-302135.09999999998</v>
      </c>
      <c r="J144" s="27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-302135.09999999998</v>
      </c>
      <c r="J145" s="27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-302135.09999999998</v>
      </c>
      <c r="J146" s="27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-302135.09999999998</v>
      </c>
      <c r="J147" s="27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-302135.09999999998</v>
      </c>
      <c r="J148" s="27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-302135.09999999998</v>
      </c>
      <c r="J149" s="27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-302135.09999999998</v>
      </c>
      <c r="J150" s="27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-302135.09999999998</v>
      </c>
      <c r="J151" s="27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-302135.09999999998</v>
      </c>
      <c r="J152" s="27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-302135.09999999998</v>
      </c>
      <c r="J153" s="27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-302135.09999999998</v>
      </c>
      <c r="J154" s="27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-302135.09999999998</v>
      </c>
      <c r="J155" s="27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-302135.09999999998</v>
      </c>
      <c r="J156" s="27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-302135.09999999998</v>
      </c>
      <c r="J157" s="27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-302135.09999999998</v>
      </c>
      <c r="J158" s="27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-302135.09999999998</v>
      </c>
      <c r="J159" s="27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-302135.09999999998</v>
      </c>
      <c r="J160" s="27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-302135.09999999998</v>
      </c>
      <c r="J161" s="27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-302135.09999999998</v>
      </c>
      <c r="J162" s="27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-302135.09999999998</v>
      </c>
      <c r="J163" s="27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-302135.09999999998</v>
      </c>
      <c r="J164" s="27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-302135.09999999998</v>
      </c>
      <c r="J165" s="27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-302135.09999999998</v>
      </c>
      <c r="J166" s="27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-302135.09999999998</v>
      </c>
      <c r="J167" s="27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-302135.09999999998</v>
      </c>
      <c r="J168" s="27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-302135.09999999998</v>
      </c>
      <c r="J169" s="27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-302135.09999999998</v>
      </c>
      <c r="J170" s="27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-302135.09999999998</v>
      </c>
      <c r="J171" s="27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-302135.09999999998</v>
      </c>
      <c r="J172" s="27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-302135.09999999998</v>
      </c>
      <c r="J173" s="27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-302135.09999999998</v>
      </c>
      <c r="J174" s="27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-302135.09999999998</v>
      </c>
      <c r="J175" s="27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-302135.09999999998</v>
      </c>
      <c r="J176" s="27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-302135.09999999998</v>
      </c>
      <c r="J177" s="27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-302135.09999999998</v>
      </c>
      <c r="J178" s="27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-302135.09999999998</v>
      </c>
      <c r="J179" s="27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-302135.09999999998</v>
      </c>
      <c r="J180" s="27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-302135.09999999998</v>
      </c>
      <c r="J181" s="27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-302135.09999999998</v>
      </c>
      <c r="J182" s="27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-302135.09999999998</v>
      </c>
      <c r="J183" s="27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-302135.09999999998</v>
      </c>
      <c r="J184" s="27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-302135.09999999998</v>
      </c>
      <c r="J185" s="27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-302135.09999999998</v>
      </c>
      <c r="J186" s="27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-302135.09999999998</v>
      </c>
      <c r="J187" s="27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-302135.09999999998</v>
      </c>
      <c r="J188" s="27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-302135.09999999998</v>
      </c>
      <c r="J189" s="27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-302135.09999999998</v>
      </c>
      <c r="J190" s="27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-302135.09999999998</v>
      </c>
      <c r="J191" s="27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-302135.09999999998</v>
      </c>
      <c r="J192" s="27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-302135.09999999998</v>
      </c>
      <c r="J193" s="27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-302135.09999999998</v>
      </c>
      <c r="J194" s="27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-302135.09999999998</v>
      </c>
      <c r="J195" s="27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-302135.09999999998</v>
      </c>
      <c r="J196" s="27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-302135.09999999998</v>
      </c>
      <c r="J197" s="27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-302135.09999999998</v>
      </c>
      <c r="J198" s="27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-302135.09999999998</v>
      </c>
      <c r="J199" s="27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-302135.09999999998</v>
      </c>
      <c r="J200" s="27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-302135.09999999998</v>
      </c>
      <c r="J201" s="27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-302135.09999999998</v>
      </c>
      <c r="J202" s="27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-302135.09999999998</v>
      </c>
      <c r="J203" s="27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-302135.09999999998</v>
      </c>
      <c r="J204" s="27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-302135.09999999998</v>
      </c>
      <c r="J205" s="27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-302135.09999999998</v>
      </c>
      <c r="J206" s="27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-302135.09999999998</v>
      </c>
      <c r="J207" s="27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-302135.09999999998</v>
      </c>
      <c r="J208" s="27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-302135.09999999998</v>
      </c>
      <c r="J209" s="27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-302135.09999999998</v>
      </c>
      <c r="J210" s="27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-302135.09999999998</v>
      </c>
      <c r="J211" s="27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-302135.09999999998</v>
      </c>
      <c r="J212" s="27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-302135.09999999998</v>
      </c>
      <c r="J213" s="27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-302135.09999999998</v>
      </c>
      <c r="J214" s="27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-302135.09999999998</v>
      </c>
      <c r="J215" s="27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-302135.09999999998</v>
      </c>
      <c r="J216" s="27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-302135.09999999998</v>
      </c>
      <c r="J217" s="27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-302135.09999999998</v>
      </c>
      <c r="J218" s="27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-302135.09999999998</v>
      </c>
      <c r="J219" s="27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-302135.09999999998</v>
      </c>
      <c r="J220" s="27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-302135.09999999998</v>
      </c>
      <c r="J221" s="27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-302135.09999999998</v>
      </c>
      <c r="J222" s="27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-302135.09999999998</v>
      </c>
      <c r="J223" s="27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-302135.09999999998</v>
      </c>
      <c r="J224" s="27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-302135.09999999998</v>
      </c>
      <c r="J225" s="27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-302135.09999999998</v>
      </c>
      <c r="J226" s="27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-302135.09999999998</v>
      </c>
      <c r="J227" s="27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-302135.09999999998</v>
      </c>
      <c r="J228" s="27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-302135.09999999998</v>
      </c>
      <c r="J229" s="27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-302135.09999999998</v>
      </c>
      <c r="J230" s="27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-302135.09999999998</v>
      </c>
      <c r="J231" s="27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-302135.09999999998</v>
      </c>
      <c r="J232" s="27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-302135.09999999998</v>
      </c>
      <c r="J233" s="27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-302135.09999999998</v>
      </c>
      <c r="J234" s="27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-302135.09999999998</v>
      </c>
      <c r="J235" s="27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-302135.09999999998</v>
      </c>
      <c r="J236" s="27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-302135.09999999998</v>
      </c>
      <c r="J237" s="27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-302135.09999999998</v>
      </c>
      <c r="J238" s="27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-302135.09999999998</v>
      </c>
      <c r="J239" s="27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-302135.09999999998</v>
      </c>
      <c r="J240" s="27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-302135.09999999998</v>
      </c>
      <c r="J241" s="27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-302135.09999999998</v>
      </c>
      <c r="J242" s="27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-302135.09999999998</v>
      </c>
      <c r="J243" s="27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-302135.09999999998</v>
      </c>
      <c r="J244" s="27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-302135.09999999998</v>
      </c>
      <c r="J245" s="27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-302135.09999999998</v>
      </c>
      <c r="J246" s="27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-302135.09999999998</v>
      </c>
      <c r="J247" s="27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-302135.09999999998</v>
      </c>
      <c r="J248" s="27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-302135.09999999998</v>
      </c>
      <c r="J249" s="27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-302135.09999999998</v>
      </c>
      <c r="J250" s="27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-302135.09999999998</v>
      </c>
      <c r="J251" s="27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-302135.09999999998</v>
      </c>
      <c r="J252" s="27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-302135.09999999998</v>
      </c>
      <c r="J253" s="27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-302135.09999999998</v>
      </c>
      <c r="J254" s="27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-302135.09999999998</v>
      </c>
      <c r="J255" s="27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-302135.09999999998</v>
      </c>
      <c r="J256" s="27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-302135.09999999998</v>
      </c>
      <c r="J257" s="27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-302135.09999999998</v>
      </c>
      <c r="J258" s="27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-302135.09999999998</v>
      </c>
      <c r="J259" s="27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-302135.09999999998</v>
      </c>
      <c r="J260" s="27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-302135.09999999998</v>
      </c>
      <c r="J261" s="27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-302135.09999999998</v>
      </c>
      <c r="J262" s="27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-302135.09999999998</v>
      </c>
      <c r="J263" s="27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-302135.09999999998</v>
      </c>
      <c r="J264" s="27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-302135.09999999998</v>
      </c>
      <c r="J265" s="27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-302135.09999999998</v>
      </c>
      <c r="J266" s="27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-302135.09999999998</v>
      </c>
      <c r="J267" s="27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-302135.09999999998</v>
      </c>
      <c r="J268" s="27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-302135.09999999998</v>
      </c>
      <c r="J269" s="27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-302135.09999999998</v>
      </c>
      <c r="J270" s="27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-302135.09999999998</v>
      </c>
      <c r="J271" s="27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-302135.09999999998</v>
      </c>
      <c r="J272" s="27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-302135.09999999998</v>
      </c>
      <c r="J273" s="27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-302135.09999999998</v>
      </c>
      <c r="J274" s="27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-302135.09999999998</v>
      </c>
      <c r="J275" s="27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-302135.09999999998</v>
      </c>
      <c r="J276" s="27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-302135.09999999998</v>
      </c>
      <c r="J277" s="27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-302135.09999999998</v>
      </c>
      <c r="J278" s="27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-302135.09999999998</v>
      </c>
      <c r="J279" s="27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-302135.09999999998</v>
      </c>
      <c r="J280" s="27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-302135.09999999998</v>
      </c>
      <c r="J281" s="27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-302135.09999999998</v>
      </c>
      <c r="J282" s="27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-302135.09999999998</v>
      </c>
      <c r="J283" s="27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-302135.09999999998</v>
      </c>
      <c r="J284" s="27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-302135.09999999998</v>
      </c>
      <c r="J285" s="27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-302135.09999999998</v>
      </c>
      <c r="J286" s="27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-302135.09999999998</v>
      </c>
      <c r="J287" s="27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-302135.09999999998</v>
      </c>
      <c r="J288" s="27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-302135.09999999998</v>
      </c>
      <c r="J289" s="27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-302135.09999999998</v>
      </c>
      <c r="J290" s="27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-302135.09999999998</v>
      </c>
      <c r="J291" s="27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-302135.09999999998</v>
      </c>
      <c r="J292" s="27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-302135.09999999998</v>
      </c>
      <c r="J293" s="27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-302135.09999999998</v>
      </c>
      <c r="J294" s="27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-302135.09999999998</v>
      </c>
      <c r="J295" s="27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-302135.09999999998</v>
      </c>
      <c r="J296" s="27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-302135.09999999998</v>
      </c>
      <c r="J297" s="27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-302135.09999999998</v>
      </c>
      <c r="J298" s="27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-302135.09999999998</v>
      </c>
      <c r="J299" s="27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-302135.09999999998</v>
      </c>
      <c r="J300" s="27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-302135.09999999998</v>
      </c>
      <c r="J301" s="27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-302135.09999999998</v>
      </c>
      <c r="J302" s="27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-302135.09999999998</v>
      </c>
      <c r="J303" s="27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-302135.09999999998</v>
      </c>
      <c r="J304" s="27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-302135.09999999998</v>
      </c>
      <c r="J305" s="27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-302135.09999999998</v>
      </c>
      <c r="J306" s="27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-302135.09999999998</v>
      </c>
      <c r="J307" s="27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-302135.09999999998</v>
      </c>
      <c r="J308" s="27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-302135.09999999998</v>
      </c>
      <c r="J309" s="27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-302135.09999999998</v>
      </c>
      <c r="J310" s="27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-302135.09999999998</v>
      </c>
      <c r="J311" s="27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-302135.09999999998</v>
      </c>
      <c r="J312" s="27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-302135.09999999998</v>
      </c>
      <c r="J313" s="27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-302135.09999999998</v>
      </c>
      <c r="J314" s="27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-302135.09999999998</v>
      </c>
      <c r="J315" s="27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-302135.09999999998</v>
      </c>
      <c r="J316" s="27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-302135.09999999998</v>
      </c>
      <c r="J317" s="27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-302135.09999999998</v>
      </c>
      <c r="J318" s="27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-302135.09999999998</v>
      </c>
      <c r="J319" s="27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-302135.09999999998</v>
      </c>
      <c r="J320" s="27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-302135.09999999998</v>
      </c>
      <c r="J321" s="27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-302135.09999999998</v>
      </c>
      <c r="J322" s="27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-302135.09999999998</v>
      </c>
      <c r="J323" s="27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-302135.09999999998</v>
      </c>
      <c r="J324" s="27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-302135.09999999998</v>
      </c>
      <c r="J325" s="27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-302135.09999999998</v>
      </c>
      <c r="J326" s="27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-302135.09999999998</v>
      </c>
      <c r="J327" s="27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-302135.09999999998</v>
      </c>
      <c r="J328" s="27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-302135.09999999998</v>
      </c>
      <c r="J329" s="27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-302135.09999999998</v>
      </c>
      <c r="J330" s="27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-302135.09999999998</v>
      </c>
      <c r="J331" s="27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-302135.09999999998</v>
      </c>
      <c r="J332" s="27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-302135.09999999998</v>
      </c>
      <c r="J333" s="27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-302135.09999999998</v>
      </c>
      <c r="J334" s="27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-302135.09999999998</v>
      </c>
      <c r="J335" s="27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-302135.09999999998</v>
      </c>
      <c r="J336" s="27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-302135.09999999998</v>
      </c>
      <c r="J337" s="27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-302135.09999999998</v>
      </c>
      <c r="J338" s="27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-302135.09999999998</v>
      </c>
      <c r="J339" s="27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-302135.09999999998</v>
      </c>
      <c r="J340" s="27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-302135.09999999998</v>
      </c>
      <c r="J341" s="27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-302135.09999999998</v>
      </c>
      <c r="J342" s="27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-302135.09999999998</v>
      </c>
      <c r="J343" s="27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-302135.09999999998</v>
      </c>
      <c r="J344" s="27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-302135.09999999998</v>
      </c>
      <c r="J345" s="27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-302135.09999999998</v>
      </c>
      <c r="J346" s="27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-302135.09999999998</v>
      </c>
      <c r="J347" s="27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-302135.09999999998</v>
      </c>
      <c r="J348" s="27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-302135.09999999998</v>
      </c>
      <c r="J349" s="27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255760.6</v>
      </c>
      <c r="H350" s="36"/>
      <c r="I350" s="34">
        <f t="shared" si="11"/>
        <v>-46374.499999999971</v>
      </c>
      <c r="J350" s="27"/>
    </row>
    <row r="351" spans="1:10">
      <c r="I351" s="34">
        <f t="shared" si="11"/>
        <v>-46374.499999999971</v>
      </c>
    </row>
    <row r="352" spans="1:10">
      <c r="I352" s="34">
        <f t="shared" si="11"/>
        <v>-46374.499999999971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sheetPr codeName="ورقة67"/>
  <dimension ref="A1:L352"/>
  <sheetViews>
    <sheetView rightToLeft="1" workbookViewId="0">
      <selection activeCell="H3" sqref="H1:H104857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5.75" style="14" customWidth="1"/>
    <col min="10" max="10" width="16.375" style="6" customWidth="1"/>
  </cols>
  <sheetData>
    <row r="1" spans="1:12">
      <c r="A1" s="147" t="s">
        <v>447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11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12">
        <v>345468.2</v>
      </c>
      <c r="J4" s="5"/>
    </row>
    <row r="5" spans="1:12" ht="20.25">
      <c r="A5" s="22">
        <v>43801</v>
      </c>
      <c r="B5" s="20">
        <v>9258</v>
      </c>
      <c r="C5" s="20" t="s">
        <v>74</v>
      </c>
      <c r="D5" s="19"/>
      <c r="E5" s="12"/>
      <c r="F5" s="21"/>
      <c r="G5" s="17">
        <f t="shared" ref="G5:G68" si="0">E5*F5</f>
        <v>0</v>
      </c>
      <c r="H5" s="34">
        <v>100000</v>
      </c>
      <c r="I5" s="12">
        <f>I4+G5-H5</f>
        <v>245468.2</v>
      </c>
      <c r="J5" s="5"/>
    </row>
    <row r="6" spans="1:12" ht="20.25">
      <c r="A6" s="22">
        <v>340</v>
      </c>
      <c r="B6" s="20">
        <v>9335</v>
      </c>
      <c r="C6" s="20" t="s">
        <v>74</v>
      </c>
      <c r="D6" s="19"/>
      <c r="E6" s="12"/>
      <c r="F6" s="21"/>
      <c r="G6" s="17">
        <f t="shared" si="0"/>
        <v>0</v>
      </c>
      <c r="H6" s="34">
        <v>245470</v>
      </c>
      <c r="I6" s="34">
        <f t="shared" ref="I6:I69" si="1">I5+G6-H6</f>
        <v>-1.7999999999883585</v>
      </c>
      <c r="J6" s="5"/>
    </row>
    <row r="7" spans="1:12" ht="20.25">
      <c r="A7" s="22">
        <v>43818</v>
      </c>
      <c r="B7" s="20">
        <v>6510</v>
      </c>
      <c r="C7" s="20" t="s">
        <v>14</v>
      </c>
      <c r="D7" s="19" t="s">
        <v>13</v>
      </c>
      <c r="E7" s="12">
        <v>49.04</v>
      </c>
      <c r="F7" s="21">
        <v>3170</v>
      </c>
      <c r="G7" s="17">
        <f t="shared" si="0"/>
        <v>155456.79999999999</v>
      </c>
      <c r="H7" s="34">
        <v>-1.8</v>
      </c>
      <c r="I7" s="34">
        <f t="shared" si="1"/>
        <v>155456.79999999999</v>
      </c>
      <c r="J7" s="5"/>
    </row>
    <row r="8" spans="1:12" ht="20.25">
      <c r="A8" s="22">
        <v>43818</v>
      </c>
      <c r="B8" s="20">
        <v>6510</v>
      </c>
      <c r="C8" s="20" t="s">
        <v>14</v>
      </c>
      <c r="D8" s="19" t="s">
        <v>13</v>
      </c>
      <c r="E8" s="12"/>
      <c r="F8" s="21"/>
      <c r="G8" s="17">
        <f t="shared" si="0"/>
        <v>0</v>
      </c>
      <c r="H8" s="34"/>
      <c r="I8" s="34">
        <f t="shared" si="1"/>
        <v>155456.79999999999</v>
      </c>
      <c r="J8" s="5"/>
    </row>
    <row r="9" spans="1:12" ht="20.25">
      <c r="A9" s="22">
        <v>43820</v>
      </c>
      <c r="B9" s="20">
        <v>6534</v>
      </c>
      <c r="C9" s="20" t="s">
        <v>14</v>
      </c>
      <c r="D9" s="19" t="s">
        <v>13</v>
      </c>
      <c r="E9" s="12">
        <v>52.14</v>
      </c>
      <c r="F9" s="21">
        <v>3130</v>
      </c>
      <c r="G9" s="17">
        <f t="shared" si="0"/>
        <v>163198.20000000001</v>
      </c>
      <c r="H9" s="34"/>
      <c r="I9" s="34">
        <f t="shared" si="1"/>
        <v>318655</v>
      </c>
      <c r="J9" s="5"/>
    </row>
    <row r="10" spans="1:12" ht="20.25">
      <c r="A10" s="22">
        <v>43820</v>
      </c>
      <c r="B10" s="20">
        <v>6534</v>
      </c>
      <c r="C10" s="20" t="s">
        <v>14</v>
      </c>
      <c r="D10" s="19" t="s">
        <v>13</v>
      </c>
      <c r="E10" s="12">
        <v>69.58</v>
      </c>
      <c r="F10" s="21">
        <v>3200</v>
      </c>
      <c r="G10" s="17">
        <f t="shared" si="0"/>
        <v>222656</v>
      </c>
      <c r="H10" s="34"/>
      <c r="I10" s="34">
        <f t="shared" si="1"/>
        <v>541311</v>
      </c>
      <c r="J10" s="5"/>
    </row>
    <row r="11" spans="1:12" ht="20.25">
      <c r="A11" s="22">
        <v>43822</v>
      </c>
      <c r="B11" s="20">
        <v>9822</v>
      </c>
      <c r="C11" s="20" t="s">
        <v>74</v>
      </c>
      <c r="D11" s="19"/>
      <c r="E11" s="12"/>
      <c r="F11" s="21"/>
      <c r="G11" s="17">
        <f t="shared" si="0"/>
        <v>0</v>
      </c>
      <c r="H11" s="34">
        <v>200000</v>
      </c>
      <c r="I11" s="34">
        <f t="shared" si="1"/>
        <v>341311</v>
      </c>
      <c r="J11" s="5"/>
    </row>
    <row r="12" spans="1:12" ht="20.25">
      <c r="A12" s="22">
        <v>43825</v>
      </c>
      <c r="B12" s="20">
        <v>9929</v>
      </c>
      <c r="C12" s="20" t="s">
        <v>74</v>
      </c>
      <c r="D12" s="19"/>
      <c r="E12" s="12"/>
      <c r="F12" s="21"/>
      <c r="G12" s="17">
        <f t="shared" si="0"/>
        <v>0</v>
      </c>
      <c r="H12" s="34">
        <v>100000</v>
      </c>
      <c r="I12" s="34">
        <f t="shared" si="1"/>
        <v>241311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241311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241311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241311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241311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241311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241311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241311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241311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241311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241311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241311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241311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241311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241311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241311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241311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241311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241311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241311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241311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241311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241311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241311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241311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241311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241311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241311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241311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241311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241311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241311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241311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241311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241311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241311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241311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241311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241311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241311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241311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241311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241311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241311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241311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241311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241311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241311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241311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241311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241311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241311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241311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241311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241311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241311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241311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241311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241311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241311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241311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241311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241311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241311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241311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241311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241311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241311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241311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241311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241311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241311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241311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241311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241311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241311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241311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241311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241311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241311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241311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241311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241311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241311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241311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241311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241311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241311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241311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241311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241311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241311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241311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241311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241311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241311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241311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241311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241311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241311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241311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241311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241311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241311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241311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241311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241311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241311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241311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241311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241311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241311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241311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241311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241311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241311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241311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241311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241311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241311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241311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241311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241311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241311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241311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241311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241311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241311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241311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241311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241311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241311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241311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241311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241311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241311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241311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241311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241311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241311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241311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241311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241311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241311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241311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241311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241311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241311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241311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241311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241311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241311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241311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241311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241311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241311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241311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241311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241311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241311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241311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241311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241311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241311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241311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241311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241311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241311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241311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241311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241311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241311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241311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241311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241311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241311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241311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241311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241311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241311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241311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241311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241311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241311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241311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241311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241311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241311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241311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241311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241311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241311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241311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241311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241311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241311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241311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241311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241311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241311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241311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241311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241311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241311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241311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241311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241311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241311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241311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241311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241311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241311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241311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241311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241311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241311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241311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241311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241311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241311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241311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241311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241311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241311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241311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241311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241311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241311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241311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241311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241311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241311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241311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241311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241311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241311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241311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241311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241311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241311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241311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241311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241311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241311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241311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241311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241311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241311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241311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241311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241311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241311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241311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241311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241311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241311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241311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241311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241311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241311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241311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241311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241311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241311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241311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241311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241311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241311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241311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241311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241311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241311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241311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241311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241311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241311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241311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241311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241311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241311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241311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241311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241311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241311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241311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241311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241311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241311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241311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241311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241311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241311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241311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241311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241311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241311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241311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241311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241311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241311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241311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241311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241311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241311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241311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241311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241311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241311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241311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241311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241311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241311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241311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241311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241311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241311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241311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241311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241311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241311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241311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241311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241311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241311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241311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241311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241311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241311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241311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241311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241311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241311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241311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241311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241311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241311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241311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241311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541311</v>
      </c>
      <c r="H350" s="36"/>
      <c r="I350" s="34">
        <f t="shared" si="11"/>
        <v>782622</v>
      </c>
      <c r="J350" s="5"/>
    </row>
    <row r="351" spans="1:10">
      <c r="I351" s="34">
        <f t="shared" si="11"/>
        <v>782622</v>
      </c>
    </row>
    <row r="352" spans="1:10">
      <c r="I352" s="34">
        <f t="shared" si="11"/>
        <v>782622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sheetPr codeName="ورقة68"/>
  <dimension ref="A1:N350"/>
  <sheetViews>
    <sheetView rightToLeft="1" workbookViewId="0">
      <selection activeCell="F16" sqref="F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.25" hidden="1" customWidth="1"/>
    <col min="10" max="10" width="11" hidden="1" customWidth="1"/>
    <col min="11" max="11" width="21.875" style="37" customWidth="1"/>
    <col min="12" max="12" width="25" style="6" customWidth="1"/>
  </cols>
  <sheetData>
    <row r="1" spans="1:14">
      <c r="A1" s="25" t="s">
        <v>29</v>
      </c>
      <c r="B1" s="25"/>
      <c r="C1" s="25"/>
      <c r="D1" s="25"/>
      <c r="E1" s="25"/>
      <c r="F1" s="25"/>
      <c r="G1" s="25"/>
      <c r="H1" s="38"/>
      <c r="I1" s="25"/>
      <c r="J1" s="25"/>
      <c r="K1" s="38"/>
      <c r="L1" s="25"/>
      <c r="M1" s="25"/>
      <c r="N1" s="25"/>
    </row>
    <row r="2" spans="1:14">
      <c r="A2" s="26" t="s">
        <v>30</v>
      </c>
      <c r="B2" s="26"/>
      <c r="C2" s="26"/>
      <c r="D2" s="26"/>
      <c r="E2" s="26"/>
      <c r="F2" s="26"/>
      <c r="G2" s="26"/>
      <c r="H2" s="39"/>
      <c r="I2" s="26"/>
      <c r="J2" s="26"/>
      <c r="K2" s="39"/>
      <c r="L2" s="26"/>
      <c r="M2" s="26"/>
      <c r="N2" s="26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115998.6</v>
      </c>
      <c r="L4" s="5"/>
    </row>
    <row r="5" spans="1:14" ht="20.25">
      <c r="A5" s="22">
        <v>43800</v>
      </c>
      <c r="B5" s="20">
        <v>1000</v>
      </c>
      <c r="C5" s="20"/>
      <c r="D5" s="19"/>
      <c r="E5" s="12"/>
      <c r="F5" s="21"/>
      <c r="G5" s="17">
        <f t="shared" ref="G5:G68" si="0">E5*F5</f>
        <v>0</v>
      </c>
      <c r="H5" s="34">
        <v>377</v>
      </c>
      <c r="I5" s="1"/>
      <c r="J5" s="1"/>
      <c r="K5" s="34">
        <f t="shared" ref="K5:K68" si="1">G5-H5-I5+J5+K4</f>
        <v>115621.6</v>
      </c>
      <c r="L5" s="5" t="s">
        <v>31</v>
      </c>
    </row>
    <row r="6" spans="1:14" ht="20.25">
      <c r="A6" s="22">
        <v>43803</v>
      </c>
      <c r="B6" s="20">
        <v>6263</v>
      </c>
      <c r="C6" s="20" t="s">
        <v>14</v>
      </c>
      <c r="D6" s="19" t="s">
        <v>13</v>
      </c>
      <c r="E6" s="12">
        <v>79.62</v>
      </c>
      <c r="F6" s="21">
        <v>2950</v>
      </c>
      <c r="G6" s="17">
        <f t="shared" si="0"/>
        <v>234879</v>
      </c>
      <c r="H6" s="34"/>
      <c r="I6" s="1"/>
      <c r="J6" s="1"/>
      <c r="K6" s="34">
        <f t="shared" si="1"/>
        <v>350500.6</v>
      </c>
      <c r="L6" s="5"/>
    </row>
    <row r="7" spans="1:14" ht="20.25">
      <c r="A7" s="22">
        <v>43803</v>
      </c>
      <c r="B7" s="20">
        <v>6263</v>
      </c>
      <c r="C7" s="20" t="s">
        <v>14</v>
      </c>
      <c r="D7" s="19" t="s">
        <v>13</v>
      </c>
      <c r="E7" s="12">
        <v>15.27</v>
      </c>
      <c r="F7" s="21">
        <v>2900</v>
      </c>
      <c r="G7" s="17">
        <f t="shared" si="0"/>
        <v>44283</v>
      </c>
      <c r="H7" s="34"/>
      <c r="I7" s="1"/>
      <c r="J7" s="1"/>
      <c r="K7" s="34">
        <f t="shared" si="1"/>
        <v>394783.6</v>
      </c>
      <c r="L7" s="5"/>
    </row>
    <row r="8" spans="1:14" ht="20.25">
      <c r="A8" s="22">
        <v>43806</v>
      </c>
      <c r="B8" s="20">
        <v>6302</v>
      </c>
      <c r="C8" s="20" t="s">
        <v>14</v>
      </c>
      <c r="D8" s="19" t="s">
        <v>13</v>
      </c>
      <c r="E8" s="12">
        <v>65.84</v>
      </c>
      <c r="F8" s="21">
        <v>2950</v>
      </c>
      <c r="G8" s="17">
        <f t="shared" si="0"/>
        <v>194228</v>
      </c>
      <c r="H8" s="34">
        <v>0</v>
      </c>
      <c r="I8" s="1"/>
      <c r="J8" s="1"/>
      <c r="K8" s="34">
        <f t="shared" si="1"/>
        <v>589011.6</v>
      </c>
      <c r="L8" s="5"/>
    </row>
    <row r="9" spans="1:14" ht="20.25">
      <c r="A9" s="22">
        <v>43803</v>
      </c>
      <c r="B9" s="20">
        <v>9310</v>
      </c>
      <c r="C9" s="20" t="s">
        <v>53</v>
      </c>
      <c r="D9" s="19"/>
      <c r="E9" s="12"/>
      <c r="F9" s="21"/>
      <c r="G9" s="17">
        <f t="shared" si="0"/>
        <v>0</v>
      </c>
      <c r="H9" s="34">
        <v>50000</v>
      </c>
      <c r="I9" s="1"/>
      <c r="J9" s="1"/>
      <c r="K9" s="34">
        <f t="shared" si="1"/>
        <v>539011.6</v>
      </c>
      <c r="L9" s="5"/>
    </row>
    <row r="10" spans="1:14" ht="20.25">
      <c r="A10" s="22">
        <v>43808</v>
      </c>
      <c r="B10" s="20">
        <v>9428</v>
      </c>
      <c r="C10" s="20" t="s">
        <v>53</v>
      </c>
      <c r="D10" s="19"/>
      <c r="E10" s="12"/>
      <c r="F10" s="21"/>
      <c r="G10" s="17">
        <f t="shared" si="0"/>
        <v>0</v>
      </c>
      <c r="H10" s="34">
        <v>300000</v>
      </c>
      <c r="I10" s="1"/>
      <c r="J10" s="1"/>
      <c r="K10" s="34">
        <f t="shared" si="1"/>
        <v>239011.59999999998</v>
      </c>
      <c r="L10" s="5"/>
    </row>
    <row r="11" spans="1:14" ht="20.25">
      <c r="A11" s="22">
        <v>43810</v>
      </c>
      <c r="B11" s="20">
        <v>6393</v>
      </c>
      <c r="C11" s="20" t="s">
        <v>14</v>
      </c>
      <c r="D11" s="19" t="s">
        <v>13</v>
      </c>
      <c r="E11" s="12">
        <v>13.92</v>
      </c>
      <c r="F11" s="21">
        <v>3000</v>
      </c>
      <c r="G11" s="17">
        <f t="shared" si="0"/>
        <v>41760</v>
      </c>
      <c r="H11" s="34"/>
      <c r="I11" s="1"/>
      <c r="J11" s="1"/>
      <c r="K11" s="34">
        <f t="shared" si="1"/>
        <v>280771.59999999998</v>
      </c>
      <c r="L11" s="5"/>
    </row>
    <row r="12" spans="1:14" ht="20.25">
      <c r="A12" s="22">
        <v>43815</v>
      </c>
      <c r="B12" s="20">
        <v>9638</v>
      </c>
      <c r="C12" s="20" t="s">
        <v>53</v>
      </c>
      <c r="D12" s="19"/>
      <c r="E12" s="12"/>
      <c r="F12" s="21"/>
      <c r="G12" s="17">
        <f t="shared" si="0"/>
        <v>0</v>
      </c>
      <c r="H12" s="34">
        <v>250000</v>
      </c>
      <c r="I12" s="1"/>
      <c r="J12" s="1"/>
      <c r="K12" s="34">
        <f t="shared" si="1"/>
        <v>30771.599999999977</v>
      </c>
      <c r="L12" s="5"/>
    </row>
    <row r="13" spans="1:14" ht="20.25">
      <c r="A13" s="22">
        <v>43821</v>
      </c>
      <c r="B13" s="20">
        <v>9771</v>
      </c>
      <c r="C13" s="20" t="s">
        <v>53</v>
      </c>
      <c r="D13" s="19"/>
      <c r="E13" s="12"/>
      <c r="F13" s="21"/>
      <c r="G13" s="17">
        <f t="shared" si="0"/>
        <v>0</v>
      </c>
      <c r="H13" s="34">
        <v>20620</v>
      </c>
      <c r="I13" s="1"/>
      <c r="J13" s="1"/>
      <c r="K13" s="34">
        <f t="shared" si="1"/>
        <v>10151.599999999977</v>
      </c>
      <c r="L13" s="5"/>
    </row>
    <row r="14" spans="1:14" ht="20.25">
      <c r="A14" s="22">
        <v>43823</v>
      </c>
      <c r="B14" s="20">
        <v>1028</v>
      </c>
      <c r="C14" s="20" t="s">
        <v>131</v>
      </c>
      <c r="D14" s="19"/>
      <c r="E14" s="12"/>
      <c r="F14" s="21"/>
      <c r="G14" s="17">
        <f t="shared" si="0"/>
        <v>0</v>
      </c>
      <c r="H14" s="34">
        <v>1.6</v>
      </c>
      <c r="I14" s="1"/>
      <c r="J14" s="1"/>
      <c r="K14" s="34">
        <f t="shared" si="1"/>
        <v>10149.999999999976</v>
      </c>
      <c r="L14" s="5"/>
    </row>
    <row r="15" spans="1:14" ht="20.25">
      <c r="A15" s="22">
        <v>43825</v>
      </c>
      <c r="B15" s="20">
        <v>6658</v>
      </c>
      <c r="C15" s="20" t="s">
        <v>52</v>
      </c>
      <c r="D15" s="19" t="s">
        <v>49</v>
      </c>
      <c r="E15" s="12">
        <v>57.26</v>
      </c>
      <c r="F15" s="21">
        <v>6410</v>
      </c>
      <c r="G15" s="17">
        <f t="shared" si="0"/>
        <v>367036.6</v>
      </c>
      <c r="H15" s="34"/>
      <c r="I15" s="1"/>
      <c r="J15" s="1"/>
      <c r="K15" s="34">
        <f t="shared" si="1"/>
        <v>377186.6</v>
      </c>
      <c r="L15" s="5"/>
    </row>
    <row r="16" spans="1:14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1"/>
      <c r="J16" s="1"/>
      <c r="K16" s="34">
        <f t="shared" si="1"/>
        <v>377186.6</v>
      </c>
      <c r="L16" s="5"/>
    </row>
    <row r="17" spans="1:12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1"/>
      <c r="J17" s="1"/>
      <c r="K17" s="34">
        <f t="shared" si="1"/>
        <v>377186.6</v>
      </c>
      <c r="L17" s="5"/>
    </row>
    <row r="18" spans="1:12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1"/>
      <c r="J18" s="1"/>
      <c r="K18" s="34">
        <f t="shared" si="1"/>
        <v>377186.6</v>
      </c>
      <c r="L18" s="5"/>
    </row>
    <row r="19" spans="1:12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1"/>
      <c r="J19" s="1"/>
      <c r="K19" s="34">
        <f t="shared" si="1"/>
        <v>377186.6</v>
      </c>
      <c r="L19" s="5"/>
    </row>
    <row r="20" spans="1:12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1"/>
      <c r="J20" s="1"/>
      <c r="K20" s="34">
        <f t="shared" si="1"/>
        <v>377186.6</v>
      </c>
      <c r="L20" s="5"/>
    </row>
    <row r="21" spans="1:12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1"/>
      <c r="J21" s="1"/>
      <c r="K21" s="34">
        <f t="shared" si="1"/>
        <v>377186.6</v>
      </c>
      <c r="L21" s="5"/>
    </row>
    <row r="22" spans="1:12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1"/>
      <c r="J22" s="1"/>
      <c r="K22" s="34">
        <f t="shared" si="1"/>
        <v>377186.6</v>
      </c>
      <c r="L22" s="5"/>
    </row>
    <row r="23" spans="1:12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1"/>
      <c r="J23" s="1"/>
      <c r="K23" s="34">
        <f t="shared" si="1"/>
        <v>377186.6</v>
      </c>
      <c r="L23" s="5"/>
    </row>
    <row r="24" spans="1:12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1"/>
      <c r="J24" s="1"/>
      <c r="K24" s="34">
        <f t="shared" si="1"/>
        <v>377186.6</v>
      </c>
      <c r="L24" s="5"/>
    </row>
    <row r="25" spans="1:12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1"/>
      <c r="J25" s="1"/>
      <c r="K25" s="34">
        <f t="shared" si="1"/>
        <v>377186.6</v>
      </c>
      <c r="L25" s="5"/>
    </row>
    <row r="26" spans="1:12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1"/>
      <c r="J26" s="1"/>
      <c r="K26" s="34">
        <f t="shared" si="1"/>
        <v>377186.6</v>
      </c>
      <c r="L26" s="5"/>
    </row>
    <row r="27" spans="1:12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1"/>
      <c r="J27" s="1"/>
      <c r="K27" s="34">
        <f t="shared" si="1"/>
        <v>377186.6</v>
      </c>
      <c r="L27" s="5"/>
    </row>
    <row r="28" spans="1:12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1"/>
      <c r="J28" s="1"/>
      <c r="K28" s="34">
        <f t="shared" si="1"/>
        <v>377186.6</v>
      </c>
      <c r="L28" s="5"/>
    </row>
    <row r="29" spans="1:12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1"/>
      <c r="J29" s="1"/>
      <c r="K29" s="34">
        <f t="shared" si="1"/>
        <v>377186.6</v>
      </c>
      <c r="L29" s="5"/>
    </row>
    <row r="30" spans="1:12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1"/>
      <c r="J30" s="1"/>
      <c r="K30" s="34">
        <f t="shared" si="1"/>
        <v>377186.6</v>
      </c>
      <c r="L30" s="5"/>
    </row>
    <row r="31" spans="1:12" ht="20.25">
      <c r="A31" s="22"/>
      <c r="B31" s="20"/>
      <c r="C31" s="20"/>
      <c r="D31" s="19"/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377186.6</v>
      </c>
      <c r="L31" s="5"/>
    </row>
    <row r="32" spans="1:12" ht="20.25">
      <c r="A32" s="22"/>
      <c r="B32" s="20"/>
      <c r="C32" s="20"/>
      <c r="D32" s="19"/>
      <c r="E32" s="12"/>
      <c r="F32" s="21"/>
      <c r="G32" s="17">
        <f t="shared" si="0"/>
        <v>0</v>
      </c>
      <c r="H32" s="34"/>
      <c r="I32" s="1"/>
      <c r="J32" s="1"/>
      <c r="K32" s="34">
        <f t="shared" si="1"/>
        <v>377186.6</v>
      </c>
      <c r="L32" s="5"/>
    </row>
    <row r="33" spans="1:12" ht="20.25">
      <c r="A33" s="22"/>
      <c r="B33" s="20"/>
      <c r="C33" s="20"/>
      <c r="D33" s="19"/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377186.6</v>
      </c>
      <c r="L33" s="5"/>
    </row>
    <row r="34" spans="1:12" ht="20.25">
      <c r="A34" s="22"/>
      <c r="B34" s="20"/>
      <c r="C34" s="20"/>
      <c r="D34" s="19"/>
      <c r="E34" s="12"/>
      <c r="F34" s="21"/>
      <c r="G34" s="17">
        <f t="shared" si="0"/>
        <v>0</v>
      </c>
      <c r="H34" s="34"/>
      <c r="I34" s="1"/>
      <c r="J34" s="1"/>
      <c r="K34" s="34">
        <f t="shared" si="1"/>
        <v>377186.6</v>
      </c>
      <c r="L34" s="5"/>
    </row>
    <row r="35" spans="1:12" ht="20.25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377186.6</v>
      </c>
      <c r="L35" s="5"/>
    </row>
    <row r="36" spans="1:12" ht="20.25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377186.6</v>
      </c>
      <c r="L36" s="5"/>
    </row>
    <row r="37" spans="1:12" ht="20.25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377186.6</v>
      </c>
      <c r="L37" s="5"/>
    </row>
    <row r="38" spans="1:12" ht="20.25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377186.6</v>
      </c>
      <c r="L38" s="5"/>
    </row>
    <row r="39" spans="1:12" ht="20.25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377186.6</v>
      </c>
      <c r="L39" s="5"/>
    </row>
    <row r="40" spans="1:12" ht="20.25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377186.6</v>
      </c>
      <c r="L40" s="5"/>
    </row>
    <row r="41" spans="1:12" ht="20.25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377186.6</v>
      </c>
      <c r="L41" s="5"/>
    </row>
    <row r="42" spans="1:12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377186.6</v>
      </c>
      <c r="L42" s="5"/>
    </row>
    <row r="43" spans="1:12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377186.6</v>
      </c>
      <c r="L43" s="5"/>
    </row>
    <row r="44" spans="1:12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377186.6</v>
      </c>
      <c r="L44" s="5"/>
    </row>
    <row r="45" spans="1:12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377186.6</v>
      </c>
      <c r="L45" s="5"/>
    </row>
    <row r="46" spans="1:12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377186.6</v>
      </c>
      <c r="L46" s="5"/>
    </row>
    <row r="47" spans="1:12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377186.6</v>
      </c>
      <c r="L47" s="5"/>
    </row>
    <row r="48" spans="1:12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377186.6</v>
      </c>
      <c r="L48" s="5"/>
    </row>
    <row r="49" spans="1:12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377186.6</v>
      </c>
      <c r="L49" s="5"/>
    </row>
    <row r="50" spans="1:12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377186.6</v>
      </c>
      <c r="L50" s="5"/>
    </row>
    <row r="51" spans="1:12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377186.6</v>
      </c>
      <c r="L51" s="5"/>
    </row>
    <row r="52" spans="1:12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377186.6</v>
      </c>
      <c r="L52" s="5"/>
    </row>
    <row r="53" spans="1:12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377186.6</v>
      </c>
      <c r="L53" s="5"/>
    </row>
    <row r="54" spans="1:12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377186.6</v>
      </c>
      <c r="L54" s="5"/>
    </row>
    <row r="55" spans="1:12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377186.6</v>
      </c>
      <c r="L55" s="5"/>
    </row>
    <row r="56" spans="1:12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377186.6</v>
      </c>
      <c r="L56" s="5"/>
    </row>
    <row r="57" spans="1:12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377186.6</v>
      </c>
      <c r="L57" s="5"/>
    </row>
    <row r="58" spans="1:12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377186.6</v>
      </c>
      <c r="L58" s="5"/>
    </row>
    <row r="59" spans="1:12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377186.6</v>
      </c>
      <c r="L59" s="5"/>
    </row>
    <row r="60" spans="1:12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377186.6</v>
      </c>
      <c r="L60" s="5"/>
    </row>
    <row r="61" spans="1:12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377186.6</v>
      </c>
      <c r="L61" s="5"/>
    </row>
    <row r="62" spans="1:12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377186.6</v>
      </c>
      <c r="L62" s="5"/>
    </row>
    <row r="63" spans="1:12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377186.6</v>
      </c>
      <c r="L63" s="5"/>
    </row>
    <row r="64" spans="1:12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377186.6</v>
      </c>
      <c r="L64" s="5"/>
    </row>
    <row r="65" spans="1:12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377186.6</v>
      </c>
      <c r="L65" s="5"/>
    </row>
    <row r="66" spans="1:12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377186.6</v>
      </c>
      <c r="L66" s="5"/>
    </row>
    <row r="67" spans="1:12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377186.6</v>
      </c>
      <c r="L67" s="5"/>
    </row>
    <row r="68" spans="1:12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377186.6</v>
      </c>
      <c r="L68" s="5"/>
    </row>
    <row r="69" spans="1:12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377186.6</v>
      </c>
      <c r="L69" s="5"/>
    </row>
    <row r="70" spans="1:12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377186.6</v>
      </c>
      <c r="L70" s="5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377186.6</v>
      </c>
      <c r="L71" s="5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377186.6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377186.6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377186.6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377186.6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377186.6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377186.6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377186.6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377186.6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377186.6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377186.6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377186.6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377186.6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377186.6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377186.6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377186.6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377186.6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377186.6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377186.6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377186.6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377186.6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377186.6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377186.6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377186.6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377186.6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377186.6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377186.6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377186.6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377186.6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377186.6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377186.6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377186.6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377186.6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377186.6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377186.6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377186.6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377186.6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377186.6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377186.6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377186.6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377186.6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377186.6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377186.6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377186.6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377186.6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377186.6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377186.6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377186.6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377186.6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377186.6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377186.6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377186.6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377186.6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377186.6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377186.6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377186.6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377186.6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377186.6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377186.6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377186.6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377186.6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377186.6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377186.6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377186.6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377186.6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377186.6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377186.6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377186.6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377186.6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377186.6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377186.6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377186.6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377186.6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377186.6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377186.6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377186.6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377186.6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377186.6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377186.6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377186.6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377186.6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377186.6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377186.6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377186.6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377186.6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377186.6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377186.6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377186.6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377186.6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377186.6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377186.6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377186.6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377186.6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377186.6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377186.6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377186.6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377186.6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377186.6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377186.6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377186.6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377186.6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377186.6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377186.6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377186.6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377186.6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377186.6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377186.6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377186.6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377186.6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377186.6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377186.6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377186.6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377186.6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377186.6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377186.6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377186.6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377186.6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377186.6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377186.6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377186.6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377186.6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377186.6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377186.6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377186.6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377186.6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377186.6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377186.6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377186.6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377186.6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377186.6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377186.6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377186.6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377186.6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377186.6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377186.6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377186.6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377186.6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377186.6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377186.6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377186.6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377186.6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377186.6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377186.6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377186.6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377186.6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377186.6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377186.6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377186.6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377186.6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377186.6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377186.6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377186.6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377186.6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377186.6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377186.6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377186.6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377186.6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377186.6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377186.6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377186.6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377186.6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377186.6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377186.6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377186.6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377186.6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377186.6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377186.6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377186.6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377186.6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377186.6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377186.6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377186.6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377186.6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377186.6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377186.6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377186.6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377186.6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377186.6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377186.6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377186.6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377186.6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377186.6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377186.6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377186.6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377186.6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377186.6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377186.6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377186.6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377186.6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377186.6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377186.6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377186.6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377186.6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377186.6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377186.6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377186.6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377186.6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377186.6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377186.6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377186.6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377186.6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377186.6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377186.6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377186.6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377186.6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377186.6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377186.6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377186.6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377186.6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377186.6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377186.6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377186.6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377186.6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377186.6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377186.6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377186.6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377186.6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377186.6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377186.6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377186.6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377186.6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377186.6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377186.6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377186.6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377186.6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377186.6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377186.6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377186.6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377186.6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377186.6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377186.6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377186.6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377186.6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377186.6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377186.6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377186.6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377186.6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377186.6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377186.6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377186.6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377186.6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377186.6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377186.6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377186.6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377186.6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377186.6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377186.6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377186.6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377186.6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377186.6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377186.6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377186.6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377186.6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377186.6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377186.6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377186.6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377186.6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377186.6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377186.6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377186.6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377186.6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377186.6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377186.6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377186.6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377186.6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377186.6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377186.6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377186.6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377186.6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377186.6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377186.6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377186.6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377186.6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377186.6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377186.6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377186.6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377186.6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377186.6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377186.6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882186.6</v>
      </c>
      <c r="H350" s="36"/>
      <c r="I350" s="3"/>
      <c r="J350" s="3"/>
      <c r="K350" s="36">
        <f>SUM(K4:K349)</f>
        <v>129033294.99999921</v>
      </c>
      <c r="L350" s="5"/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sheetPr codeName="ورقة69"/>
  <dimension ref="A1:L352"/>
  <sheetViews>
    <sheetView rightToLeft="1" workbookViewId="0">
      <selection activeCell="J15" sqref="J1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3.75" style="6" customWidth="1"/>
  </cols>
  <sheetData>
    <row r="1" spans="1:12">
      <c r="A1" s="147" t="s">
        <v>206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27"/>
    </row>
    <row r="5" spans="1:12" ht="20.25">
      <c r="A5" s="22">
        <v>43806</v>
      </c>
      <c r="B5" s="20" t="s">
        <v>146</v>
      </c>
      <c r="C5" s="20" t="s">
        <v>73</v>
      </c>
      <c r="D5" s="19"/>
      <c r="E5" s="12"/>
      <c r="F5" s="21"/>
      <c r="G5" s="17">
        <f t="shared" ref="G5:G68" si="0">E5*F5</f>
        <v>0</v>
      </c>
      <c r="H5" s="34">
        <v>26500</v>
      </c>
      <c r="I5" s="34">
        <f>I4+G5-H5</f>
        <v>-26500</v>
      </c>
      <c r="J5" s="27" t="s">
        <v>207</v>
      </c>
    </row>
    <row r="6" spans="1:12" ht="20.25">
      <c r="A6" s="22">
        <v>43806</v>
      </c>
      <c r="B6" s="20">
        <v>3393</v>
      </c>
      <c r="C6" s="20" t="s">
        <v>53</v>
      </c>
      <c r="D6" s="19"/>
      <c r="E6" s="12"/>
      <c r="F6" s="21"/>
      <c r="G6" s="17">
        <v>26500</v>
      </c>
      <c r="H6" s="34"/>
      <c r="I6" s="34">
        <f t="shared" ref="I6:I69" si="1">I5+G6-H6</f>
        <v>0</v>
      </c>
      <c r="J6" s="27"/>
    </row>
    <row r="7" spans="1:12" ht="20.25">
      <c r="A7" s="22">
        <v>43807</v>
      </c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0</v>
      </c>
      <c r="J7" s="27"/>
    </row>
    <row r="8" spans="1:12" ht="20.25">
      <c r="A8" s="22">
        <v>43807</v>
      </c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0</v>
      </c>
      <c r="J8" s="27"/>
    </row>
    <row r="9" spans="1:12" ht="20.25">
      <c r="A9" s="22">
        <v>43808</v>
      </c>
      <c r="B9" s="20" t="s">
        <v>146</v>
      </c>
      <c r="C9" s="20"/>
      <c r="D9" s="19"/>
      <c r="E9" s="12"/>
      <c r="F9" s="21"/>
      <c r="G9" s="17">
        <f t="shared" si="0"/>
        <v>0</v>
      </c>
      <c r="H9" s="34">
        <v>52500</v>
      </c>
      <c r="I9" s="34">
        <f t="shared" si="1"/>
        <v>-52500</v>
      </c>
      <c r="J9" s="27" t="s">
        <v>223</v>
      </c>
    </row>
    <row r="10" spans="1:12" ht="20.25">
      <c r="A10" s="22">
        <v>43815</v>
      </c>
      <c r="B10" s="20" t="s">
        <v>146</v>
      </c>
      <c r="C10" s="20" t="s">
        <v>73</v>
      </c>
      <c r="D10" s="19"/>
      <c r="E10" s="12"/>
      <c r="F10" s="21"/>
      <c r="G10" s="17">
        <f t="shared" si="0"/>
        <v>0</v>
      </c>
      <c r="H10" s="34">
        <v>46400</v>
      </c>
      <c r="I10" s="34">
        <f t="shared" si="1"/>
        <v>-98900</v>
      </c>
      <c r="J10" s="27" t="s">
        <v>514</v>
      </c>
    </row>
    <row r="11" spans="1:12" ht="20.25">
      <c r="A11" s="22">
        <v>43814</v>
      </c>
      <c r="B11" s="20">
        <v>3453</v>
      </c>
      <c r="C11" s="20" t="s">
        <v>53</v>
      </c>
      <c r="D11" s="19"/>
      <c r="E11" s="12"/>
      <c r="F11" s="21"/>
      <c r="G11" s="17">
        <v>52500</v>
      </c>
      <c r="H11" s="34"/>
      <c r="I11" s="34">
        <f t="shared" si="1"/>
        <v>-46400</v>
      </c>
      <c r="J11" s="27"/>
    </row>
    <row r="12" spans="1:12" ht="20.25">
      <c r="A12" s="22">
        <v>43821</v>
      </c>
      <c r="B12" s="20" t="s">
        <v>92</v>
      </c>
      <c r="C12" s="20"/>
      <c r="D12" s="19"/>
      <c r="E12" s="12"/>
      <c r="F12" s="21"/>
      <c r="G12" s="17">
        <v>46400</v>
      </c>
      <c r="H12" s="34"/>
      <c r="I12" s="34">
        <f t="shared" si="1"/>
        <v>0</v>
      </c>
      <c r="J12" s="27"/>
    </row>
    <row r="13" spans="1:12" ht="20.25">
      <c r="A13" s="22">
        <v>43823</v>
      </c>
      <c r="B13" s="20" t="s">
        <v>146</v>
      </c>
      <c r="C13" s="20"/>
      <c r="D13" s="19"/>
      <c r="E13" s="12"/>
      <c r="F13" s="21"/>
      <c r="G13" s="17">
        <f t="shared" si="0"/>
        <v>0</v>
      </c>
      <c r="H13" s="34">
        <v>45600</v>
      </c>
      <c r="I13" s="34">
        <f t="shared" si="1"/>
        <v>-45600</v>
      </c>
      <c r="J13" s="27" t="s">
        <v>581</v>
      </c>
    </row>
    <row r="14" spans="1:12" ht="20.25">
      <c r="A14" s="22">
        <v>43825</v>
      </c>
      <c r="B14" s="20" t="s">
        <v>146</v>
      </c>
      <c r="C14" s="20"/>
      <c r="D14" s="19"/>
      <c r="E14" s="12"/>
      <c r="F14" s="21"/>
      <c r="G14" s="17">
        <f t="shared" si="0"/>
        <v>0</v>
      </c>
      <c r="H14" s="34">
        <v>76410</v>
      </c>
      <c r="I14" s="34">
        <f t="shared" si="1"/>
        <v>-122010</v>
      </c>
      <c r="J14" s="27" t="s">
        <v>584</v>
      </c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-122010</v>
      </c>
      <c r="J15" s="27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-122010</v>
      </c>
      <c r="J16" s="27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-122010</v>
      </c>
      <c r="J17" s="27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-122010</v>
      </c>
      <c r="J18" s="27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-122010</v>
      </c>
      <c r="J19" s="27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-122010</v>
      </c>
      <c r="J20" s="27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-122010</v>
      </c>
      <c r="J21" s="27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-122010</v>
      </c>
      <c r="J22" s="27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-122010</v>
      </c>
      <c r="J23" s="27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-122010</v>
      </c>
      <c r="J24" s="27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-122010</v>
      </c>
      <c r="J25" s="27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-122010</v>
      </c>
      <c r="J26" s="27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-122010</v>
      </c>
      <c r="J27" s="27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-122010</v>
      </c>
      <c r="J28" s="27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-122010</v>
      </c>
      <c r="J29" s="27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-122010</v>
      </c>
      <c r="J30" s="27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-122010</v>
      </c>
      <c r="J31" s="27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-122010</v>
      </c>
      <c r="J32" s="27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-122010</v>
      </c>
      <c r="J33" s="27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-122010</v>
      </c>
      <c r="J34" s="27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-122010</v>
      </c>
      <c r="J35" s="27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-122010</v>
      </c>
      <c r="J36" s="27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-122010</v>
      </c>
      <c r="J37" s="27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-122010</v>
      </c>
      <c r="J38" s="27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-122010</v>
      </c>
      <c r="J39" s="27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-122010</v>
      </c>
      <c r="J40" s="27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-122010</v>
      </c>
      <c r="J41" s="27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-122010</v>
      </c>
      <c r="J42" s="27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-122010</v>
      </c>
      <c r="J43" s="27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-122010</v>
      </c>
      <c r="J44" s="27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-122010</v>
      </c>
      <c r="J45" s="27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-122010</v>
      </c>
      <c r="J46" s="27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-122010</v>
      </c>
      <c r="J47" s="27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-122010</v>
      </c>
      <c r="J48" s="27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-122010</v>
      </c>
      <c r="J49" s="27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-122010</v>
      </c>
      <c r="J50" s="27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-122010</v>
      </c>
      <c r="J51" s="27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-122010</v>
      </c>
      <c r="J52" s="27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-122010</v>
      </c>
      <c r="J53" s="27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-122010</v>
      </c>
      <c r="J54" s="27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-122010</v>
      </c>
      <c r="J55" s="27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-122010</v>
      </c>
      <c r="J56" s="27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-122010</v>
      </c>
      <c r="J57" s="27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-122010</v>
      </c>
      <c r="J58" s="27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-122010</v>
      </c>
      <c r="J59" s="27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-122010</v>
      </c>
      <c r="J60" s="27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-122010</v>
      </c>
      <c r="J61" s="27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-122010</v>
      </c>
      <c r="J62" s="27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-122010</v>
      </c>
      <c r="J63" s="27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-122010</v>
      </c>
      <c r="J64" s="27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-122010</v>
      </c>
      <c r="J65" s="27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-122010</v>
      </c>
      <c r="J66" s="27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-122010</v>
      </c>
      <c r="J67" s="27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-122010</v>
      </c>
      <c r="J68" s="27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-122010</v>
      </c>
      <c r="J69" s="27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-122010</v>
      </c>
      <c r="J70" s="27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-122010</v>
      </c>
      <c r="J71" s="27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-122010</v>
      </c>
      <c r="J72" s="27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-122010</v>
      </c>
      <c r="J73" s="27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-122010</v>
      </c>
      <c r="J74" s="27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-122010</v>
      </c>
      <c r="J75" s="27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-122010</v>
      </c>
      <c r="J76" s="27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-122010</v>
      </c>
      <c r="J77" s="27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-122010</v>
      </c>
      <c r="J78" s="27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-122010</v>
      </c>
      <c r="J79" s="27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-122010</v>
      </c>
      <c r="J80" s="27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-122010</v>
      </c>
      <c r="J81" s="27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-122010</v>
      </c>
      <c r="J82" s="27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-122010</v>
      </c>
      <c r="J83" s="27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-122010</v>
      </c>
      <c r="J84" s="27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-122010</v>
      </c>
      <c r="J85" s="27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-122010</v>
      </c>
      <c r="J86" s="27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-122010</v>
      </c>
      <c r="J87" s="27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-122010</v>
      </c>
      <c r="J88" s="27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-122010</v>
      </c>
      <c r="J89" s="27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-122010</v>
      </c>
      <c r="J90" s="27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-122010</v>
      </c>
      <c r="J91" s="27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-122010</v>
      </c>
      <c r="J92" s="27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-122010</v>
      </c>
      <c r="J93" s="27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-122010</v>
      </c>
      <c r="J94" s="27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-122010</v>
      </c>
      <c r="J95" s="27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-122010</v>
      </c>
      <c r="J96" s="27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-122010</v>
      </c>
      <c r="J97" s="27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-122010</v>
      </c>
      <c r="J98" s="27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-122010</v>
      </c>
      <c r="J99" s="27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-122010</v>
      </c>
      <c r="J100" s="27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-122010</v>
      </c>
      <c r="J101" s="27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-122010</v>
      </c>
      <c r="J102" s="27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-122010</v>
      </c>
      <c r="J103" s="27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-122010</v>
      </c>
      <c r="J104" s="27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-122010</v>
      </c>
      <c r="J105" s="27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-122010</v>
      </c>
      <c r="J106" s="27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-122010</v>
      </c>
      <c r="J107" s="27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-122010</v>
      </c>
      <c r="J108" s="27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-122010</v>
      </c>
      <c r="J109" s="27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-122010</v>
      </c>
      <c r="J110" s="27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-122010</v>
      </c>
      <c r="J111" s="27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-122010</v>
      </c>
      <c r="J112" s="27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-122010</v>
      </c>
      <c r="J113" s="27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-122010</v>
      </c>
      <c r="J114" s="27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-122010</v>
      </c>
      <c r="J115" s="27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-122010</v>
      </c>
      <c r="J116" s="27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-122010</v>
      </c>
      <c r="J117" s="27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-122010</v>
      </c>
      <c r="J118" s="27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-122010</v>
      </c>
      <c r="J119" s="27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-122010</v>
      </c>
      <c r="J120" s="27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-122010</v>
      </c>
      <c r="J121" s="27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-122010</v>
      </c>
      <c r="J122" s="27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-122010</v>
      </c>
      <c r="J123" s="27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-122010</v>
      </c>
      <c r="J124" s="27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-122010</v>
      </c>
      <c r="J125" s="27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-122010</v>
      </c>
      <c r="J126" s="27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-122010</v>
      </c>
      <c r="J127" s="27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-122010</v>
      </c>
      <c r="J128" s="27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-122010</v>
      </c>
      <c r="J129" s="27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-122010</v>
      </c>
      <c r="J130" s="27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-122010</v>
      </c>
      <c r="J131" s="27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-122010</v>
      </c>
      <c r="J132" s="27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-122010</v>
      </c>
      <c r="J133" s="27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-122010</v>
      </c>
      <c r="J134" s="27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-122010</v>
      </c>
      <c r="J135" s="27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-122010</v>
      </c>
      <c r="J136" s="27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-122010</v>
      </c>
      <c r="J137" s="27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-122010</v>
      </c>
      <c r="J138" s="27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-122010</v>
      </c>
      <c r="J139" s="27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-122010</v>
      </c>
      <c r="J140" s="27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-122010</v>
      </c>
      <c r="J141" s="27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-122010</v>
      </c>
      <c r="J142" s="27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-122010</v>
      </c>
      <c r="J143" s="27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-122010</v>
      </c>
      <c r="J144" s="27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-122010</v>
      </c>
      <c r="J145" s="27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-122010</v>
      </c>
      <c r="J146" s="27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-122010</v>
      </c>
      <c r="J147" s="27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-122010</v>
      </c>
      <c r="J148" s="27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-122010</v>
      </c>
      <c r="J149" s="27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-122010</v>
      </c>
      <c r="J150" s="27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-122010</v>
      </c>
      <c r="J151" s="27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-122010</v>
      </c>
      <c r="J152" s="27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-122010</v>
      </c>
      <c r="J153" s="27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-122010</v>
      </c>
      <c r="J154" s="27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-122010</v>
      </c>
      <c r="J155" s="27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-122010</v>
      </c>
      <c r="J156" s="27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-122010</v>
      </c>
      <c r="J157" s="27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-122010</v>
      </c>
      <c r="J158" s="27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-122010</v>
      </c>
      <c r="J159" s="27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-122010</v>
      </c>
      <c r="J160" s="27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-122010</v>
      </c>
      <c r="J161" s="27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-122010</v>
      </c>
      <c r="J162" s="27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-122010</v>
      </c>
      <c r="J163" s="27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-122010</v>
      </c>
      <c r="J164" s="27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-122010</v>
      </c>
      <c r="J165" s="27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-122010</v>
      </c>
      <c r="J166" s="27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-122010</v>
      </c>
      <c r="J167" s="27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-122010</v>
      </c>
      <c r="J168" s="27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-122010</v>
      </c>
      <c r="J169" s="27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-122010</v>
      </c>
      <c r="J170" s="27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-122010</v>
      </c>
      <c r="J171" s="27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-122010</v>
      </c>
      <c r="J172" s="27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-122010</v>
      </c>
      <c r="J173" s="27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-122010</v>
      </c>
      <c r="J174" s="27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-122010</v>
      </c>
      <c r="J175" s="27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-122010</v>
      </c>
      <c r="J176" s="27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-122010</v>
      </c>
      <c r="J177" s="27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-122010</v>
      </c>
      <c r="J178" s="27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-122010</v>
      </c>
      <c r="J179" s="27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-122010</v>
      </c>
      <c r="J180" s="27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-122010</v>
      </c>
      <c r="J181" s="27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-122010</v>
      </c>
      <c r="J182" s="27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-122010</v>
      </c>
      <c r="J183" s="27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-122010</v>
      </c>
      <c r="J184" s="27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-122010</v>
      </c>
      <c r="J185" s="27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-122010</v>
      </c>
      <c r="J186" s="27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-122010</v>
      </c>
      <c r="J187" s="27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-122010</v>
      </c>
      <c r="J188" s="27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-122010</v>
      </c>
      <c r="J189" s="27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-122010</v>
      </c>
      <c r="J190" s="27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-122010</v>
      </c>
      <c r="J191" s="27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-122010</v>
      </c>
      <c r="J192" s="27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-122010</v>
      </c>
      <c r="J193" s="27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-122010</v>
      </c>
      <c r="J194" s="27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-122010</v>
      </c>
      <c r="J195" s="27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-122010</v>
      </c>
      <c r="J196" s="27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-122010</v>
      </c>
      <c r="J197" s="27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-122010</v>
      </c>
      <c r="J198" s="27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-122010</v>
      </c>
      <c r="J199" s="27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-122010</v>
      </c>
      <c r="J200" s="27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-122010</v>
      </c>
      <c r="J201" s="27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-122010</v>
      </c>
      <c r="J202" s="27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-122010</v>
      </c>
      <c r="J203" s="27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-122010</v>
      </c>
      <c r="J204" s="27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-122010</v>
      </c>
      <c r="J205" s="27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-122010</v>
      </c>
      <c r="J206" s="27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-122010</v>
      </c>
      <c r="J207" s="27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-122010</v>
      </c>
      <c r="J208" s="27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-122010</v>
      </c>
      <c r="J209" s="27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-122010</v>
      </c>
      <c r="J210" s="27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-122010</v>
      </c>
      <c r="J211" s="27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-122010</v>
      </c>
      <c r="J212" s="27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-122010</v>
      </c>
      <c r="J213" s="27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-122010</v>
      </c>
      <c r="J214" s="27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-122010</v>
      </c>
      <c r="J215" s="27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-122010</v>
      </c>
      <c r="J216" s="27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-122010</v>
      </c>
      <c r="J217" s="27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-122010</v>
      </c>
      <c r="J218" s="27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-122010</v>
      </c>
      <c r="J219" s="27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-122010</v>
      </c>
      <c r="J220" s="27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-122010</v>
      </c>
      <c r="J221" s="27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-122010</v>
      </c>
      <c r="J222" s="27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-122010</v>
      </c>
      <c r="J223" s="27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-122010</v>
      </c>
      <c r="J224" s="27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-122010</v>
      </c>
      <c r="J225" s="27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-122010</v>
      </c>
      <c r="J226" s="27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-122010</v>
      </c>
      <c r="J227" s="27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-122010</v>
      </c>
      <c r="J228" s="27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-122010</v>
      </c>
      <c r="J229" s="27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-122010</v>
      </c>
      <c r="J230" s="27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-122010</v>
      </c>
      <c r="J231" s="27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-122010</v>
      </c>
      <c r="J232" s="27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-122010</v>
      </c>
      <c r="J233" s="27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-122010</v>
      </c>
      <c r="J234" s="27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-122010</v>
      </c>
      <c r="J235" s="27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-122010</v>
      </c>
      <c r="J236" s="27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-122010</v>
      </c>
      <c r="J237" s="27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-122010</v>
      </c>
      <c r="J238" s="27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-122010</v>
      </c>
      <c r="J239" s="27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-122010</v>
      </c>
      <c r="J240" s="27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-122010</v>
      </c>
      <c r="J241" s="27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-122010</v>
      </c>
      <c r="J242" s="27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-122010</v>
      </c>
      <c r="J243" s="27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-122010</v>
      </c>
      <c r="J244" s="27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-122010</v>
      </c>
      <c r="J245" s="27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-122010</v>
      </c>
      <c r="J246" s="27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-122010</v>
      </c>
      <c r="J247" s="27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-122010</v>
      </c>
      <c r="J248" s="27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-122010</v>
      </c>
      <c r="J249" s="27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-122010</v>
      </c>
      <c r="J250" s="27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-122010</v>
      </c>
      <c r="J251" s="27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-122010</v>
      </c>
      <c r="J252" s="27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-122010</v>
      </c>
      <c r="J253" s="27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-122010</v>
      </c>
      <c r="J254" s="27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-122010</v>
      </c>
      <c r="J255" s="27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-122010</v>
      </c>
      <c r="J256" s="27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-122010</v>
      </c>
      <c r="J257" s="27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-122010</v>
      </c>
      <c r="J258" s="27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-122010</v>
      </c>
      <c r="J259" s="27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-122010</v>
      </c>
      <c r="J260" s="27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-122010</v>
      </c>
      <c r="J261" s="27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-122010</v>
      </c>
      <c r="J262" s="27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-122010</v>
      </c>
      <c r="J263" s="27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-122010</v>
      </c>
      <c r="J264" s="27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-122010</v>
      </c>
      <c r="J265" s="27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-122010</v>
      </c>
      <c r="J266" s="27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-122010</v>
      </c>
      <c r="J267" s="27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-122010</v>
      </c>
      <c r="J268" s="27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-122010</v>
      </c>
      <c r="J269" s="27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-122010</v>
      </c>
      <c r="J270" s="27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-122010</v>
      </c>
      <c r="J271" s="27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-122010</v>
      </c>
      <c r="J272" s="27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-122010</v>
      </c>
      <c r="J273" s="27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-122010</v>
      </c>
      <c r="J274" s="27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-122010</v>
      </c>
      <c r="J275" s="27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-122010</v>
      </c>
      <c r="J276" s="27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-122010</v>
      </c>
      <c r="J277" s="27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-122010</v>
      </c>
      <c r="J278" s="27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-122010</v>
      </c>
      <c r="J279" s="27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-122010</v>
      </c>
      <c r="J280" s="27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-122010</v>
      </c>
      <c r="J281" s="27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-122010</v>
      </c>
      <c r="J282" s="27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-122010</v>
      </c>
      <c r="J283" s="27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-122010</v>
      </c>
      <c r="J284" s="27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-122010</v>
      </c>
      <c r="J285" s="27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-122010</v>
      </c>
      <c r="J286" s="27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-122010</v>
      </c>
      <c r="J287" s="27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-122010</v>
      </c>
      <c r="J288" s="27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-122010</v>
      </c>
      <c r="J289" s="27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-122010</v>
      </c>
      <c r="J290" s="27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-122010</v>
      </c>
      <c r="J291" s="27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-122010</v>
      </c>
      <c r="J292" s="27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-122010</v>
      </c>
      <c r="J293" s="27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-122010</v>
      </c>
      <c r="J294" s="27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-122010</v>
      </c>
      <c r="J295" s="27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-122010</v>
      </c>
      <c r="J296" s="27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-122010</v>
      </c>
      <c r="J297" s="27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-122010</v>
      </c>
      <c r="J298" s="27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-122010</v>
      </c>
      <c r="J299" s="27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-122010</v>
      </c>
      <c r="J300" s="27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-122010</v>
      </c>
      <c r="J301" s="27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-122010</v>
      </c>
      <c r="J302" s="27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-122010</v>
      </c>
      <c r="J303" s="27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-122010</v>
      </c>
      <c r="J304" s="27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-122010</v>
      </c>
      <c r="J305" s="27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-122010</v>
      </c>
      <c r="J306" s="27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-122010</v>
      </c>
      <c r="J307" s="27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-122010</v>
      </c>
      <c r="J308" s="27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-122010</v>
      </c>
      <c r="J309" s="27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-122010</v>
      </c>
      <c r="J310" s="27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-122010</v>
      </c>
      <c r="J311" s="27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-122010</v>
      </c>
      <c r="J312" s="27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-122010</v>
      </c>
      <c r="J313" s="27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-122010</v>
      </c>
      <c r="J314" s="27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-122010</v>
      </c>
      <c r="J315" s="27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-122010</v>
      </c>
      <c r="J316" s="27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-122010</v>
      </c>
      <c r="J317" s="27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-122010</v>
      </c>
      <c r="J318" s="27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-122010</v>
      </c>
      <c r="J319" s="27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-122010</v>
      </c>
      <c r="J320" s="27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-122010</v>
      </c>
      <c r="J321" s="27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-122010</v>
      </c>
      <c r="J322" s="27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-122010</v>
      </c>
      <c r="J323" s="27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-122010</v>
      </c>
      <c r="J324" s="27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-122010</v>
      </c>
      <c r="J325" s="27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-122010</v>
      </c>
      <c r="J326" s="27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-122010</v>
      </c>
      <c r="J327" s="27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-122010</v>
      </c>
      <c r="J328" s="27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-122010</v>
      </c>
      <c r="J329" s="27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-122010</v>
      </c>
      <c r="J330" s="27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-122010</v>
      </c>
      <c r="J331" s="27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-122010</v>
      </c>
      <c r="J332" s="27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-122010</v>
      </c>
      <c r="J333" s="27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-122010</v>
      </c>
      <c r="J334" s="27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-122010</v>
      </c>
      <c r="J335" s="27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-122010</v>
      </c>
      <c r="J336" s="27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-122010</v>
      </c>
      <c r="J337" s="27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-122010</v>
      </c>
      <c r="J338" s="27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-122010</v>
      </c>
      <c r="J339" s="27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-122010</v>
      </c>
      <c r="J340" s="27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-122010</v>
      </c>
      <c r="J341" s="27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-122010</v>
      </c>
      <c r="J342" s="27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-122010</v>
      </c>
      <c r="J343" s="27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-122010</v>
      </c>
      <c r="J344" s="27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-122010</v>
      </c>
      <c r="J345" s="27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-122010</v>
      </c>
      <c r="J346" s="27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-122010</v>
      </c>
      <c r="J347" s="27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-122010</v>
      </c>
      <c r="J348" s="27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-122010</v>
      </c>
      <c r="J349" s="27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125400</v>
      </c>
      <c r="H350" s="36"/>
      <c r="I350" s="34">
        <f t="shared" si="11"/>
        <v>3390</v>
      </c>
      <c r="J350" s="27"/>
    </row>
    <row r="351" spans="1:10">
      <c r="I351" s="34">
        <f t="shared" si="11"/>
        <v>3390</v>
      </c>
    </row>
    <row r="352" spans="1:10">
      <c r="I352" s="34">
        <f t="shared" si="11"/>
        <v>3390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ورقة7"/>
  <dimension ref="A1:L352"/>
  <sheetViews>
    <sheetView rightToLeft="1" workbookViewId="0">
      <selection activeCell="A6" sqref="A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165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-238160</v>
      </c>
      <c r="J4" s="5"/>
    </row>
    <row r="5" spans="1:12" ht="20.25">
      <c r="A5" s="22">
        <v>43806</v>
      </c>
      <c r="B5" s="20">
        <v>3383</v>
      </c>
      <c r="C5" s="20" t="s">
        <v>92</v>
      </c>
      <c r="D5" s="19"/>
      <c r="E5" s="12"/>
      <c r="F5" s="21"/>
      <c r="G5" s="17">
        <v>1046</v>
      </c>
      <c r="H5" s="34"/>
      <c r="I5" s="34">
        <f>I4+G5-H5</f>
        <v>-237114</v>
      </c>
      <c r="J5" s="5"/>
    </row>
    <row r="6" spans="1:12" ht="20.25">
      <c r="A6" s="22"/>
      <c r="B6" s="20"/>
      <c r="C6" s="20"/>
      <c r="D6" s="19"/>
      <c r="E6" s="12"/>
      <c r="F6" s="21"/>
      <c r="G6" s="17">
        <f t="shared" ref="G6:G68" si="0">E6*F6</f>
        <v>0</v>
      </c>
      <c r="H6" s="34"/>
      <c r="I6" s="34">
        <f t="shared" ref="I6:I69" si="1">I5+G6-H6</f>
        <v>-237114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-237114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-237114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-237114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-237114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-237114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-237114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-237114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-237114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-237114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-237114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-237114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-237114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-237114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-237114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-237114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-237114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-237114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-237114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-237114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-237114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-237114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-237114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-237114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-237114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-237114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-237114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-237114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-237114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-237114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-237114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-237114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-237114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-237114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-237114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-237114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-237114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-237114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-237114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-237114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-237114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-237114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-237114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-237114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-237114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-237114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-237114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-237114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-237114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-237114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-237114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-237114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-237114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-237114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-237114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-237114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-237114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-237114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-237114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-237114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-237114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-237114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-237114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-237114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-237114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-237114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-237114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-237114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-237114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-237114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-237114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-237114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-237114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-237114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-237114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-237114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-237114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-237114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-237114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-237114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-237114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-237114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-237114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-237114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-237114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-237114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-237114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-237114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-237114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-237114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-237114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-237114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-237114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-237114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-237114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-237114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-237114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-237114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-237114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-237114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-237114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-237114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-237114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-237114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-237114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-237114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-237114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-237114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-237114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-237114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-237114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-237114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-237114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-237114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-237114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-237114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-237114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-237114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-237114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-237114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-237114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-237114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-237114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-237114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-237114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-237114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-237114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-237114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-237114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-237114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-237114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-237114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-237114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-237114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-237114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-237114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-237114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-237114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-237114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-237114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-237114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-237114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-237114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-237114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-237114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-237114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-237114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-237114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-237114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-237114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-237114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-237114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-237114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-237114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-237114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-237114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-237114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-237114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-237114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-237114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-237114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-237114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-237114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-237114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-237114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-237114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-237114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-237114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-237114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-237114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-237114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-237114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-237114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-237114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-237114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-237114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-237114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-237114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-237114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-237114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-237114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-237114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-237114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-237114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-237114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-237114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-237114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-237114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-237114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-237114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-237114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-237114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-237114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-237114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-237114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-237114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-237114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-237114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-237114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-237114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-237114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-237114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-237114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-237114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-237114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-237114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-237114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-237114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-237114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-237114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-237114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-237114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-237114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-237114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-237114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-237114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-237114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-237114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-237114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-237114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-237114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-237114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-237114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-237114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-237114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-237114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-237114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-237114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-237114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-237114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-237114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-237114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-237114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-237114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-237114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-237114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-237114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-237114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-237114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-237114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-237114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-237114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-237114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-237114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-237114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-237114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-237114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-237114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-237114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-237114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-237114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-237114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-237114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-237114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-237114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-237114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-237114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-237114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-237114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-237114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-237114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-237114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-237114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-237114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-237114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-237114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-237114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-237114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-237114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-237114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-237114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-237114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-237114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-237114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-237114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-237114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-237114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-237114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-237114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-237114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-237114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-237114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-237114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-237114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-237114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-237114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-237114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-237114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-237114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-237114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-237114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-237114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-237114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-237114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-237114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-237114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-237114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-237114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-237114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-237114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-237114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-237114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-237114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-237114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-237114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-237114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-237114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-237114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-237114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-237114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-237114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-237114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-237114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-237114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-237114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-237114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-237114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-237114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-237114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-237114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-237114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-237114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-237114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-237114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-237114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-237114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-237114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-237114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-237114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-237114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-237114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-237114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-237114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-237114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-237114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-237114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-237114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-237114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-237114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-237114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-237114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-237114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-237114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-237114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1046</v>
      </c>
      <c r="H350" s="36"/>
      <c r="I350" s="34">
        <f t="shared" si="11"/>
        <v>-236068</v>
      </c>
      <c r="J350" s="5"/>
    </row>
    <row r="351" spans="1:10">
      <c r="I351" s="34">
        <f t="shared" si="11"/>
        <v>-236068</v>
      </c>
    </row>
    <row r="352" spans="1:10">
      <c r="I352" s="34">
        <f t="shared" si="11"/>
        <v>-236068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sheetPr codeName="ورقة70"/>
  <dimension ref="A1:L352"/>
  <sheetViews>
    <sheetView rightToLeft="1" workbookViewId="0">
      <selection activeCell="A9" sqref="A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208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209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43808</v>
      </c>
      <c r="B5" s="20">
        <v>6352</v>
      </c>
      <c r="C5" s="20" t="s">
        <v>14</v>
      </c>
      <c r="D5" s="19" t="s">
        <v>13</v>
      </c>
      <c r="E5" s="12">
        <v>70.38</v>
      </c>
      <c r="F5" s="21">
        <v>3090</v>
      </c>
      <c r="G5" s="17">
        <f t="shared" ref="G5:G68" si="0">E5*F5</f>
        <v>217474.19999999998</v>
      </c>
      <c r="H5" s="34"/>
      <c r="I5" s="34">
        <f>I4+G5-H5</f>
        <v>217474.19999999998</v>
      </c>
      <c r="J5" s="5"/>
    </row>
    <row r="6" spans="1:12" ht="20.25">
      <c r="A6" s="22">
        <v>43809</v>
      </c>
      <c r="B6" s="20">
        <v>9484</v>
      </c>
      <c r="C6" s="20" t="s">
        <v>53</v>
      </c>
      <c r="D6" s="19"/>
      <c r="E6" s="12"/>
      <c r="F6" s="21"/>
      <c r="G6" s="17">
        <f t="shared" si="0"/>
        <v>0</v>
      </c>
      <c r="H6" s="34">
        <v>165000</v>
      </c>
      <c r="I6" s="34">
        <f t="shared" ref="I6:I69" si="1">I5+G6-H6</f>
        <v>52474.199999999983</v>
      </c>
      <c r="J6" s="5"/>
    </row>
    <row r="7" spans="1:12" ht="20.25">
      <c r="A7" s="22">
        <v>43811</v>
      </c>
      <c r="B7" s="20">
        <v>9548</v>
      </c>
      <c r="C7" s="20" t="s">
        <v>53</v>
      </c>
      <c r="D7" s="19"/>
      <c r="E7" s="12"/>
      <c r="F7" s="21"/>
      <c r="G7" s="17">
        <f t="shared" si="0"/>
        <v>0</v>
      </c>
      <c r="H7" s="34">
        <v>52470</v>
      </c>
      <c r="I7" s="34">
        <f t="shared" si="1"/>
        <v>4.1999999999825377</v>
      </c>
      <c r="J7" s="5"/>
    </row>
    <row r="8" spans="1:12" ht="20.25">
      <c r="A8" s="22">
        <v>43811</v>
      </c>
      <c r="B8" s="20">
        <v>1010</v>
      </c>
      <c r="C8" s="20" t="s">
        <v>131</v>
      </c>
      <c r="D8" s="19"/>
      <c r="E8" s="12"/>
      <c r="F8" s="21"/>
      <c r="G8" s="17">
        <f t="shared" si="0"/>
        <v>0</v>
      </c>
      <c r="H8" s="34">
        <v>4.2</v>
      </c>
      <c r="I8" s="34">
        <f t="shared" si="1"/>
        <v>-1.7462475909724162E-11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-1.7462475909724162E-11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-1.7462475909724162E-11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-1.7462475909724162E-11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-1.7462475909724162E-11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-1.7462475909724162E-11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-1.7462475909724162E-11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-1.7462475909724162E-11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-1.7462475909724162E-11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-1.7462475909724162E-11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-1.7462475909724162E-11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-1.7462475909724162E-11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-1.7462475909724162E-11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-1.7462475909724162E-11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-1.7462475909724162E-11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-1.7462475909724162E-11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-1.7462475909724162E-11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-1.7462475909724162E-11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-1.7462475909724162E-11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-1.7462475909724162E-11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-1.7462475909724162E-11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-1.7462475909724162E-11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-1.7462475909724162E-11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-1.7462475909724162E-11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-1.7462475909724162E-11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-1.7462475909724162E-11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-1.7462475909724162E-11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-1.7462475909724162E-11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-1.7462475909724162E-11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-1.7462475909724162E-11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-1.7462475909724162E-11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-1.7462475909724162E-11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-1.7462475909724162E-11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-1.7462475909724162E-11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-1.7462475909724162E-11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-1.7462475909724162E-11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-1.7462475909724162E-11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-1.7462475909724162E-11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-1.7462475909724162E-11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-1.7462475909724162E-11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-1.7462475909724162E-11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-1.7462475909724162E-11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-1.7462475909724162E-11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-1.7462475909724162E-11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-1.7462475909724162E-11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-1.7462475909724162E-11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-1.7462475909724162E-11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-1.7462475909724162E-11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-1.7462475909724162E-11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-1.7462475909724162E-11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-1.7462475909724162E-11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-1.7462475909724162E-11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-1.7462475909724162E-11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-1.7462475909724162E-11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-1.7462475909724162E-11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-1.7462475909724162E-11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-1.7462475909724162E-11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-1.7462475909724162E-11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-1.7462475909724162E-11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-1.7462475909724162E-11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-1.7462475909724162E-11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-1.7462475909724162E-11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-1.7462475909724162E-11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-1.7462475909724162E-11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-1.7462475909724162E-11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-1.7462475909724162E-11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-1.7462475909724162E-11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-1.7462475909724162E-11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-1.7462475909724162E-11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-1.7462475909724162E-11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-1.7462475909724162E-11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-1.7462475909724162E-11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-1.7462475909724162E-11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-1.7462475909724162E-11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-1.7462475909724162E-11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-1.7462475909724162E-11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-1.7462475909724162E-11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-1.7462475909724162E-11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-1.7462475909724162E-11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-1.7462475909724162E-11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-1.7462475909724162E-11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-1.7462475909724162E-11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-1.7462475909724162E-11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-1.7462475909724162E-11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-1.7462475909724162E-11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-1.7462475909724162E-11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-1.7462475909724162E-11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-1.7462475909724162E-11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-1.7462475909724162E-11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-1.7462475909724162E-11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-1.7462475909724162E-11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-1.7462475909724162E-11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-1.7462475909724162E-11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-1.7462475909724162E-11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-1.7462475909724162E-11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-1.7462475909724162E-11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-1.7462475909724162E-11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-1.7462475909724162E-11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-1.7462475909724162E-11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-1.7462475909724162E-11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-1.7462475909724162E-11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-1.7462475909724162E-11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-1.7462475909724162E-11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-1.7462475909724162E-11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-1.7462475909724162E-11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-1.7462475909724162E-11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-1.7462475909724162E-11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-1.7462475909724162E-11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-1.7462475909724162E-11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-1.7462475909724162E-11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-1.7462475909724162E-11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-1.7462475909724162E-11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-1.7462475909724162E-11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-1.7462475909724162E-11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-1.7462475909724162E-11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-1.7462475909724162E-11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-1.7462475909724162E-11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-1.7462475909724162E-11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-1.7462475909724162E-11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-1.7462475909724162E-11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-1.7462475909724162E-11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-1.7462475909724162E-11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-1.7462475909724162E-11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-1.7462475909724162E-11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-1.7462475909724162E-11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-1.7462475909724162E-11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-1.7462475909724162E-11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-1.7462475909724162E-11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-1.7462475909724162E-11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-1.7462475909724162E-11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-1.7462475909724162E-11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-1.7462475909724162E-11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-1.7462475909724162E-11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-1.7462475909724162E-11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-1.7462475909724162E-11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-1.7462475909724162E-11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-1.7462475909724162E-11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-1.7462475909724162E-11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-1.7462475909724162E-11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-1.7462475909724162E-11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-1.7462475909724162E-11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-1.7462475909724162E-11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-1.7462475909724162E-11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-1.7462475909724162E-11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-1.7462475909724162E-11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-1.7462475909724162E-11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-1.7462475909724162E-11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-1.7462475909724162E-11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-1.7462475909724162E-11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-1.7462475909724162E-11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-1.7462475909724162E-11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-1.7462475909724162E-11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-1.7462475909724162E-11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-1.7462475909724162E-11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-1.7462475909724162E-11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-1.7462475909724162E-11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-1.7462475909724162E-11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-1.7462475909724162E-11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-1.7462475909724162E-11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-1.7462475909724162E-11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-1.7462475909724162E-11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-1.7462475909724162E-11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-1.7462475909724162E-11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-1.7462475909724162E-11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-1.7462475909724162E-11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-1.7462475909724162E-11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-1.7462475909724162E-11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-1.7462475909724162E-11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-1.7462475909724162E-11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-1.7462475909724162E-11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-1.7462475909724162E-11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-1.7462475909724162E-11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-1.7462475909724162E-11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-1.7462475909724162E-11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-1.7462475909724162E-11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-1.7462475909724162E-11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-1.7462475909724162E-11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-1.7462475909724162E-11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-1.7462475909724162E-11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-1.7462475909724162E-11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-1.7462475909724162E-11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-1.7462475909724162E-11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-1.7462475909724162E-11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-1.7462475909724162E-11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-1.7462475909724162E-11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-1.7462475909724162E-11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-1.7462475909724162E-11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-1.7462475909724162E-11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-1.7462475909724162E-11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-1.7462475909724162E-11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-1.7462475909724162E-11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-1.7462475909724162E-11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-1.7462475909724162E-11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-1.7462475909724162E-11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-1.7462475909724162E-11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-1.7462475909724162E-11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-1.7462475909724162E-11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-1.7462475909724162E-11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-1.7462475909724162E-11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-1.7462475909724162E-11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-1.7462475909724162E-11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-1.7462475909724162E-11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-1.7462475909724162E-11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-1.7462475909724162E-11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-1.7462475909724162E-11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-1.7462475909724162E-11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-1.7462475909724162E-11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-1.7462475909724162E-11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-1.7462475909724162E-11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-1.7462475909724162E-11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-1.7462475909724162E-11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-1.7462475909724162E-11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-1.7462475909724162E-11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-1.7462475909724162E-11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-1.7462475909724162E-11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-1.7462475909724162E-11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-1.7462475909724162E-11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-1.7462475909724162E-11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-1.7462475909724162E-11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-1.7462475909724162E-11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-1.7462475909724162E-11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-1.7462475909724162E-11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-1.7462475909724162E-11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-1.7462475909724162E-11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-1.7462475909724162E-11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-1.7462475909724162E-11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-1.7462475909724162E-11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-1.7462475909724162E-11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-1.7462475909724162E-11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-1.7462475909724162E-11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-1.7462475909724162E-11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-1.7462475909724162E-11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-1.7462475909724162E-11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-1.7462475909724162E-11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-1.7462475909724162E-11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-1.7462475909724162E-11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-1.7462475909724162E-11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-1.7462475909724162E-11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-1.7462475909724162E-11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-1.7462475909724162E-11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-1.7462475909724162E-11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-1.7462475909724162E-11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-1.7462475909724162E-11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-1.7462475909724162E-11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-1.7462475909724162E-11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-1.7462475909724162E-11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-1.7462475909724162E-11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-1.7462475909724162E-11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-1.7462475909724162E-11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-1.7462475909724162E-11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-1.7462475909724162E-11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-1.7462475909724162E-11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-1.7462475909724162E-11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-1.7462475909724162E-11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-1.7462475909724162E-11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-1.7462475909724162E-11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-1.7462475909724162E-11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-1.7462475909724162E-11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-1.7462475909724162E-11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-1.7462475909724162E-11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-1.7462475909724162E-11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-1.7462475909724162E-11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-1.7462475909724162E-11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-1.7462475909724162E-11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-1.7462475909724162E-11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-1.7462475909724162E-11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-1.7462475909724162E-11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-1.7462475909724162E-11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-1.7462475909724162E-11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-1.7462475909724162E-11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-1.7462475909724162E-11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-1.7462475909724162E-11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-1.7462475909724162E-11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-1.7462475909724162E-11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-1.7462475909724162E-11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-1.7462475909724162E-11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-1.7462475909724162E-11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-1.7462475909724162E-11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-1.7462475909724162E-11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-1.7462475909724162E-11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-1.7462475909724162E-11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-1.7462475909724162E-11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-1.7462475909724162E-11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-1.7462475909724162E-11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-1.7462475909724162E-11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-1.7462475909724162E-11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-1.7462475909724162E-11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-1.7462475909724162E-11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-1.7462475909724162E-11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-1.7462475909724162E-11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-1.7462475909724162E-11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-1.7462475909724162E-11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-1.7462475909724162E-11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-1.7462475909724162E-11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-1.7462475909724162E-11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-1.7462475909724162E-11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-1.7462475909724162E-11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-1.7462475909724162E-11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-1.7462475909724162E-11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-1.7462475909724162E-11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-1.7462475909724162E-11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-1.7462475909724162E-11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-1.7462475909724162E-11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-1.7462475909724162E-11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-1.7462475909724162E-11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-1.7462475909724162E-11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-1.7462475909724162E-11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-1.7462475909724162E-11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-1.7462475909724162E-11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-1.7462475909724162E-11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-1.7462475909724162E-11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-1.7462475909724162E-11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-1.7462475909724162E-11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-1.7462475909724162E-11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-1.7462475909724162E-11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-1.7462475909724162E-11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-1.7462475909724162E-11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-1.7462475909724162E-11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-1.7462475909724162E-11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-1.7462475909724162E-11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-1.7462475909724162E-11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-1.7462475909724162E-11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-1.7462475909724162E-11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-1.7462475909724162E-11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-1.7462475909724162E-11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-1.7462475909724162E-11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-1.7462475909724162E-11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-1.7462475909724162E-11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-1.7462475909724162E-11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-1.7462475909724162E-11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-1.7462475909724162E-11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-1.7462475909724162E-11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-1.7462475909724162E-11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-1.7462475909724162E-11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-1.7462475909724162E-11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-1.7462475909724162E-11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-1.7462475909724162E-11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-1.7462475909724162E-11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-1.7462475909724162E-11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-1.7462475909724162E-11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-1.7462475909724162E-11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-1.7462475909724162E-11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217474.19999999998</v>
      </c>
      <c r="H350" s="36"/>
      <c r="I350" s="34">
        <f t="shared" si="11"/>
        <v>217474.19999999995</v>
      </c>
      <c r="J350" s="5"/>
    </row>
    <row r="351" spans="1:10">
      <c r="I351" s="34">
        <f t="shared" si="11"/>
        <v>217474.19999999995</v>
      </c>
    </row>
    <row r="352" spans="1:10">
      <c r="I352" s="34">
        <f t="shared" si="11"/>
        <v>217474.19999999995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sheetPr codeName="ورقة71"/>
  <dimension ref="A1:L352"/>
  <sheetViews>
    <sheetView rightToLeft="1" workbookViewId="0">
      <selection activeCell="A10" sqref="A1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489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4300</v>
      </c>
      <c r="J4" s="5"/>
    </row>
    <row r="5" spans="1:12" ht="20.25">
      <c r="A5" s="22">
        <v>43811</v>
      </c>
      <c r="B5" s="20">
        <v>6414</v>
      </c>
      <c r="C5" s="20" t="s">
        <v>14</v>
      </c>
      <c r="D5" s="19" t="s">
        <v>13</v>
      </c>
      <c r="E5" s="12">
        <v>76.86</v>
      </c>
      <c r="F5" s="21">
        <v>3330</v>
      </c>
      <c r="G5" s="17">
        <f t="shared" ref="G5:G68" si="0">E5*F5</f>
        <v>255943.8</v>
      </c>
      <c r="H5" s="34"/>
      <c r="I5" s="34">
        <f>I4+G5-H5</f>
        <v>260243.8</v>
      </c>
      <c r="J5" s="5"/>
    </row>
    <row r="6" spans="1:12" ht="20.25">
      <c r="A6" s="22">
        <v>43817</v>
      </c>
      <c r="B6" s="20">
        <v>9707</v>
      </c>
      <c r="C6" s="20" t="s">
        <v>53</v>
      </c>
      <c r="D6" s="19"/>
      <c r="E6" s="12"/>
      <c r="F6" s="21"/>
      <c r="G6" s="17">
        <f t="shared" si="0"/>
        <v>0</v>
      </c>
      <c r="H6" s="34">
        <v>120000</v>
      </c>
      <c r="I6" s="34">
        <f t="shared" ref="I6:I69" si="1">I5+G6-H6</f>
        <v>140243.79999999999</v>
      </c>
      <c r="J6" s="5" t="s">
        <v>17</v>
      </c>
    </row>
    <row r="7" spans="1:12" ht="20.25">
      <c r="A7" s="22">
        <v>43822</v>
      </c>
      <c r="B7" s="20">
        <v>9829</v>
      </c>
      <c r="C7" s="20" t="s">
        <v>53</v>
      </c>
      <c r="D7" s="19"/>
      <c r="E7" s="12"/>
      <c r="F7" s="21"/>
      <c r="G7" s="17">
        <f t="shared" si="0"/>
        <v>0</v>
      </c>
      <c r="H7" s="34">
        <v>70000</v>
      </c>
      <c r="I7" s="34">
        <f t="shared" si="1"/>
        <v>70243.799999999988</v>
      </c>
      <c r="J7" s="5"/>
    </row>
    <row r="8" spans="1:12" ht="20.25">
      <c r="A8" s="22">
        <v>43825</v>
      </c>
      <c r="B8" s="20">
        <v>9934</v>
      </c>
      <c r="C8" s="20" t="s">
        <v>53</v>
      </c>
      <c r="D8" s="19"/>
      <c r="E8" s="12"/>
      <c r="F8" s="21"/>
      <c r="G8" s="17">
        <f t="shared" si="0"/>
        <v>0</v>
      </c>
      <c r="H8" s="34">
        <v>70245</v>
      </c>
      <c r="I8" s="34">
        <f t="shared" si="1"/>
        <v>-1.2000000000116415</v>
      </c>
      <c r="J8" s="5"/>
    </row>
    <row r="9" spans="1:12" ht="20.25">
      <c r="A9" s="22">
        <v>43825</v>
      </c>
      <c r="B9" s="20">
        <v>1030</v>
      </c>
      <c r="C9" s="20" t="s">
        <v>131</v>
      </c>
      <c r="D9" s="19"/>
      <c r="E9" s="12"/>
      <c r="F9" s="21"/>
      <c r="G9" s="17">
        <v>1.2</v>
      </c>
      <c r="H9" s="34"/>
      <c r="I9" s="34">
        <f t="shared" si="1"/>
        <v>-1.1641576591614466E-11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-1.1641576591614466E-11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-1.1641576591614466E-11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-1.1641576591614466E-11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-1.1641576591614466E-11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-1.1641576591614466E-11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-1.1641576591614466E-11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-1.1641576591614466E-11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-1.1641576591614466E-11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-1.1641576591614466E-11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-1.1641576591614466E-11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-1.1641576591614466E-11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-1.1641576591614466E-11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-1.1641576591614466E-11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-1.1641576591614466E-11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-1.1641576591614466E-11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-1.1641576591614466E-11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-1.1641576591614466E-11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-1.1641576591614466E-11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-1.1641576591614466E-11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-1.1641576591614466E-11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-1.1641576591614466E-11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-1.1641576591614466E-11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-1.1641576591614466E-11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-1.1641576591614466E-11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-1.1641576591614466E-11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-1.1641576591614466E-11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-1.1641576591614466E-11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-1.1641576591614466E-11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-1.1641576591614466E-11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-1.1641576591614466E-11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-1.1641576591614466E-11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-1.1641576591614466E-11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-1.1641576591614466E-11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-1.1641576591614466E-11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-1.1641576591614466E-11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-1.1641576591614466E-11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-1.1641576591614466E-11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-1.1641576591614466E-11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-1.1641576591614466E-11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-1.1641576591614466E-11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-1.1641576591614466E-11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-1.1641576591614466E-11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-1.1641576591614466E-11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-1.1641576591614466E-11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-1.1641576591614466E-11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-1.1641576591614466E-11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-1.1641576591614466E-11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-1.1641576591614466E-11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-1.1641576591614466E-11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-1.1641576591614466E-11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-1.1641576591614466E-11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-1.1641576591614466E-11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-1.1641576591614466E-11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-1.1641576591614466E-11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-1.1641576591614466E-11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-1.1641576591614466E-11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-1.1641576591614466E-11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-1.1641576591614466E-11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-1.1641576591614466E-11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-1.1641576591614466E-11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-1.1641576591614466E-11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-1.1641576591614466E-11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-1.1641576591614466E-11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-1.1641576591614466E-11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-1.1641576591614466E-11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-1.1641576591614466E-11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-1.1641576591614466E-11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-1.1641576591614466E-11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-1.1641576591614466E-11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-1.1641576591614466E-11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-1.1641576591614466E-11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-1.1641576591614466E-11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-1.1641576591614466E-11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-1.1641576591614466E-11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-1.1641576591614466E-11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-1.1641576591614466E-11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-1.1641576591614466E-11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-1.1641576591614466E-11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-1.1641576591614466E-11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-1.1641576591614466E-11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-1.1641576591614466E-11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-1.1641576591614466E-11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-1.1641576591614466E-11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-1.1641576591614466E-11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-1.1641576591614466E-11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-1.1641576591614466E-11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-1.1641576591614466E-11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-1.1641576591614466E-11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-1.1641576591614466E-11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-1.1641576591614466E-11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-1.1641576591614466E-11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-1.1641576591614466E-11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-1.1641576591614466E-11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-1.1641576591614466E-11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-1.1641576591614466E-11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-1.1641576591614466E-11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-1.1641576591614466E-11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-1.1641576591614466E-11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-1.1641576591614466E-11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-1.1641576591614466E-11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-1.1641576591614466E-11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-1.1641576591614466E-11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-1.1641576591614466E-11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-1.1641576591614466E-11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-1.1641576591614466E-11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-1.1641576591614466E-11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-1.1641576591614466E-11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-1.1641576591614466E-11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-1.1641576591614466E-11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-1.1641576591614466E-11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-1.1641576591614466E-11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-1.1641576591614466E-11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-1.1641576591614466E-11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-1.1641576591614466E-11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-1.1641576591614466E-11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-1.1641576591614466E-11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-1.1641576591614466E-11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-1.1641576591614466E-11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-1.1641576591614466E-11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-1.1641576591614466E-11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-1.1641576591614466E-11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-1.1641576591614466E-11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-1.1641576591614466E-11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-1.1641576591614466E-11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-1.1641576591614466E-11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-1.1641576591614466E-11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-1.1641576591614466E-11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-1.1641576591614466E-11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-1.1641576591614466E-11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-1.1641576591614466E-11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-1.1641576591614466E-11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-1.1641576591614466E-11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-1.1641576591614466E-11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-1.1641576591614466E-11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-1.1641576591614466E-11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-1.1641576591614466E-11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-1.1641576591614466E-11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-1.1641576591614466E-11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-1.1641576591614466E-11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-1.1641576591614466E-11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-1.1641576591614466E-11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-1.1641576591614466E-11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-1.1641576591614466E-11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-1.1641576591614466E-11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-1.1641576591614466E-11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-1.1641576591614466E-11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-1.1641576591614466E-11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-1.1641576591614466E-11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-1.1641576591614466E-11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-1.1641576591614466E-11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-1.1641576591614466E-11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-1.1641576591614466E-11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-1.1641576591614466E-11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-1.1641576591614466E-11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-1.1641576591614466E-11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-1.1641576591614466E-11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-1.1641576591614466E-11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-1.1641576591614466E-11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-1.1641576591614466E-11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-1.1641576591614466E-11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-1.1641576591614466E-11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-1.1641576591614466E-11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-1.1641576591614466E-11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-1.1641576591614466E-11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-1.1641576591614466E-11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-1.1641576591614466E-11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-1.1641576591614466E-11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-1.1641576591614466E-11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-1.1641576591614466E-11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-1.1641576591614466E-11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-1.1641576591614466E-11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-1.1641576591614466E-11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-1.1641576591614466E-11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-1.1641576591614466E-11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-1.1641576591614466E-11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-1.1641576591614466E-11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-1.1641576591614466E-11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-1.1641576591614466E-11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-1.1641576591614466E-11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-1.1641576591614466E-11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-1.1641576591614466E-11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-1.1641576591614466E-11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-1.1641576591614466E-11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-1.1641576591614466E-11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-1.1641576591614466E-11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-1.1641576591614466E-11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-1.1641576591614466E-11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-1.1641576591614466E-11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-1.1641576591614466E-11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-1.1641576591614466E-11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-1.1641576591614466E-11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-1.1641576591614466E-11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-1.1641576591614466E-11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-1.1641576591614466E-11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-1.1641576591614466E-11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-1.1641576591614466E-11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-1.1641576591614466E-11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-1.1641576591614466E-11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-1.1641576591614466E-11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-1.1641576591614466E-11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-1.1641576591614466E-11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-1.1641576591614466E-11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-1.1641576591614466E-11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-1.1641576591614466E-11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-1.1641576591614466E-11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-1.1641576591614466E-11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-1.1641576591614466E-11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-1.1641576591614466E-11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-1.1641576591614466E-11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-1.1641576591614466E-11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-1.1641576591614466E-11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-1.1641576591614466E-11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-1.1641576591614466E-11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-1.1641576591614466E-11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-1.1641576591614466E-11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-1.1641576591614466E-11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-1.1641576591614466E-11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-1.1641576591614466E-11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-1.1641576591614466E-11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-1.1641576591614466E-11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-1.1641576591614466E-11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-1.1641576591614466E-11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-1.1641576591614466E-11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-1.1641576591614466E-11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-1.1641576591614466E-11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-1.1641576591614466E-11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-1.1641576591614466E-11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-1.1641576591614466E-11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-1.1641576591614466E-11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-1.1641576591614466E-11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-1.1641576591614466E-11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-1.1641576591614466E-11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-1.1641576591614466E-11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-1.1641576591614466E-11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-1.1641576591614466E-11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-1.1641576591614466E-11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-1.1641576591614466E-11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-1.1641576591614466E-11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-1.1641576591614466E-11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-1.1641576591614466E-11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-1.1641576591614466E-11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-1.1641576591614466E-11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-1.1641576591614466E-11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-1.1641576591614466E-11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-1.1641576591614466E-11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-1.1641576591614466E-11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-1.1641576591614466E-11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-1.1641576591614466E-11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-1.1641576591614466E-11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-1.1641576591614466E-11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-1.1641576591614466E-11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-1.1641576591614466E-11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-1.1641576591614466E-11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-1.1641576591614466E-11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-1.1641576591614466E-11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-1.1641576591614466E-11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-1.1641576591614466E-11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-1.1641576591614466E-11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-1.1641576591614466E-11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-1.1641576591614466E-11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-1.1641576591614466E-11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-1.1641576591614466E-11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-1.1641576591614466E-11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-1.1641576591614466E-11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-1.1641576591614466E-11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-1.1641576591614466E-11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-1.1641576591614466E-11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-1.1641576591614466E-11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-1.1641576591614466E-11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-1.1641576591614466E-11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-1.1641576591614466E-11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-1.1641576591614466E-11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-1.1641576591614466E-11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-1.1641576591614466E-11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-1.1641576591614466E-11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-1.1641576591614466E-11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-1.1641576591614466E-11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-1.1641576591614466E-11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-1.1641576591614466E-11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-1.1641576591614466E-11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-1.1641576591614466E-11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-1.1641576591614466E-11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-1.1641576591614466E-11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-1.1641576591614466E-11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-1.1641576591614466E-11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-1.1641576591614466E-11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-1.1641576591614466E-11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-1.1641576591614466E-11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-1.1641576591614466E-11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-1.1641576591614466E-11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-1.1641576591614466E-11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-1.1641576591614466E-11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-1.1641576591614466E-11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-1.1641576591614466E-11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-1.1641576591614466E-11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-1.1641576591614466E-11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-1.1641576591614466E-11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-1.1641576591614466E-11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-1.1641576591614466E-11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-1.1641576591614466E-11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-1.1641576591614466E-11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-1.1641576591614466E-11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-1.1641576591614466E-11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-1.1641576591614466E-11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-1.1641576591614466E-11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-1.1641576591614466E-11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-1.1641576591614466E-11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-1.1641576591614466E-11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-1.1641576591614466E-11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-1.1641576591614466E-11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-1.1641576591614466E-11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-1.1641576591614466E-11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-1.1641576591614466E-11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-1.1641576591614466E-11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-1.1641576591614466E-11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-1.1641576591614466E-11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-1.1641576591614466E-11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-1.1641576591614466E-11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-1.1641576591614466E-11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-1.1641576591614466E-11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-1.1641576591614466E-11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-1.1641576591614466E-11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-1.1641576591614466E-11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-1.1641576591614466E-11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-1.1641576591614466E-11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-1.1641576591614466E-11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-1.1641576591614466E-11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-1.1641576591614466E-11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-1.1641576591614466E-11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-1.1641576591614466E-11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-1.1641576591614466E-11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-1.1641576591614466E-11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-1.1641576591614466E-11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-1.1641576591614466E-11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-1.1641576591614466E-11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-1.1641576591614466E-11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-1.1641576591614466E-11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-1.1641576591614466E-11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-1.1641576591614466E-11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-1.1641576591614466E-11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255945</v>
      </c>
      <c r="H350" s="36"/>
      <c r="I350" s="34">
        <f t="shared" si="11"/>
        <v>255945</v>
      </c>
      <c r="J350" s="5"/>
    </row>
    <row r="351" spans="1:10">
      <c r="I351" s="34">
        <f t="shared" si="11"/>
        <v>255945</v>
      </c>
    </row>
    <row r="352" spans="1:10">
      <c r="I352" s="34">
        <f t="shared" si="11"/>
        <v>255945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sheetPr codeName="ورقة72"/>
  <dimension ref="A1:L350"/>
  <sheetViews>
    <sheetView rightToLeft="1" workbookViewId="0">
      <selection activeCell="B13" sqref="B13"/>
    </sheetView>
  </sheetViews>
  <sheetFormatPr defaultRowHeight="18"/>
  <cols>
    <col min="1" max="1" width="12.375" style="8" customWidth="1"/>
    <col min="2" max="2" width="11.75" style="10" customWidth="1"/>
    <col min="3" max="3" width="17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43" customWidth="1"/>
    <col min="8" max="8" width="16.375" style="37" customWidth="1"/>
    <col min="9" max="9" width="15.75" style="37" customWidth="1"/>
    <col min="10" max="10" width="27.875" style="6" customWidth="1"/>
  </cols>
  <sheetData>
    <row r="1" spans="1:12">
      <c r="A1" s="147" t="s">
        <v>97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41"/>
      <c r="H4" s="34"/>
      <c r="I4" s="34">
        <v>-171835</v>
      </c>
      <c r="J4" s="5"/>
    </row>
    <row r="5" spans="1:12" ht="20.25">
      <c r="A5" s="22">
        <v>43801</v>
      </c>
      <c r="B5" s="20">
        <v>9203</v>
      </c>
      <c r="C5" s="20" t="s">
        <v>53</v>
      </c>
      <c r="D5" s="19"/>
      <c r="E5" s="12"/>
      <c r="F5" s="21"/>
      <c r="G5" s="41">
        <f t="shared" ref="G5:G68" si="0">E5*F5</f>
        <v>0</v>
      </c>
      <c r="H5" s="34">
        <v>205506</v>
      </c>
      <c r="I5" s="34">
        <f>I4+G5-H5</f>
        <v>-377341</v>
      </c>
      <c r="J5" s="5" t="s">
        <v>93</v>
      </c>
    </row>
    <row r="6" spans="1:12" ht="20.25">
      <c r="A6" s="22">
        <v>43801</v>
      </c>
      <c r="B6" s="20">
        <v>9347</v>
      </c>
      <c r="C6" s="20" t="s">
        <v>53</v>
      </c>
      <c r="D6" s="19"/>
      <c r="E6" s="12"/>
      <c r="F6" s="21"/>
      <c r="G6" s="41">
        <f t="shared" si="0"/>
        <v>0</v>
      </c>
      <c r="H6" s="34">
        <v>202986</v>
      </c>
      <c r="I6" s="34">
        <f t="shared" ref="I6:I69" si="1">I5+G6-H6</f>
        <v>-580327</v>
      </c>
      <c r="J6" s="28" t="s">
        <v>94</v>
      </c>
    </row>
    <row r="7" spans="1:12" ht="20.25">
      <c r="A7" s="22">
        <v>43803</v>
      </c>
      <c r="B7" s="20"/>
      <c r="C7" s="20" t="s">
        <v>95</v>
      </c>
      <c r="D7" s="19"/>
      <c r="E7" s="12"/>
      <c r="F7" s="21"/>
      <c r="G7" s="41">
        <v>200000</v>
      </c>
      <c r="H7" s="34"/>
      <c r="I7" s="34">
        <f t="shared" si="1"/>
        <v>-380327</v>
      </c>
      <c r="J7" s="5"/>
    </row>
    <row r="8" spans="1:12" ht="20.25">
      <c r="A8" s="22">
        <v>43804</v>
      </c>
      <c r="B8" s="20">
        <v>3367</v>
      </c>
      <c r="C8" s="20" t="s">
        <v>95</v>
      </c>
      <c r="D8" s="19"/>
      <c r="E8" s="12"/>
      <c r="F8" s="21"/>
      <c r="G8" s="41">
        <v>150000</v>
      </c>
      <c r="H8" s="34"/>
      <c r="I8" s="34">
        <f t="shared" si="1"/>
        <v>-230327</v>
      </c>
      <c r="J8" s="5"/>
    </row>
    <row r="9" spans="1:12" ht="20.25">
      <c r="A9" s="22">
        <v>43807</v>
      </c>
      <c r="B9" s="20">
        <v>3395</v>
      </c>
      <c r="C9" s="20" t="s">
        <v>95</v>
      </c>
      <c r="D9" s="19"/>
      <c r="E9" s="12"/>
      <c r="F9" s="21"/>
      <c r="G9" s="41">
        <v>100000</v>
      </c>
      <c r="H9" s="34"/>
      <c r="I9" s="34">
        <f t="shared" si="1"/>
        <v>-130327</v>
      </c>
      <c r="J9" s="5"/>
    </row>
    <row r="10" spans="1:12" ht="20.25">
      <c r="A10" s="22">
        <v>43808</v>
      </c>
      <c r="B10" s="20" t="s">
        <v>146</v>
      </c>
      <c r="C10" s="20" t="s">
        <v>212</v>
      </c>
      <c r="D10" s="19"/>
      <c r="E10" s="12"/>
      <c r="F10" s="21"/>
      <c r="G10" s="41">
        <f t="shared" si="0"/>
        <v>0</v>
      </c>
      <c r="H10" s="34">
        <v>49328.800000000003</v>
      </c>
      <c r="I10" s="34">
        <f t="shared" si="1"/>
        <v>-179655.8</v>
      </c>
      <c r="J10" s="28" t="s">
        <v>213</v>
      </c>
    </row>
    <row r="11" spans="1:12" ht="20.25">
      <c r="A11" s="22">
        <v>43808</v>
      </c>
      <c r="B11" s="20" t="s">
        <v>146</v>
      </c>
      <c r="C11" s="20" t="s">
        <v>212</v>
      </c>
      <c r="D11" s="19"/>
      <c r="E11" s="12"/>
      <c r="F11" s="21"/>
      <c r="G11" s="41">
        <f t="shared" si="0"/>
        <v>0</v>
      </c>
      <c r="H11" s="34">
        <v>49266.2</v>
      </c>
      <c r="I11" s="34">
        <f t="shared" si="1"/>
        <v>-228922</v>
      </c>
      <c r="J11" s="28" t="s">
        <v>214</v>
      </c>
    </row>
    <row r="12" spans="1:12" ht="20.25">
      <c r="A12" s="22">
        <v>43813</v>
      </c>
      <c r="B12" s="20">
        <v>6425</v>
      </c>
      <c r="C12" s="20" t="s">
        <v>194</v>
      </c>
      <c r="D12" s="19" t="s">
        <v>13</v>
      </c>
      <c r="E12" s="12">
        <v>61.42</v>
      </c>
      <c r="F12" s="21">
        <v>3020</v>
      </c>
      <c r="G12" s="41">
        <f t="shared" si="0"/>
        <v>185488.4</v>
      </c>
      <c r="H12" s="34"/>
      <c r="I12" s="34">
        <f t="shared" si="1"/>
        <v>-43433.600000000006</v>
      </c>
      <c r="J12" s="5"/>
    </row>
    <row r="13" spans="1:12" ht="20.25">
      <c r="A13" s="22"/>
      <c r="B13" s="20"/>
      <c r="C13" s="20"/>
      <c r="D13" s="19"/>
      <c r="E13" s="12"/>
      <c r="F13" s="21"/>
      <c r="G13" s="41">
        <f t="shared" si="0"/>
        <v>0</v>
      </c>
      <c r="H13" s="34"/>
      <c r="I13" s="34">
        <f t="shared" si="1"/>
        <v>-43433.600000000006</v>
      </c>
      <c r="J13" s="5"/>
    </row>
    <row r="14" spans="1:12" ht="20.25">
      <c r="A14" s="22"/>
      <c r="B14" s="20"/>
      <c r="C14" s="20"/>
      <c r="D14" s="19"/>
      <c r="E14" s="12"/>
      <c r="F14" s="21"/>
      <c r="G14" s="41">
        <f t="shared" si="0"/>
        <v>0</v>
      </c>
      <c r="H14" s="34"/>
      <c r="I14" s="34">
        <f t="shared" si="1"/>
        <v>-43433.600000000006</v>
      </c>
      <c r="J14" s="5"/>
    </row>
    <row r="15" spans="1:12" ht="20.25">
      <c r="A15" s="22"/>
      <c r="B15" s="20"/>
      <c r="C15" s="20"/>
      <c r="D15" s="19"/>
      <c r="E15" s="12"/>
      <c r="F15" s="21"/>
      <c r="G15" s="41">
        <f t="shared" si="0"/>
        <v>0</v>
      </c>
      <c r="H15" s="34"/>
      <c r="I15" s="34">
        <f t="shared" si="1"/>
        <v>-43433.600000000006</v>
      </c>
      <c r="J15" s="5"/>
    </row>
    <row r="16" spans="1:12" ht="20.25">
      <c r="A16" s="22"/>
      <c r="B16" s="20"/>
      <c r="C16" s="20"/>
      <c r="D16" s="19"/>
      <c r="E16" s="12"/>
      <c r="F16" s="21"/>
      <c r="G16" s="41">
        <f t="shared" si="0"/>
        <v>0</v>
      </c>
      <c r="H16" s="34"/>
      <c r="I16" s="34">
        <f t="shared" si="1"/>
        <v>-43433.600000000006</v>
      </c>
      <c r="J16" s="5"/>
    </row>
    <row r="17" spans="1:10" ht="20.25">
      <c r="A17" s="22"/>
      <c r="B17" s="20"/>
      <c r="C17" s="20"/>
      <c r="D17" s="19"/>
      <c r="E17" s="12"/>
      <c r="F17" s="21"/>
      <c r="G17" s="41">
        <f t="shared" si="0"/>
        <v>0</v>
      </c>
      <c r="H17" s="34"/>
      <c r="I17" s="34">
        <f t="shared" si="1"/>
        <v>-43433.600000000006</v>
      </c>
      <c r="J17" s="5"/>
    </row>
    <row r="18" spans="1:10" ht="20.25">
      <c r="A18" s="22"/>
      <c r="B18" s="20"/>
      <c r="C18" s="20"/>
      <c r="D18" s="19"/>
      <c r="E18" s="12"/>
      <c r="F18" s="21"/>
      <c r="G18" s="41">
        <f t="shared" si="0"/>
        <v>0</v>
      </c>
      <c r="H18" s="34"/>
      <c r="I18" s="34">
        <f t="shared" si="1"/>
        <v>-43433.600000000006</v>
      </c>
      <c r="J18" s="5"/>
    </row>
    <row r="19" spans="1:10" ht="20.25">
      <c r="A19" s="22"/>
      <c r="B19" s="20"/>
      <c r="C19" s="20"/>
      <c r="D19" s="19"/>
      <c r="E19" s="12"/>
      <c r="F19" s="21"/>
      <c r="G19" s="41">
        <f t="shared" si="0"/>
        <v>0</v>
      </c>
      <c r="H19" s="34"/>
      <c r="I19" s="34">
        <f t="shared" si="1"/>
        <v>-43433.600000000006</v>
      </c>
      <c r="J19" s="5"/>
    </row>
    <row r="20" spans="1:10" ht="20.25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-43433.600000000006</v>
      </c>
      <c r="J20" s="5"/>
    </row>
    <row r="21" spans="1:10" ht="20.25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-43433.600000000006</v>
      </c>
      <c r="J21" s="5"/>
    </row>
    <row r="22" spans="1:10" ht="20.25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-43433.600000000006</v>
      </c>
      <c r="J22" s="5"/>
    </row>
    <row r="23" spans="1:10" ht="20.25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-43433.600000000006</v>
      </c>
      <c r="J23" s="5"/>
    </row>
    <row r="24" spans="1:10" ht="20.25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-43433.600000000006</v>
      </c>
      <c r="J24" s="5"/>
    </row>
    <row r="25" spans="1:10" ht="20.25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-43433.600000000006</v>
      </c>
      <c r="J25" s="5"/>
    </row>
    <row r="26" spans="1:10" ht="20.25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-43433.600000000006</v>
      </c>
      <c r="J26" s="5"/>
    </row>
    <row r="27" spans="1:10" ht="20.25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-43433.600000000006</v>
      </c>
      <c r="J27" s="5"/>
    </row>
    <row r="28" spans="1:10" ht="20.25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-43433.600000000006</v>
      </c>
      <c r="J28" s="5"/>
    </row>
    <row r="29" spans="1:10" ht="20.25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-43433.600000000006</v>
      </c>
      <c r="J29" s="5"/>
    </row>
    <row r="30" spans="1:10" ht="20.25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-43433.600000000006</v>
      </c>
      <c r="J30" s="5"/>
    </row>
    <row r="31" spans="1:10" ht="20.25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-43433.600000000006</v>
      </c>
      <c r="J31" s="5"/>
    </row>
    <row r="32" spans="1:10" ht="20.25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-43433.600000000006</v>
      </c>
      <c r="J32" s="5"/>
    </row>
    <row r="33" spans="1:10" ht="20.25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-43433.600000000006</v>
      </c>
      <c r="J33" s="5"/>
    </row>
    <row r="34" spans="1:10" ht="20.25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-43433.600000000006</v>
      </c>
      <c r="J34" s="5"/>
    </row>
    <row r="35" spans="1:10" ht="20.25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-43433.600000000006</v>
      </c>
      <c r="J35" s="5"/>
    </row>
    <row r="36" spans="1:10" ht="20.25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-43433.600000000006</v>
      </c>
      <c r="J36" s="5"/>
    </row>
    <row r="37" spans="1:10" ht="20.25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-43433.600000000006</v>
      </c>
      <c r="J37" s="5"/>
    </row>
    <row r="38" spans="1:10" ht="20.25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-43433.600000000006</v>
      </c>
      <c r="J38" s="5"/>
    </row>
    <row r="39" spans="1:10" ht="20.25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-43433.600000000006</v>
      </c>
      <c r="J39" s="5"/>
    </row>
    <row r="40" spans="1:10" ht="20.25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-43433.600000000006</v>
      </c>
      <c r="J40" s="5"/>
    </row>
    <row r="41" spans="1:10" ht="20.25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-43433.600000000006</v>
      </c>
      <c r="J41" s="5"/>
    </row>
    <row r="42" spans="1:10" ht="20.25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-43433.600000000006</v>
      </c>
      <c r="J42" s="5"/>
    </row>
    <row r="43" spans="1:10" ht="20.25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-43433.600000000006</v>
      </c>
      <c r="J43" s="5"/>
    </row>
    <row r="44" spans="1:10" ht="20.25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-43433.600000000006</v>
      </c>
      <c r="J44" s="5"/>
    </row>
    <row r="45" spans="1:10" ht="20.25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-43433.600000000006</v>
      </c>
      <c r="J45" s="5"/>
    </row>
    <row r="46" spans="1:10" ht="20.25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-43433.600000000006</v>
      </c>
      <c r="J46" s="5"/>
    </row>
    <row r="47" spans="1:10" ht="20.25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-43433.600000000006</v>
      </c>
      <c r="J47" s="5"/>
    </row>
    <row r="48" spans="1:10" ht="20.25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-43433.600000000006</v>
      </c>
      <c r="J48" s="5"/>
    </row>
    <row r="49" spans="1:10" ht="20.25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-43433.600000000006</v>
      </c>
      <c r="J49" s="5"/>
    </row>
    <row r="50" spans="1:10" ht="20.25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-43433.600000000006</v>
      </c>
      <c r="J50" s="5"/>
    </row>
    <row r="51" spans="1:10" ht="20.25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-43433.600000000006</v>
      </c>
      <c r="J51" s="5"/>
    </row>
    <row r="52" spans="1:10" ht="20.25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-43433.600000000006</v>
      </c>
      <c r="J52" s="5"/>
    </row>
    <row r="53" spans="1:10" ht="20.25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-43433.600000000006</v>
      </c>
      <c r="J53" s="5"/>
    </row>
    <row r="54" spans="1:10" ht="20.25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-43433.600000000006</v>
      </c>
      <c r="J54" s="5"/>
    </row>
    <row r="55" spans="1:10" ht="20.25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-43433.600000000006</v>
      </c>
      <c r="J55" s="5"/>
    </row>
    <row r="56" spans="1:10" ht="20.25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-43433.600000000006</v>
      </c>
      <c r="J56" s="5"/>
    </row>
    <row r="57" spans="1:10" ht="20.25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-43433.600000000006</v>
      </c>
      <c r="J57" s="5"/>
    </row>
    <row r="58" spans="1:10" ht="20.25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-43433.600000000006</v>
      </c>
      <c r="J58" s="5"/>
    </row>
    <row r="59" spans="1:10" ht="20.25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-43433.600000000006</v>
      </c>
      <c r="J59" s="5"/>
    </row>
    <row r="60" spans="1:10" ht="20.25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-43433.600000000006</v>
      </c>
      <c r="J60" s="5"/>
    </row>
    <row r="61" spans="1:10" ht="20.25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-43433.600000000006</v>
      </c>
      <c r="J61" s="5"/>
    </row>
    <row r="62" spans="1:10" ht="20.25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-43433.600000000006</v>
      </c>
      <c r="J62" s="5"/>
    </row>
    <row r="63" spans="1:10" ht="20.25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-43433.600000000006</v>
      </c>
      <c r="J63" s="5"/>
    </row>
    <row r="64" spans="1:10" ht="20.25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-43433.600000000006</v>
      </c>
      <c r="J64" s="5"/>
    </row>
    <row r="65" spans="1:10" ht="20.25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-43433.600000000006</v>
      </c>
      <c r="J65" s="5"/>
    </row>
    <row r="66" spans="1:10" ht="20.25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-43433.600000000006</v>
      </c>
      <c r="J66" s="5"/>
    </row>
    <row r="67" spans="1:10" ht="20.25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-43433.600000000006</v>
      </c>
      <c r="J67" s="5"/>
    </row>
    <row r="68" spans="1:10" ht="20.25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-43433.600000000006</v>
      </c>
      <c r="J68" s="5"/>
    </row>
    <row r="69" spans="1:10" ht="20.25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-43433.600000000006</v>
      </c>
      <c r="J69" s="5"/>
    </row>
    <row r="70" spans="1:10" ht="20.25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-43433.600000000006</v>
      </c>
      <c r="J70" s="5"/>
    </row>
    <row r="71" spans="1:10" ht="20.25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-43433.600000000006</v>
      </c>
      <c r="J71" s="5"/>
    </row>
    <row r="72" spans="1:10" ht="20.25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-43433.600000000006</v>
      </c>
      <c r="J72" s="5"/>
    </row>
    <row r="73" spans="1:10" ht="20.25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-43433.600000000006</v>
      </c>
      <c r="J73" s="5"/>
    </row>
    <row r="74" spans="1:10" ht="20.25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-43433.600000000006</v>
      </c>
      <c r="J74" s="5"/>
    </row>
    <row r="75" spans="1:10" ht="20.25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-43433.600000000006</v>
      </c>
      <c r="J75" s="5"/>
    </row>
    <row r="76" spans="1:10" ht="20.25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-43433.600000000006</v>
      </c>
      <c r="J76" s="5"/>
    </row>
    <row r="77" spans="1:10" ht="20.25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-43433.600000000006</v>
      </c>
      <c r="J77" s="5"/>
    </row>
    <row r="78" spans="1:10" ht="20.25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-43433.600000000006</v>
      </c>
      <c r="J78" s="5"/>
    </row>
    <row r="79" spans="1:10" ht="20.25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-43433.600000000006</v>
      </c>
      <c r="J79" s="5"/>
    </row>
    <row r="80" spans="1:10" ht="20.25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-43433.600000000006</v>
      </c>
      <c r="J80" s="5"/>
    </row>
    <row r="81" spans="1:10" ht="20.25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-43433.600000000006</v>
      </c>
      <c r="J81" s="5"/>
    </row>
    <row r="82" spans="1:10" ht="20.25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-43433.600000000006</v>
      </c>
      <c r="J82" s="5"/>
    </row>
    <row r="83" spans="1:10" ht="20.25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-43433.600000000006</v>
      </c>
      <c r="J83" s="5"/>
    </row>
    <row r="84" spans="1:10" ht="20.25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-43433.600000000006</v>
      </c>
      <c r="J84" s="5"/>
    </row>
    <row r="85" spans="1:10" ht="20.25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-43433.600000000006</v>
      </c>
      <c r="J85" s="5"/>
    </row>
    <row r="86" spans="1:10" ht="20.25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-43433.600000000006</v>
      </c>
      <c r="J86" s="5"/>
    </row>
    <row r="87" spans="1:10" ht="20.25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-43433.600000000006</v>
      </c>
      <c r="J87" s="5"/>
    </row>
    <row r="88" spans="1:10" ht="20.25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-43433.600000000006</v>
      </c>
      <c r="J88" s="5"/>
    </row>
    <row r="89" spans="1:10" ht="20.25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-43433.600000000006</v>
      </c>
      <c r="J89" s="5"/>
    </row>
    <row r="90" spans="1:10" ht="20.25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-43433.600000000006</v>
      </c>
      <c r="J90" s="5"/>
    </row>
    <row r="91" spans="1:10" ht="20.25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-43433.600000000006</v>
      </c>
      <c r="J91" s="5"/>
    </row>
    <row r="92" spans="1:10" ht="20.25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-43433.600000000006</v>
      </c>
      <c r="J92" s="5"/>
    </row>
    <row r="93" spans="1:10" ht="20.25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-43433.600000000006</v>
      </c>
      <c r="J93" s="5"/>
    </row>
    <row r="94" spans="1:10" ht="20.25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-43433.600000000006</v>
      </c>
      <c r="J94" s="5"/>
    </row>
    <row r="95" spans="1:10" ht="20.25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-43433.600000000006</v>
      </c>
      <c r="J95" s="5"/>
    </row>
    <row r="96" spans="1:10" ht="20.25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-43433.600000000006</v>
      </c>
      <c r="J96" s="5"/>
    </row>
    <row r="97" spans="1:10" ht="20.25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-43433.600000000006</v>
      </c>
      <c r="J97" s="5"/>
    </row>
    <row r="98" spans="1:10" ht="20.25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-43433.600000000006</v>
      </c>
      <c r="J98" s="5"/>
    </row>
    <row r="99" spans="1:10" ht="20.25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-43433.600000000006</v>
      </c>
      <c r="J99" s="5"/>
    </row>
    <row r="100" spans="1:10" ht="20.25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-43433.600000000006</v>
      </c>
      <c r="J100" s="5"/>
    </row>
    <row r="101" spans="1:10" ht="20.25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-43433.600000000006</v>
      </c>
      <c r="J101" s="5"/>
    </row>
    <row r="102" spans="1:10" ht="20.25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-43433.600000000006</v>
      </c>
      <c r="J102" s="5"/>
    </row>
    <row r="103" spans="1:10" ht="20.25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-43433.600000000006</v>
      </c>
      <c r="J103" s="5"/>
    </row>
    <row r="104" spans="1:10" ht="20.25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-43433.600000000006</v>
      </c>
      <c r="J104" s="5"/>
    </row>
    <row r="105" spans="1:10" ht="20.25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-43433.600000000006</v>
      </c>
      <c r="J105" s="5"/>
    </row>
    <row r="106" spans="1:10" ht="20.25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-43433.600000000006</v>
      </c>
      <c r="J106" s="5"/>
    </row>
    <row r="107" spans="1:10" ht="20.25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-43433.600000000006</v>
      </c>
      <c r="J107" s="5"/>
    </row>
    <row r="108" spans="1:10" ht="20.25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-43433.600000000006</v>
      </c>
      <c r="J108" s="5"/>
    </row>
    <row r="109" spans="1:10" ht="20.25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-43433.600000000006</v>
      </c>
      <c r="J109" s="5"/>
    </row>
    <row r="110" spans="1:10" ht="20.25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-43433.600000000006</v>
      </c>
      <c r="J110" s="5"/>
    </row>
    <row r="111" spans="1:10" ht="20.25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-43433.600000000006</v>
      </c>
      <c r="J111" s="5"/>
    </row>
    <row r="112" spans="1:10" ht="20.25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-43433.600000000006</v>
      </c>
      <c r="J112" s="5"/>
    </row>
    <row r="113" spans="1:10" ht="20.25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-43433.600000000006</v>
      </c>
      <c r="J113" s="5"/>
    </row>
    <row r="114" spans="1:10" ht="20.25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-43433.600000000006</v>
      </c>
      <c r="J114" s="5"/>
    </row>
    <row r="115" spans="1:10" ht="20.25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-43433.600000000006</v>
      </c>
      <c r="J115" s="5"/>
    </row>
    <row r="116" spans="1:10" ht="20.25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-43433.600000000006</v>
      </c>
      <c r="J116" s="5"/>
    </row>
    <row r="117" spans="1:10" ht="20.25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-43433.600000000006</v>
      </c>
      <c r="J117" s="5"/>
    </row>
    <row r="118" spans="1:10" ht="20.25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-43433.600000000006</v>
      </c>
      <c r="J118" s="5"/>
    </row>
    <row r="119" spans="1:10" ht="20.25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-43433.600000000006</v>
      </c>
      <c r="J119" s="5"/>
    </row>
    <row r="120" spans="1:10" ht="20.25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-43433.600000000006</v>
      </c>
      <c r="J120" s="5"/>
    </row>
    <row r="121" spans="1:10" ht="20.25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-43433.600000000006</v>
      </c>
      <c r="J121" s="5"/>
    </row>
    <row r="122" spans="1:10" ht="20.25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-43433.600000000006</v>
      </c>
      <c r="J122" s="5"/>
    </row>
    <row r="123" spans="1:10" ht="20.25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-43433.600000000006</v>
      </c>
      <c r="J123" s="5"/>
    </row>
    <row r="124" spans="1:10" ht="20.25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-43433.600000000006</v>
      </c>
      <c r="J124" s="5"/>
    </row>
    <row r="125" spans="1:10" ht="20.25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-43433.600000000006</v>
      </c>
      <c r="J125" s="5"/>
    </row>
    <row r="126" spans="1:10" ht="20.25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-43433.600000000006</v>
      </c>
      <c r="J126" s="5"/>
    </row>
    <row r="127" spans="1:10" ht="20.25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-43433.600000000006</v>
      </c>
      <c r="J127" s="5"/>
    </row>
    <row r="128" spans="1:10" ht="20.25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-43433.600000000006</v>
      </c>
      <c r="J128" s="5"/>
    </row>
    <row r="129" spans="1:10" ht="20.25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-43433.600000000006</v>
      </c>
      <c r="J129" s="5"/>
    </row>
    <row r="130" spans="1:10" ht="20.25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-43433.600000000006</v>
      </c>
      <c r="J130" s="5"/>
    </row>
    <row r="131" spans="1:10" ht="20.25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-43433.600000000006</v>
      </c>
      <c r="J131" s="5"/>
    </row>
    <row r="132" spans="1:10" ht="20.25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-43433.600000000006</v>
      </c>
      <c r="J132" s="5"/>
    </row>
    <row r="133" spans="1:10" ht="20.25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-43433.600000000006</v>
      </c>
      <c r="J133" s="5"/>
    </row>
    <row r="134" spans="1:10" ht="20.25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-43433.600000000006</v>
      </c>
      <c r="J134" s="5"/>
    </row>
    <row r="135" spans="1:10" ht="20.25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-43433.600000000006</v>
      </c>
      <c r="J135" s="5"/>
    </row>
    <row r="136" spans="1:10" ht="20.25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-43433.600000000006</v>
      </c>
      <c r="J136" s="5"/>
    </row>
    <row r="137" spans="1:10" ht="20.25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-43433.600000000006</v>
      </c>
      <c r="J137" s="5"/>
    </row>
    <row r="138" spans="1:10" ht="20.25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-43433.600000000006</v>
      </c>
      <c r="J138" s="5"/>
    </row>
    <row r="139" spans="1:10" ht="20.25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-43433.600000000006</v>
      </c>
      <c r="J139" s="5"/>
    </row>
    <row r="140" spans="1:10" ht="20.25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-43433.600000000006</v>
      </c>
      <c r="J140" s="5"/>
    </row>
    <row r="141" spans="1:10" ht="20.25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-43433.600000000006</v>
      </c>
      <c r="J141" s="5"/>
    </row>
    <row r="142" spans="1:10" ht="20.25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-43433.600000000006</v>
      </c>
      <c r="J142" s="5"/>
    </row>
    <row r="143" spans="1:10" ht="20.25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-43433.600000000006</v>
      </c>
      <c r="J143" s="5"/>
    </row>
    <row r="144" spans="1:10" ht="20.25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-43433.600000000006</v>
      </c>
      <c r="J144" s="5"/>
    </row>
    <row r="145" spans="1:10" ht="20.25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-43433.600000000006</v>
      </c>
      <c r="J145" s="5"/>
    </row>
    <row r="146" spans="1:10" ht="20.25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-43433.600000000006</v>
      </c>
      <c r="J146" s="5"/>
    </row>
    <row r="147" spans="1:10" ht="20.25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-43433.600000000006</v>
      </c>
      <c r="J147" s="5"/>
    </row>
    <row r="148" spans="1:10" ht="20.25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-43433.600000000006</v>
      </c>
      <c r="J148" s="5"/>
    </row>
    <row r="149" spans="1:10" ht="20.25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-43433.600000000006</v>
      </c>
      <c r="J149" s="5"/>
    </row>
    <row r="150" spans="1:10" ht="20.25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-43433.600000000006</v>
      </c>
      <c r="J150" s="5"/>
    </row>
    <row r="151" spans="1:10" ht="20.25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-43433.600000000006</v>
      </c>
      <c r="J151" s="5"/>
    </row>
    <row r="152" spans="1:10" ht="20.25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-43433.600000000006</v>
      </c>
      <c r="J152" s="5"/>
    </row>
    <row r="153" spans="1:10" ht="20.25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-43433.600000000006</v>
      </c>
      <c r="J153" s="5"/>
    </row>
    <row r="154" spans="1:10" ht="20.25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-43433.600000000006</v>
      </c>
      <c r="J154" s="5"/>
    </row>
    <row r="155" spans="1:10" ht="20.25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-43433.600000000006</v>
      </c>
      <c r="J155" s="5"/>
    </row>
    <row r="156" spans="1:10" ht="20.25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-43433.600000000006</v>
      </c>
      <c r="J156" s="5"/>
    </row>
    <row r="157" spans="1:10" ht="20.25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-43433.600000000006</v>
      </c>
      <c r="J157" s="5"/>
    </row>
    <row r="158" spans="1:10" ht="20.25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-43433.600000000006</v>
      </c>
      <c r="J158" s="5"/>
    </row>
    <row r="159" spans="1:10" ht="20.25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-43433.600000000006</v>
      </c>
      <c r="J159" s="5"/>
    </row>
    <row r="160" spans="1:10" ht="20.25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-43433.600000000006</v>
      </c>
      <c r="J160" s="5"/>
    </row>
    <row r="161" spans="1:10" ht="20.25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-43433.600000000006</v>
      </c>
      <c r="J161" s="5"/>
    </row>
    <row r="162" spans="1:10" ht="20.25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-43433.600000000006</v>
      </c>
      <c r="J162" s="5"/>
    </row>
    <row r="163" spans="1:10" ht="20.25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-43433.600000000006</v>
      </c>
      <c r="J163" s="5"/>
    </row>
    <row r="164" spans="1:10" ht="20.25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-43433.600000000006</v>
      </c>
      <c r="J164" s="5"/>
    </row>
    <row r="165" spans="1:10" ht="20.25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-43433.600000000006</v>
      </c>
      <c r="J165" s="5"/>
    </row>
    <row r="166" spans="1:10" ht="20.25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-43433.600000000006</v>
      </c>
      <c r="J166" s="5"/>
    </row>
    <row r="167" spans="1:10" ht="20.25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-43433.600000000006</v>
      </c>
      <c r="J167" s="5"/>
    </row>
    <row r="168" spans="1:10" ht="20.25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-43433.600000000006</v>
      </c>
      <c r="J168" s="5"/>
    </row>
    <row r="169" spans="1:10" ht="20.25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-43433.600000000006</v>
      </c>
      <c r="J169" s="5"/>
    </row>
    <row r="170" spans="1:10" ht="20.25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-43433.600000000006</v>
      </c>
      <c r="J170" s="5"/>
    </row>
    <row r="171" spans="1:10" ht="20.25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-43433.600000000006</v>
      </c>
      <c r="J171" s="5"/>
    </row>
    <row r="172" spans="1:10" ht="20.25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-43433.600000000006</v>
      </c>
      <c r="J172" s="5"/>
    </row>
    <row r="173" spans="1:10" ht="20.25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-43433.600000000006</v>
      </c>
      <c r="J173" s="5"/>
    </row>
    <row r="174" spans="1:10" ht="20.25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-43433.600000000006</v>
      </c>
      <c r="J174" s="5"/>
    </row>
    <row r="175" spans="1:10" ht="20.25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-43433.600000000006</v>
      </c>
      <c r="J175" s="5"/>
    </row>
    <row r="176" spans="1:10" ht="20.25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-43433.600000000006</v>
      </c>
      <c r="J176" s="5"/>
    </row>
    <row r="177" spans="1:10" ht="20.25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-43433.600000000006</v>
      </c>
      <c r="J177" s="5"/>
    </row>
    <row r="178" spans="1:10" ht="20.25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-43433.600000000006</v>
      </c>
      <c r="J178" s="5"/>
    </row>
    <row r="179" spans="1:10" ht="20.25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-43433.600000000006</v>
      </c>
      <c r="J179" s="5"/>
    </row>
    <row r="180" spans="1:10" ht="20.25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-43433.600000000006</v>
      </c>
      <c r="J180" s="5"/>
    </row>
    <row r="181" spans="1:10" ht="20.25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-43433.600000000006</v>
      </c>
      <c r="J181" s="5"/>
    </row>
    <row r="182" spans="1:10" ht="20.25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-43433.600000000006</v>
      </c>
      <c r="J182" s="5"/>
    </row>
    <row r="183" spans="1:10" ht="20.25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-43433.600000000006</v>
      </c>
      <c r="J183" s="5"/>
    </row>
    <row r="184" spans="1:10" ht="20.25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-43433.600000000006</v>
      </c>
      <c r="J184" s="5"/>
    </row>
    <row r="185" spans="1:10" ht="20.25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-43433.600000000006</v>
      </c>
      <c r="J185" s="5"/>
    </row>
    <row r="186" spans="1:10" ht="20.25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-43433.600000000006</v>
      </c>
      <c r="J186" s="5"/>
    </row>
    <row r="187" spans="1:10" ht="20.25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-43433.600000000006</v>
      </c>
      <c r="J187" s="5"/>
    </row>
    <row r="188" spans="1:10" ht="20.25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-43433.600000000006</v>
      </c>
      <c r="J188" s="5"/>
    </row>
    <row r="189" spans="1:10" ht="20.25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-43433.600000000006</v>
      </c>
      <c r="J189" s="5"/>
    </row>
    <row r="190" spans="1:10" ht="20.25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-43433.600000000006</v>
      </c>
      <c r="J190" s="5"/>
    </row>
    <row r="191" spans="1:10" ht="20.25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-43433.600000000006</v>
      </c>
      <c r="J191" s="5"/>
    </row>
    <row r="192" spans="1:10" ht="20.25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-43433.600000000006</v>
      </c>
      <c r="J192" s="5"/>
    </row>
    <row r="193" spans="1:10" ht="20.25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-43433.600000000006</v>
      </c>
      <c r="J193" s="5"/>
    </row>
    <row r="194" spans="1:10" ht="20.25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-43433.600000000006</v>
      </c>
      <c r="J194" s="5"/>
    </row>
    <row r="195" spans="1:10" ht="20.25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-43433.600000000006</v>
      </c>
      <c r="J195" s="5"/>
    </row>
    <row r="196" spans="1:10" ht="20.25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-43433.600000000006</v>
      </c>
      <c r="J196" s="5"/>
    </row>
    <row r="197" spans="1:10" ht="20.25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-43433.600000000006</v>
      </c>
      <c r="J197" s="5"/>
    </row>
    <row r="198" spans="1:10" ht="20.25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-43433.600000000006</v>
      </c>
      <c r="J198" s="5"/>
    </row>
    <row r="199" spans="1:10" ht="20.25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-43433.600000000006</v>
      </c>
      <c r="J199" s="5"/>
    </row>
    <row r="200" spans="1:10" ht="20.25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-43433.600000000006</v>
      </c>
      <c r="J200" s="5"/>
    </row>
    <row r="201" spans="1:10" ht="20.25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-43433.600000000006</v>
      </c>
      <c r="J201" s="5"/>
    </row>
    <row r="202" spans="1:10" ht="20.25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-43433.600000000006</v>
      </c>
      <c r="J202" s="5"/>
    </row>
    <row r="203" spans="1:10" ht="20.25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-43433.600000000006</v>
      </c>
      <c r="J203" s="5"/>
    </row>
    <row r="204" spans="1:10" ht="20.25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-43433.600000000006</v>
      </c>
      <c r="J204" s="5"/>
    </row>
    <row r="205" spans="1:10" ht="20.25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-43433.600000000006</v>
      </c>
      <c r="J205" s="5"/>
    </row>
    <row r="206" spans="1:10" ht="20.25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-43433.600000000006</v>
      </c>
      <c r="J206" s="5"/>
    </row>
    <row r="207" spans="1:10" ht="20.25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-43433.600000000006</v>
      </c>
      <c r="J207" s="5"/>
    </row>
    <row r="208" spans="1:10" ht="20.25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-43433.600000000006</v>
      </c>
      <c r="J208" s="5"/>
    </row>
    <row r="209" spans="1:10" ht="20.25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-43433.600000000006</v>
      </c>
      <c r="J209" s="5"/>
    </row>
    <row r="210" spans="1:10" ht="20.25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-43433.600000000006</v>
      </c>
      <c r="J210" s="5"/>
    </row>
    <row r="211" spans="1:10" ht="20.25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-43433.600000000006</v>
      </c>
      <c r="J211" s="5"/>
    </row>
    <row r="212" spans="1:10" ht="20.25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-43433.600000000006</v>
      </c>
      <c r="J212" s="5"/>
    </row>
    <row r="213" spans="1:10" ht="20.25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-43433.600000000006</v>
      </c>
      <c r="J213" s="5"/>
    </row>
    <row r="214" spans="1:10" ht="20.25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-43433.600000000006</v>
      </c>
      <c r="J214" s="5"/>
    </row>
    <row r="215" spans="1:10" ht="20.25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-43433.600000000006</v>
      </c>
      <c r="J215" s="5"/>
    </row>
    <row r="216" spans="1:10" ht="20.25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-43433.600000000006</v>
      </c>
      <c r="J216" s="5"/>
    </row>
    <row r="217" spans="1:10" ht="20.25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-43433.600000000006</v>
      </c>
      <c r="J217" s="5"/>
    </row>
    <row r="218" spans="1:10" ht="20.25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-43433.600000000006</v>
      </c>
      <c r="J218" s="5"/>
    </row>
    <row r="219" spans="1:10" ht="20.25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-43433.600000000006</v>
      </c>
      <c r="J219" s="5"/>
    </row>
    <row r="220" spans="1:10" ht="20.25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-43433.600000000006</v>
      </c>
      <c r="J220" s="5"/>
    </row>
    <row r="221" spans="1:10" ht="20.25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-43433.600000000006</v>
      </c>
      <c r="J221" s="5"/>
    </row>
    <row r="222" spans="1:10" ht="20.25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-43433.600000000006</v>
      </c>
      <c r="J222" s="5"/>
    </row>
    <row r="223" spans="1:10" ht="20.25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-43433.600000000006</v>
      </c>
      <c r="J223" s="5"/>
    </row>
    <row r="224" spans="1:10" ht="20.25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-43433.600000000006</v>
      </c>
      <c r="J224" s="5"/>
    </row>
    <row r="225" spans="1:10" ht="20.25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-43433.600000000006</v>
      </c>
      <c r="J225" s="5"/>
    </row>
    <row r="226" spans="1:10" ht="20.25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-43433.600000000006</v>
      </c>
      <c r="J226" s="5"/>
    </row>
    <row r="227" spans="1:10" ht="20.25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-43433.600000000006</v>
      </c>
      <c r="J227" s="5"/>
    </row>
    <row r="228" spans="1:10" ht="20.25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-43433.600000000006</v>
      </c>
      <c r="J228" s="5"/>
    </row>
    <row r="229" spans="1:10" ht="20.25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-43433.600000000006</v>
      </c>
      <c r="J229" s="5"/>
    </row>
    <row r="230" spans="1:10" ht="20.25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-43433.600000000006</v>
      </c>
      <c r="J230" s="5"/>
    </row>
    <row r="231" spans="1:10" ht="20.25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-43433.600000000006</v>
      </c>
      <c r="J231" s="5"/>
    </row>
    <row r="232" spans="1:10" ht="20.25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-43433.600000000006</v>
      </c>
      <c r="J232" s="5"/>
    </row>
    <row r="233" spans="1:10" ht="20.25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-43433.600000000006</v>
      </c>
      <c r="J233" s="5"/>
    </row>
    <row r="234" spans="1:10" ht="20.25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-43433.600000000006</v>
      </c>
      <c r="J234" s="5"/>
    </row>
    <row r="235" spans="1:10" ht="20.25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-43433.600000000006</v>
      </c>
      <c r="J235" s="5"/>
    </row>
    <row r="236" spans="1:10" ht="20.25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-43433.600000000006</v>
      </c>
      <c r="J236" s="5"/>
    </row>
    <row r="237" spans="1:10" ht="20.25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-43433.600000000006</v>
      </c>
      <c r="J237" s="5"/>
    </row>
    <row r="238" spans="1:10" ht="20.25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-43433.600000000006</v>
      </c>
      <c r="J238" s="5"/>
    </row>
    <row r="239" spans="1:10" ht="20.25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-43433.600000000006</v>
      </c>
      <c r="J239" s="5"/>
    </row>
    <row r="240" spans="1:10" ht="20.25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-43433.600000000006</v>
      </c>
      <c r="J240" s="5"/>
    </row>
    <row r="241" spans="1:10" ht="20.25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-43433.600000000006</v>
      </c>
      <c r="J241" s="5"/>
    </row>
    <row r="242" spans="1:10" ht="20.25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-43433.600000000006</v>
      </c>
      <c r="J242" s="5"/>
    </row>
    <row r="243" spans="1:10" ht="20.25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-43433.600000000006</v>
      </c>
      <c r="J243" s="5"/>
    </row>
    <row r="244" spans="1:10" ht="20.25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-43433.600000000006</v>
      </c>
      <c r="J244" s="5"/>
    </row>
    <row r="245" spans="1:10" ht="20.25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-43433.600000000006</v>
      </c>
      <c r="J245" s="5"/>
    </row>
    <row r="246" spans="1:10" ht="20.25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-43433.600000000006</v>
      </c>
      <c r="J246" s="5"/>
    </row>
    <row r="247" spans="1:10" ht="20.25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-43433.600000000006</v>
      </c>
      <c r="J247" s="5"/>
    </row>
    <row r="248" spans="1:10" ht="20.25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-43433.600000000006</v>
      </c>
      <c r="J248" s="5"/>
    </row>
    <row r="249" spans="1:10" ht="20.25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-43433.600000000006</v>
      </c>
      <c r="J249" s="5"/>
    </row>
    <row r="250" spans="1:10" ht="20.25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-43433.600000000006</v>
      </c>
      <c r="J250" s="5"/>
    </row>
    <row r="251" spans="1:10" ht="20.25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-43433.600000000006</v>
      </c>
      <c r="J251" s="5"/>
    </row>
    <row r="252" spans="1:10" ht="20.25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-43433.600000000006</v>
      </c>
      <c r="J252" s="5"/>
    </row>
    <row r="253" spans="1:10" ht="20.25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-43433.600000000006</v>
      </c>
      <c r="J253" s="5"/>
    </row>
    <row r="254" spans="1:10" ht="20.25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-43433.600000000006</v>
      </c>
      <c r="J254" s="5"/>
    </row>
    <row r="255" spans="1:10" ht="20.25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-43433.600000000006</v>
      </c>
      <c r="J255" s="5"/>
    </row>
    <row r="256" spans="1:10" ht="20.25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-43433.600000000006</v>
      </c>
      <c r="J256" s="5"/>
    </row>
    <row r="257" spans="1:10" ht="20.25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-43433.600000000006</v>
      </c>
      <c r="J257" s="5"/>
    </row>
    <row r="258" spans="1:10" ht="20.25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-43433.600000000006</v>
      </c>
      <c r="J258" s="5"/>
    </row>
    <row r="259" spans="1:10" ht="20.25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-43433.600000000006</v>
      </c>
      <c r="J259" s="5"/>
    </row>
    <row r="260" spans="1:10" ht="20.25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-43433.600000000006</v>
      </c>
      <c r="J260" s="5"/>
    </row>
    <row r="261" spans="1:10" ht="20.25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-43433.600000000006</v>
      </c>
      <c r="J261" s="5"/>
    </row>
    <row r="262" spans="1:10" ht="20.25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-43433.600000000006</v>
      </c>
      <c r="J262" s="5"/>
    </row>
    <row r="263" spans="1:10" ht="20.25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-43433.600000000006</v>
      </c>
      <c r="J263" s="5"/>
    </row>
    <row r="264" spans="1:10" ht="20.25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-43433.600000000006</v>
      </c>
      <c r="J264" s="5"/>
    </row>
    <row r="265" spans="1:10" ht="20.25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-43433.600000000006</v>
      </c>
      <c r="J265" s="5"/>
    </row>
    <row r="266" spans="1:10" ht="20.25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-43433.600000000006</v>
      </c>
      <c r="J266" s="5"/>
    </row>
    <row r="267" spans="1:10" ht="20.25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-43433.600000000006</v>
      </c>
      <c r="J267" s="5"/>
    </row>
    <row r="268" spans="1:10" ht="20.25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-43433.600000000006</v>
      </c>
      <c r="J268" s="5"/>
    </row>
    <row r="269" spans="1:10" ht="20.25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-43433.600000000006</v>
      </c>
      <c r="J269" s="5"/>
    </row>
    <row r="270" spans="1:10" ht="20.25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-43433.600000000006</v>
      </c>
      <c r="J270" s="5"/>
    </row>
    <row r="271" spans="1:10" ht="20.25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-43433.600000000006</v>
      </c>
      <c r="J271" s="5"/>
    </row>
    <row r="272" spans="1:10" ht="20.25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-43433.600000000006</v>
      </c>
      <c r="J272" s="5"/>
    </row>
    <row r="273" spans="1:10" ht="20.25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-43433.600000000006</v>
      </c>
      <c r="J273" s="5"/>
    </row>
    <row r="274" spans="1:10" ht="20.25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-43433.600000000006</v>
      </c>
      <c r="J274" s="5"/>
    </row>
    <row r="275" spans="1:10" ht="20.25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-43433.600000000006</v>
      </c>
      <c r="J275" s="5"/>
    </row>
    <row r="276" spans="1:10" ht="20.25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-43433.600000000006</v>
      </c>
      <c r="J276" s="5"/>
    </row>
    <row r="277" spans="1:10" ht="20.25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-43433.600000000006</v>
      </c>
      <c r="J277" s="5"/>
    </row>
    <row r="278" spans="1:10" ht="20.25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-43433.600000000006</v>
      </c>
      <c r="J278" s="5"/>
    </row>
    <row r="279" spans="1:10" ht="20.25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-43433.600000000006</v>
      </c>
      <c r="J279" s="5"/>
    </row>
    <row r="280" spans="1:10" ht="20.25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-43433.600000000006</v>
      </c>
      <c r="J280" s="5"/>
    </row>
    <row r="281" spans="1:10" ht="20.25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-43433.600000000006</v>
      </c>
      <c r="J281" s="5"/>
    </row>
    <row r="282" spans="1:10" ht="20.25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-43433.600000000006</v>
      </c>
      <c r="J282" s="5"/>
    </row>
    <row r="283" spans="1:10" ht="20.25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-43433.600000000006</v>
      </c>
      <c r="J283" s="5"/>
    </row>
    <row r="284" spans="1:10" ht="20.25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-43433.600000000006</v>
      </c>
      <c r="J284" s="5"/>
    </row>
    <row r="285" spans="1:10" ht="20.25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-43433.600000000006</v>
      </c>
      <c r="J285" s="5"/>
    </row>
    <row r="286" spans="1:10" ht="20.25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-43433.600000000006</v>
      </c>
      <c r="J286" s="5"/>
    </row>
    <row r="287" spans="1:10" ht="20.25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-43433.600000000006</v>
      </c>
      <c r="J287" s="5"/>
    </row>
    <row r="288" spans="1:10" ht="20.25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-43433.600000000006</v>
      </c>
      <c r="J288" s="5"/>
    </row>
    <row r="289" spans="1:10" ht="20.25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-43433.600000000006</v>
      </c>
      <c r="J289" s="5"/>
    </row>
    <row r="290" spans="1:10" ht="20.25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-43433.600000000006</v>
      </c>
      <c r="J290" s="5"/>
    </row>
    <row r="291" spans="1:10" ht="20.25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-43433.600000000006</v>
      </c>
      <c r="J291" s="5"/>
    </row>
    <row r="292" spans="1:10" ht="20.25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-43433.600000000006</v>
      </c>
      <c r="J292" s="5"/>
    </row>
    <row r="293" spans="1:10" ht="20.25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-43433.600000000006</v>
      </c>
      <c r="J293" s="5"/>
    </row>
    <row r="294" spans="1:10" ht="20.25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-43433.600000000006</v>
      </c>
      <c r="J294" s="5"/>
    </row>
    <row r="295" spans="1:10" ht="20.25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-43433.600000000006</v>
      </c>
      <c r="J295" s="5"/>
    </row>
    <row r="296" spans="1:10" ht="20.25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-43433.600000000006</v>
      </c>
      <c r="J296" s="5"/>
    </row>
    <row r="297" spans="1:10" ht="20.25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-43433.600000000006</v>
      </c>
      <c r="J297" s="5"/>
    </row>
    <row r="298" spans="1:10" ht="20.25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-43433.600000000006</v>
      </c>
      <c r="J298" s="5"/>
    </row>
    <row r="299" spans="1:10" ht="20.25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-43433.600000000006</v>
      </c>
      <c r="J299" s="5"/>
    </row>
    <row r="300" spans="1:10" ht="20.25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-43433.600000000006</v>
      </c>
      <c r="J300" s="5"/>
    </row>
    <row r="301" spans="1:10" ht="20.25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-43433.600000000006</v>
      </c>
      <c r="J301" s="5"/>
    </row>
    <row r="302" spans="1:10" ht="20.25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-43433.600000000006</v>
      </c>
      <c r="J302" s="5"/>
    </row>
    <row r="303" spans="1:10" ht="20.25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-43433.600000000006</v>
      </c>
      <c r="J303" s="5"/>
    </row>
    <row r="304" spans="1:10" ht="20.25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-43433.600000000006</v>
      </c>
      <c r="J304" s="5"/>
    </row>
    <row r="305" spans="1:10" ht="20.25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-43433.600000000006</v>
      </c>
      <c r="J305" s="5"/>
    </row>
    <row r="306" spans="1:10" ht="20.25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-43433.600000000006</v>
      </c>
      <c r="J306" s="5"/>
    </row>
    <row r="307" spans="1:10" ht="20.25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-43433.600000000006</v>
      </c>
      <c r="J307" s="5"/>
    </row>
    <row r="308" spans="1:10" ht="20.25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-43433.600000000006</v>
      </c>
      <c r="J308" s="5"/>
    </row>
    <row r="309" spans="1:10" ht="20.25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-43433.600000000006</v>
      </c>
      <c r="J309" s="5"/>
    </row>
    <row r="310" spans="1:10" ht="20.25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-43433.600000000006</v>
      </c>
      <c r="J310" s="5"/>
    </row>
    <row r="311" spans="1:10" ht="20.25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-43433.600000000006</v>
      </c>
      <c r="J311" s="5"/>
    </row>
    <row r="312" spans="1:10" ht="20.25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-43433.600000000006</v>
      </c>
      <c r="J312" s="5"/>
    </row>
    <row r="313" spans="1:10" ht="20.25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-43433.600000000006</v>
      </c>
      <c r="J313" s="5"/>
    </row>
    <row r="314" spans="1:10" ht="20.25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-43433.600000000006</v>
      </c>
      <c r="J314" s="5"/>
    </row>
    <row r="315" spans="1:10" ht="20.25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-43433.600000000006</v>
      </c>
      <c r="J315" s="5"/>
    </row>
    <row r="316" spans="1:10" ht="20.25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-43433.600000000006</v>
      </c>
      <c r="J316" s="5"/>
    </row>
    <row r="317" spans="1:10" ht="20.25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-43433.600000000006</v>
      </c>
      <c r="J317" s="5"/>
    </row>
    <row r="318" spans="1:10" ht="20.25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-43433.600000000006</v>
      </c>
      <c r="J318" s="5"/>
    </row>
    <row r="319" spans="1:10" ht="20.25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-43433.600000000006</v>
      </c>
      <c r="J319" s="5"/>
    </row>
    <row r="320" spans="1:10" ht="20.25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-43433.600000000006</v>
      </c>
      <c r="J320" s="5"/>
    </row>
    <row r="321" spans="1:10" ht="20.25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-43433.600000000006</v>
      </c>
      <c r="J321" s="5"/>
    </row>
    <row r="322" spans="1:10" ht="20.25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-43433.600000000006</v>
      </c>
      <c r="J322" s="5"/>
    </row>
    <row r="323" spans="1:10" ht="20.25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-43433.600000000006</v>
      </c>
      <c r="J323" s="5"/>
    </row>
    <row r="324" spans="1:10" ht="20.25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-43433.600000000006</v>
      </c>
      <c r="J324" s="5"/>
    </row>
    <row r="325" spans="1:10" ht="20.25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-43433.600000000006</v>
      </c>
      <c r="J325" s="5"/>
    </row>
    <row r="326" spans="1:10" ht="20.25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0" si="11">I325+G326-H326</f>
        <v>-43433.600000000006</v>
      </c>
      <c r="J326" s="5"/>
    </row>
    <row r="327" spans="1:10" ht="20.25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-43433.600000000006</v>
      </c>
      <c r="J327" s="5"/>
    </row>
    <row r="328" spans="1:10" ht="20.25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-43433.600000000006</v>
      </c>
      <c r="J328" s="5"/>
    </row>
    <row r="329" spans="1:10" ht="20.25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-43433.600000000006</v>
      </c>
      <c r="J329" s="5"/>
    </row>
    <row r="330" spans="1:10" ht="20.25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-43433.600000000006</v>
      </c>
      <c r="J330" s="5"/>
    </row>
    <row r="331" spans="1:10" ht="20.25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-43433.600000000006</v>
      </c>
      <c r="J331" s="5"/>
    </row>
    <row r="332" spans="1:10" ht="20.25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-43433.600000000006</v>
      </c>
      <c r="J332" s="5"/>
    </row>
    <row r="333" spans="1:10" ht="20.25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-43433.600000000006</v>
      </c>
      <c r="J333" s="5"/>
    </row>
    <row r="334" spans="1:10" ht="20.25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-43433.600000000006</v>
      </c>
      <c r="J334" s="5"/>
    </row>
    <row r="335" spans="1:10" ht="20.25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-43433.600000000006</v>
      </c>
      <c r="J335" s="5"/>
    </row>
    <row r="336" spans="1:10" ht="20.25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-43433.600000000006</v>
      </c>
      <c r="J336" s="5"/>
    </row>
    <row r="337" spans="1:10" ht="20.25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-43433.600000000006</v>
      </c>
      <c r="J337" s="5"/>
    </row>
    <row r="338" spans="1:10" ht="20.25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-43433.600000000006</v>
      </c>
      <c r="J338" s="5"/>
    </row>
    <row r="339" spans="1:10" ht="20.25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-43433.600000000006</v>
      </c>
      <c r="J339" s="5"/>
    </row>
    <row r="340" spans="1:10" ht="20.25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-43433.600000000006</v>
      </c>
      <c r="J340" s="5"/>
    </row>
    <row r="341" spans="1:10" ht="20.25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-43433.600000000006</v>
      </c>
      <c r="J341" s="5"/>
    </row>
    <row r="342" spans="1:10" ht="20.25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-43433.600000000006</v>
      </c>
      <c r="J342" s="5"/>
    </row>
    <row r="343" spans="1:10" ht="20.25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-43433.600000000006</v>
      </c>
      <c r="J343" s="5"/>
    </row>
    <row r="344" spans="1:10" ht="20.25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-43433.600000000006</v>
      </c>
      <c r="J344" s="5"/>
    </row>
    <row r="345" spans="1:10" ht="20.25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-43433.600000000006</v>
      </c>
      <c r="J345" s="5"/>
    </row>
    <row r="346" spans="1:10" ht="20.25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-43433.600000000006</v>
      </c>
      <c r="J346" s="5"/>
    </row>
    <row r="347" spans="1:10" ht="20.25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-43433.600000000006</v>
      </c>
      <c r="J347" s="5"/>
    </row>
    <row r="348" spans="1:10" ht="20.25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-43433.600000000006</v>
      </c>
      <c r="J348" s="5"/>
    </row>
    <row r="349" spans="1:10" ht="20.25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-43433.600000000006</v>
      </c>
      <c r="J349" s="5"/>
    </row>
    <row r="350" spans="1:10" ht="20.25">
      <c r="A350" s="24"/>
      <c r="B350" s="18"/>
      <c r="C350" s="18"/>
      <c r="D350" s="16"/>
      <c r="E350" s="13"/>
      <c r="F350" s="13"/>
      <c r="G350" s="42">
        <f>SUM(G4:G349)</f>
        <v>635488.4</v>
      </c>
      <c r="H350" s="36"/>
      <c r="I350" s="34">
        <f t="shared" si="11"/>
        <v>592054.80000000005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>
  <sheetPr codeName="ورقة73"/>
  <dimension ref="A1:L352"/>
  <sheetViews>
    <sheetView rightToLeft="1" workbookViewId="0">
      <selection activeCell="A8" sqref="A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579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580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/>
      <c r="J4" s="5"/>
    </row>
    <row r="5" spans="1:12" ht="20.25">
      <c r="A5" s="22">
        <v>43823</v>
      </c>
      <c r="B5" s="20">
        <v>6622</v>
      </c>
      <c r="C5" s="20" t="s">
        <v>14</v>
      </c>
      <c r="D5" s="19" t="s">
        <v>13</v>
      </c>
      <c r="E5" s="12">
        <v>71.099999999999994</v>
      </c>
      <c r="F5" s="21">
        <v>3425</v>
      </c>
      <c r="G5" s="17">
        <f t="shared" ref="G5:G68" si="0">E5*F5</f>
        <v>243517.49999999997</v>
      </c>
      <c r="H5" s="34"/>
      <c r="I5" s="34">
        <f>I4+G5-H5</f>
        <v>243517.49999999997</v>
      </c>
      <c r="J5" s="5"/>
    </row>
    <row r="6" spans="1:12" ht="20.25">
      <c r="A6" s="22">
        <v>43823</v>
      </c>
      <c r="B6" s="20">
        <v>6622</v>
      </c>
      <c r="C6" s="20" t="s">
        <v>14</v>
      </c>
      <c r="D6" s="19" t="s">
        <v>13</v>
      </c>
      <c r="E6" s="12">
        <v>49.395000000000003</v>
      </c>
      <c r="F6" s="21">
        <v>3425</v>
      </c>
      <c r="G6" s="17">
        <f t="shared" si="0"/>
        <v>169177.875</v>
      </c>
      <c r="H6" s="34"/>
      <c r="I6" s="34">
        <f t="shared" ref="I6:I69" si="1">I5+G6-H6</f>
        <v>412695.375</v>
      </c>
      <c r="J6" s="5"/>
    </row>
    <row r="7" spans="1:12" ht="20.25">
      <c r="A7" s="22">
        <v>43825</v>
      </c>
      <c r="B7" s="20">
        <v>9918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312695.375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312695.375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312695.375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312695.375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312695.375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312695.375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312695.375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312695.375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312695.375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312695.375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312695.375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312695.375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312695.375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312695.375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312695.375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312695.375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312695.375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312695.375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312695.375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312695.375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312695.375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312695.375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312695.375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312695.375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312695.375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312695.375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312695.375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312695.375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312695.375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312695.375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312695.375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312695.375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312695.375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312695.375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312695.375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312695.375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312695.375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312695.375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312695.375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312695.375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312695.375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312695.375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312695.375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312695.375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312695.375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312695.375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312695.375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312695.375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312695.375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312695.375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312695.375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312695.375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312695.375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312695.375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312695.375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312695.375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312695.375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312695.375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312695.375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312695.375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312695.375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312695.375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312695.375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312695.375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312695.375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312695.375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312695.375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312695.375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312695.375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312695.375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312695.375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312695.375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312695.375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312695.375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312695.375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312695.375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312695.375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312695.375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312695.375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312695.375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312695.375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312695.375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312695.375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312695.375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312695.375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312695.375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312695.375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312695.375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312695.375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312695.375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312695.375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312695.375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312695.375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312695.375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312695.375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312695.375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312695.375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312695.375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312695.375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312695.375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312695.375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312695.375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312695.375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312695.375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312695.375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312695.375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312695.375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312695.375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312695.375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312695.375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312695.375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312695.375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312695.375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312695.375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312695.375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312695.375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312695.375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312695.375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312695.375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312695.375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312695.375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312695.375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312695.375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312695.375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312695.375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312695.375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312695.375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312695.375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312695.375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312695.375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312695.375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312695.375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312695.375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312695.375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312695.375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312695.375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312695.375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312695.375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312695.375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312695.375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312695.375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312695.375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312695.375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312695.375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312695.375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312695.375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312695.375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312695.375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312695.375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312695.375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312695.375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312695.375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312695.375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312695.375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312695.375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312695.375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312695.375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312695.375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312695.375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312695.375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312695.375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312695.375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312695.375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312695.375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312695.375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312695.375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312695.375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312695.375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312695.375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312695.375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312695.375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312695.375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312695.375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312695.375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312695.375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312695.375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312695.375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312695.375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312695.375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312695.375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312695.375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312695.375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312695.375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312695.375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312695.375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312695.375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312695.375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312695.375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312695.375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312695.375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312695.375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312695.375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312695.375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312695.375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312695.375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312695.375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312695.375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312695.375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312695.375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312695.375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312695.375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312695.375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312695.375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312695.375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312695.375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312695.375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312695.375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312695.375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312695.375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312695.375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312695.375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312695.375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312695.375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312695.375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312695.375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312695.375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312695.375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312695.375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312695.375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312695.375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312695.375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312695.375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312695.375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312695.375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312695.375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312695.375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312695.375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312695.375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312695.375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312695.375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312695.375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312695.375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312695.375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312695.375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312695.375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312695.375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312695.375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312695.375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312695.375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312695.375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312695.375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312695.375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312695.375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312695.375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312695.375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312695.375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312695.375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312695.375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312695.375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312695.375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312695.375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312695.375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312695.375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312695.375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312695.375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312695.375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312695.375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312695.375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312695.375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312695.375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312695.375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312695.375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312695.375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312695.375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312695.375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312695.375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312695.375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312695.375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312695.375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312695.375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312695.375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312695.375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312695.375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312695.375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312695.375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312695.375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312695.375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312695.375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312695.375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312695.375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312695.375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312695.375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312695.375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312695.375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312695.375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312695.375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312695.375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312695.375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312695.375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312695.375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312695.375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312695.375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312695.375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312695.375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312695.375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312695.375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312695.375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312695.375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312695.375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312695.375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312695.375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312695.375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312695.375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312695.375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312695.375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312695.375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312695.375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312695.375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312695.375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312695.375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312695.375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312695.375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312695.375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312695.375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312695.375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312695.375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312695.375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312695.375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312695.375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312695.375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312695.375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312695.375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312695.375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312695.375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312695.375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312695.375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312695.375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312695.375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312695.375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312695.375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312695.375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312695.375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312695.375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312695.375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312695.375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312695.375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312695.375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312695.375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312695.375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312695.375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312695.375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312695.375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312695.375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412695.375</v>
      </c>
      <c r="H350" s="36"/>
      <c r="I350" s="34">
        <f t="shared" si="11"/>
        <v>725390.75</v>
      </c>
      <c r="J350" s="5"/>
    </row>
    <row r="351" spans="1:10">
      <c r="I351" s="34">
        <f t="shared" si="11"/>
        <v>725390.75</v>
      </c>
    </row>
    <row r="352" spans="1:10">
      <c r="I352" s="34">
        <f t="shared" si="11"/>
        <v>725390.75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sheetPr codeName="ورقة74"/>
  <dimension ref="A1:L352"/>
  <sheetViews>
    <sheetView rightToLeft="1" workbookViewId="0">
      <selection activeCell="M16" sqref="M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474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475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167330</v>
      </c>
      <c r="J4" s="5"/>
    </row>
    <row r="5" spans="1:12" ht="20.25">
      <c r="A5" s="22">
        <v>43810</v>
      </c>
      <c r="B5" s="20">
        <v>9495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117330</v>
      </c>
      <c r="J5" s="5"/>
    </row>
    <row r="6" spans="1:12" ht="20.25">
      <c r="A6" s="22">
        <v>43816</v>
      </c>
      <c r="B6" s="20">
        <v>9665</v>
      </c>
      <c r="C6" s="20" t="s">
        <v>53</v>
      </c>
      <c r="D6" s="19"/>
      <c r="E6" s="12"/>
      <c r="F6" s="21"/>
      <c r="G6" s="17">
        <f t="shared" si="0"/>
        <v>0</v>
      </c>
      <c r="H6" s="34">
        <v>100000</v>
      </c>
      <c r="I6" s="34">
        <f t="shared" ref="I6:I69" si="1">I5+G6-H6</f>
        <v>17330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34"/>
      <c r="I7" s="34">
        <f t="shared" si="1"/>
        <v>17330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17330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17330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17330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17330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17330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17330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17330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17330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17330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17330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17330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17330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17330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17330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17330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17330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17330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17330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17330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17330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17330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17330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17330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17330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17330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17330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17330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17330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17330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17330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17330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17330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17330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17330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17330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17330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17330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17330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17330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17330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17330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17330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17330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17330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17330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17330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17330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17330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17330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17330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17330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17330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17330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17330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17330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17330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17330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17330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17330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17330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17330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17330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17330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17330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17330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17330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17330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17330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17330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17330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17330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17330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17330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17330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17330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17330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17330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17330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17330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17330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17330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17330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17330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17330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17330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17330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17330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17330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17330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17330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17330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17330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17330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17330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17330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17330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17330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17330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17330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17330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17330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17330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17330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17330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17330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17330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17330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17330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17330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17330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17330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17330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17330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17330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17330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17330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17330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17330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17330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17330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17330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17330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17330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17330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17330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17330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17330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17330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17330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17330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17330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17330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17330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17330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17330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17330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17330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17330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17330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17330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17330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17330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17330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17330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17330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17330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17330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17330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17330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17330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17330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17330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17330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17330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17330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17330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17330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17330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17330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17330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17330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17330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17330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17330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17330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17330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17330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17330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17330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17330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17330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17330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17330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17330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17330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17330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17330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17330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17330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17330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17330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17330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17330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17330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17330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17330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17330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17330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17330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17330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17330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17330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17330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17330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17330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17330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17330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17330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17330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17330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17330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17330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17330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17330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17330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17330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17330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17330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17330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17330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17330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17330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17330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17330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17330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17330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17330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17330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17330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17330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17330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17330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17330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17330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17330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17330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17330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17330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17330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17330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17330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17330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17330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17330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17330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17330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17330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17330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17330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17330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17330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17330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17330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17330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17330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17330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17330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17330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17330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17330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17330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17330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17330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17330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17330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17330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17330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17330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17330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17330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17330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17330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17330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17330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17330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17330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17330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17330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17330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17330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17330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17330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17330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17330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17330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17330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17330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17330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17330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17330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17330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17330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17330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17330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17330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17330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17330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17330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17330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17330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17330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17330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17330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17330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17330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17330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17330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17330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17330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17330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17330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17330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17330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17330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17330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17330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17330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17330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17330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17330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17330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17330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17330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17330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17330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17330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17330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17330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17330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17330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17330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17330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17330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17330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17330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17330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17330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17330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17330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17330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17330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17330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17330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17330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17330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17330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17330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17330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17330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17330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17330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17330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17330</v>
      </c>
      <c r="J350" s="5"/>
    </row>
    <row r="351" spans="1:10">
      <c r="I351" s="34">
        <f t="shared" si="11"/>
        <v>17330</v>
      </c>
    </row>
    <row r="352" spans="1:10">
      <c r="I352" s="34">
        <f t="shared" si="11"/>
        <v>17330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sheetPr codeName="ورقة75"/>
  <dimension ref="A1:L352"/>
  <sheetViews>
    <sheetView rightToLeft="1" workbookViewId="0">
      <selection activeCell="H23" sqref="H23"/>
    </sheetView>
  </sheetViews>
  <sheetFormatPr defaultRowHeight="18"/>
  <cols>
    <col min="1" max="1" width="12.375" style="8" customWidth="1"/>
    <col min="2" max="2" width="11.75" style="10" customWidth="1"/>
    <col min="3" max="3" width="14.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78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79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1368473.8</v>
      </c>
      <c r="J4" s="5"/>
    </row>
    <row r="5" spans="1:12" ht="20.25">
      <c r="A5" s="22">
        <v>43804</v>
      </c>
      <c r="B5" s="20">
        <v>9337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1080673</v>
      </c>
      <c r="I5" s="34">
        <f>I4+G5-H5</f>
        <v>287800.80000000005</v>
      </c>
      <c r="J5" s="5"/>
    </row>
    <row r="6" spans="1:12" ht="20.25">
      <c r="A6" s="22">
        <v>43809</v>
      </c>
      <c r="B6" s="20">
        <v>6380</v>
      </c>
      <c r="C6" s="20" t="s">
        <v>14</v>
      </c>
      <c r="D6" s="19" t="s">
        <v>13</v>
      </c>
      <c r="E6" s="12">
        <v>53</v>
      </c>
      <c r="F6" s="21">
        <v>3280</v>
      </c>
      <c r="G6" s="17">
        <f t="shared" si="0"/>
        <v>173840</v>
      </c>
      <c r="H6" s="34"/>
      <c r="I6" s="34">
        <f t="shared" ref="I6:I69" si="1">I5+G6-H6</f>
        <v>461640.80000000005</v>
      </c>
      <c r="J6" s="5"/>
    </row>
    <row r="7" spans="1:12" ht="20.25">
      <c r="A7" s="22">
        <v>43810</v>
      </c>
      <c r="B7" s="20">
        <v>6384</v>
      </c>
      <c r="C7" s="20" t="s">
        <v>14</v>
      </c>
      <c r="D7" s="19" t="s">
        <v>13</v>
      </c>
      <c r="E7" s="12">
        <v>71.5</v>
      </c>
      <c r="F7" s="21">
        <v>3270</v>
      </c>
      <c r="G7" s="17">
        <f t="shared" si="0"/>
        <v>233805</v>
      </c>
      <c r="H7" s="34"/>
      <c r="I7" s="34">
        <f t="shared" si="1"/>
        <v>695445.8</v>
      </c>
      <c r="J7" s="5"/>
    </row>
    <row r="8" spans="1:12" ht="20.25">
      <c r="A8" s="22">
        <v>43810</v>
      </c>
      <c r="B8" s="20">
        <v>6384</v>
      </c>
      <c r="C8" s="20" t="s">
        <v>14</v>
      </c>
      <c r="D8" s="19" t="s">
        <v>13</v>
      </c>
      <c r="E8" s="12">
        <v>72.680000000000007</v>
      </c>
      <c r="F8" s="21">
        <v>3270</v>
      </c>
      <c r="G8" s="17">
        <f t="shared" si="0"/>
        <v>237663.60000000003</v>
      </c>
      <c r="H8" s="34"/>
      <c r="I8" s="34">
        <f t="shared" si="1"/>
        <v>933109.40000000014</v>
      </c>
      <c r="J8" s="5"/>
    </row>
    <row r="9" spans="1:12" ht="20.25">
      <c r="A9" s="22">
        <v>43810</v>
      </c>
      <c r="B9" s="20">
        <v>6384</v>
      </c>
      <c r="C9" s="20" t="s">
        <v>14</v>
      </c>
      <c r="D9" s="19" t="s">
        <v>13</v>
      </c>
      <c r="E9" s="12">
        <v>77.5</v>
      </c>
      <c r="F9" s="21">
        <v>3270</v>
      </c>
      <c r="G9" s="17">
        <f t="shared" si="0"/>
        <v>253425</v>
      </c>
      <c r="H9" s="34"/>
      <c r="I9" s="34">
        <f t="shared" si="1"/>
        <v>1186534.4000000001</v>
      </c>
      <c r="J9" s="5"/>
    </row>
    <row r="10" spans="1:12" ht="20.25">
      <c r="A10" s="22">
        <v>43810</v>
      </c>
      <c r="B10" s="20">
        <v>6384</v>
      </c>
      <c r="C10" s="20" t="s">
        <v>14</v>
      </c>
      <c r="D10" s="19" t="s">
        <v>13</v>
      </c>
      <c r="E10" s="12">
        <v>71.239999999999995</v>
      </c>
      <c r="F10" s="21">
        <v>3270</v>
      </c>
      <c r="G10" s="17">
        <f t="shared" si="0"/>
        <v>232954.8</v>
      </c>
      <c r="H10" s="34"/>
      <c r="I10" s="34">
        <f t="shared" si="1"/>
        <v>1419489.2000000002</v>
      </c>
      <c r="J10" s="5"/>
    </row>
    <row r="11" spans="1:12" ht="20.25">
      <c r="A11" s="22">
        <v>43810</v>
      </c>
      <c r="B11" s="20">
        <v>6384</v>
      </c>
      <c r="C11" s="20" t="s">
        <v>14</v>
      </c>
      <c r="D11" s="19" t="s">
        <v>13</v>
      </c>
      <c r="E11" s="12">
        <v>76</v>
      </c>
      <c r="F11" s="21">
        <v>3270</v>
      </c>
      <c r="G11" s="17">
        <f t="shared" si="0"/>
        <v>248520</v>
      </c>
      <c r="H11" s="34"/>
      <c r="I11" s="34">
        <f t="shared" si="1"/>
        <v>1668009.2000000002</v>
      </c>
      <c r="J11" s="5"/>
    </row>
    <row r="12" spans="1:12" ht="20.25">
      <c r="A12" s="22">
        <v>43811</v>
      </c>
      <c r="B12" s="20">
        <v>9530</v>
      </c>
      <c r="C12" s="20" t="s">
        <v>53</v>
      </c>
      <c r="D12" s="19"/>
      <c r="E12" s="12"/>
      <c r="F12" s="21"/>
      <c r="G12" s="17">
        <f t="shared" si="0"/>
        <v>0</v>
      </c>
      <c r="H12" s="34">
        <v>171215</v>
      </c>
      <c r="I12" s="34">
        <f t="shared" si="1"/>
        <v>1496794.2000000002</v>
      </c>
      <c r="J12" s="5"/>
    </row>
    <row r="13" spans="1:12" ht="20.25">
      <c r="A13" s="22">
        <v>43815</v>
      </c>
      <c r="B13" s="20">
        <v>9615</v>
      </c>
      <c r="C13" s="20" t="s">
        <v>53</v>
      </c>
      <c r="D13" s="19"/>
      <c r="E13" s="12"/>
      <c r="F13" s="21"/>
      <c r="G13" s="17">
        <f t="shared" si="0"/>
        <v>0</v>
      </c>
      <c r="H13" s="34">
        <v>305000</v>
      </c>
      <c r="I13" s="34">
        <f t="shared" si="1"/>
        <v>1191794.2000000002</v>
      </c>
      <c r="J13" s="5"/>
    </row>
    <row r="14" spans="1:12" ht="20.25">
      <c r="A14" s="22">
        <v>43816</v>
      </c>
      <c r="B14" s="20">
        <v>9674</v>
      </c>
      <c r="C14" s="20" t="s">
        <v>53</v>
      </c>
      <c r="D14" s="19"/>
      <c r="E14" s="12"/>
      <c r="F14" s="21"/>
      <c r="G14" s="17">
        <f t="shared" si="0"/>
        <v>0</v>
      </c>
      <c r="H14" s="34">
        <v>140000</v>
      </c>
      <c r="I14" s="34">
        <f t="shared" si="1"/>
        <v>1051794.2000000002</v>
      </c>
      <c r="J14" s="5"/>
    </row>
    <row r="15" spans="1:12" ht="20.25">
      <c r="A15" s="22">
        <v>43817</v>
      </c>
      <c r="B15" s="20">
        <v>6507</v>
      </c>
      <c r="C15" s="20" t="s">
        <v>52</v>
      </c>
      <c r="D15" s="19" t="s">
        <v>13</v>
      </c>
      <c r="E15" s="12">
        <v>59.6</v>
      </c>
      <c r="F15" s="21">
        <v>6410</v>
      </c>
      <c r="G15" s="17">
        <f t="shared" si="0"/>
        <v>382036</v>
      </c>
      <c r="H15" s="34"/>
      <c r="I15" s="34">
        <f t="shared" si="1"/>
        <v>1433830.2000000002</v>
      </c>
      <c r="J15" s="5"/>
    </row>
    <row r="16" spans="1:12" ht="20.25">
      <c r="A16" s="22">
        <v>43817</v>
      </c>
      <c r="B16" s="20">
        <v>6507</v>
      </c>
      <c r="C16" s="20" t="s">
        <v>52</v>
      </c>
      <c r="D16" s="19" t="s">
        <v>13</v>
      </c>
      <c r="E16" s="12">
        <v>52.16</v>
      </c>
      <c r="F16" s="21">
        <v>6410</v>
      </c>
      <c r="G16" s="17">
        <f t="shared" si="0"/>
        <v>334345.59999999998</v>
      </c>
      <c r="H16" s="34"/>
      <c r="I16" s="34">
        <f t="shared" si="1"/>
        <v>1768175.8000000003</v>
      </c>
      <c r="J16" s="5"/>
    </row>
    <row r="17" spans="1:10" ht="20.25">
      <c r="A17" s="22">
        <v>43817</v>
      </c>
      <c r="B17" s="20">
        <v>9695</v>
      </c>
      <c r="C17" s="20" t="s">
        <v>53</v>
      </c>
      <c r="D17" s="19"/>
      <c r="E17" s="12"/>
      <c r="F17" s="21"/>
      <c r="G17" s="17">
        <f t="shared" si="0"/>
        <v>0</v>
      </c>
      <c r="H17" s="34">
        <v>310000</v>
      </c>
      <c r="I17" s="34">
        <f t="shared" si="1"/>
        <v>1458175.8000000003</v>
      </c>
      <c r="J17" s="5"/>
    </row>
    <row r="18" spans="1:10" ht="20.25">
      <c r="A18" s="22">
        <v>43818</v>
      </c>
      <c r="B18" s="20">
        <v>9717</v>
      </c>
      <c r="C18" s="20" t="s">
        <v>53</v>
      </c>
      <c r="D18" s="19"/>
      <c r="E18" s="12"/>
      <c r="F18" s="21"/>
      <c r="G18" s="17">
        <f t="shared" si="0"/>
        <v>0</v>
      </c>
      <c r="H18" s="34">
        <v>365100</v>
      </c>
      <c r="I18" s="34">
        <f t="shared" si="1"/>
        <v>1093075.8000000003</v>
      </c>
      <c r="J18" s="5"/>
    </row>
    <row r="19" spans="1:10" ht="20.25">
      <c r="A19" s="22">
        <v>43821</v>
      </c>
      <c r="B19" s="20">
        <v>6567</v>
      </c>
      <c r="C19" s="20" t="s">
        <v>14</v>
      </c>
      <c r="D19" s="19" t="s">
        <v>13</v>
      </c>
      <c r="E19" s="12">
        <v>25.26</v>
      </c>
      <c r="F19" s="21">
        <v>3280</v>
      </c>
      <c r="G19" s="17">
        <f t="shared" si="0"/>
        <v>82852.800000000003</v>
      </c>
      <c r="H19" s="34"/>
      <c r="I19" s="34">
        <f t="shared" si="1"/>
        <v>1175928.6000000003</v>
      </c>
      <c r="J19" s="5"/>
    </row>
    <row r="20" spans="1:10" ht="20.25">
      <c r="A20" s="22">
        <v>43821</v>
      </c>
      <c r="B20" s="20">
        <v>9788</v>
      </c>
      <c r="C20" s="20" t="s">
        <v>53</v>
      </c>
      <c r="D20" s="19"/>
      <c r="E20" s="12"/>
      <c r="F20" s="21"/>
      <c r="G20" s="17">
        <f t="shared" si="0"/>
        <v>0</v>
      </c>
      <c r="H20" s="34">
        <v>110000</v>
      </c>
      <c r="I20" s="34">
        <f t="shared" si="1"/>
        <v>1065928.6000000003</v>
      </c>
      <c r="J20" s="5"/>
    </row>
    <row r="21" spans="1:10" ht="20.25">
      <c r="A21" s="22">
        <v>43822</v>
      </c>
      <c r="B21" s="20">
        <v>9808</v>
      </c>
      <c r="C21" s="20" t="s">
        <v>53</v>
      </c>
      <c r="D21" s="19"/>
      <c r="E21" s="12"/>
      <c r="F21" s="21"/>
      <c r="G21" s="17">
        <f t="shared" si="0"/>
        <v>0</v>
      </c>
      <c r="H21" s="34">
        <v>365130</v>
      </c>
      <c r="I21" s="34">
        <f t="shared" si="1"/>
        <v>700798.60000000033</v>
      </c>
      <c r="J21" s="5"/>
    </row>
    <row r="22" spans="1:10" ht="20.25">
      <c r="A22" s="22">
        <v>43827</v>
      </c>
      <c r="B22" s="20">
        <v>9951</v>
      </c>
      <c r="C22" s="20" t="s">
        <v>588</v>
      </c>
      <c r="D22" s="19"/>
      <c r="E22" s="12"/>
      <c r="F22" s="21"/>
      <c r="G22" s="17">
        <f t="shared" si="0"/>
        <v>0</v>
      </c>
      <c r="H22" s="34">
        <v>39951</v>
      </c>
      <c r="I22" s="34">
        <f t="shared" si="1"/>
        <v>660847.60000000033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660847.60000000033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660847.60000000033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660847.60000000033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660847.60000000033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660847.60000000033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660847.60000000033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660847.60000000033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660847.60000000033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660847.60000000033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660847.60000000033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660847.60000000033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660847.60000000033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660847.60000000033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660847.60000000033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660847.60000000033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660847.60000000033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660847.60000000033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660847.60000000033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660847.60000000033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660847.60000000033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660847.60000000033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660847.60000000033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660847.60000000033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660847.60000000033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660847.60000000033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660847.60000000033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660847.60000000033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660847.60000000033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660847.60000000033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660847.60000000033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660847.60000000033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660847.60000000033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660847.60000000033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660847.60000000033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660847.60000000033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660847.60000000033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660847.60000000033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660847.60000000033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660847.60000000033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660847.60000000033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660847.60000000033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660847.60000000033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660847.60000000033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660847.60000000033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660847.60000000033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660847.60000000033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660847.60000000033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660847.60000000033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660847.60000000033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660847.60000000033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660847.60000000033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660847.60000000033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660847.60000000033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660847.60000000033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660847.60000000033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660847.60000000033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660847.60000000033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660847.60000000033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660847.60000000033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660847.60000000033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660847.60000000033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660847.60000000033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660847.60000000033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660847.60000000033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660847.60000000033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660847.60000000033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660847.60000000033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660847.60000000033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660847.60000000033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660847.60000000033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660847.60000000033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660847.60000000033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660847.60000000033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660847.60000000033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660847.60000000033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660847.60000000033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660847.60000000033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660847.60000000033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660847.60000000033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660847.60000000033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660847.60000000033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660847.60000000033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660847.60000000033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660847.60000000033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660847.60000000033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660847.60000000033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660847.60000000033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660847.60000000033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660847.60000000033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660847.60000000033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660847.60000000033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660847.60000000033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660847.60000000033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660847.60000000033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660847.60000000033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660847.60000000033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660847.60000000033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660847.60000000033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660847.60000000033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660847.60000000033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660847.60000000033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660847.60000000033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660847.60000000033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660847.60000000033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660847.60000000033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660847.60000000033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660847.60000000033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660847.60000000033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660847.60000000033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660847.60000000033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660847.60000000033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660847.60000000033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660847.60000000033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660847.60000000033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660847.60000000033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660847.60000000033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660847.60000000033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660847.60000000033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660847.60000000033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660847.60000000033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660847.60000000033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660847.60000000033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660847.60000000033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660847.60000000033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660847.60000000033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660847.60000000033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660847.60000000033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660847.60000000033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660847.60000000033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660847.60000000033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660847.60000000033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660847.60000000033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660847.60000000033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660847.60000000033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660847.60000000033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660847.60000000033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660847.60000000033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660847.60000000033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660847.60000000033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660847.60000000033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660847.60000000033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660847.60000000033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660847.60000000033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660847.60000000033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660847.60000000033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660847.60000000033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660847.60000000033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660847.60000000033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660847.60000000033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660847.60000000033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660847.60000000033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660847.60000000033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660847.60000000033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660847.60000000033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660847.60000000033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660847.60000000033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660847.60000000033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660847.60000000033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660847.60000000033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660847.60000000033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660847.60000000033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660847.60000000033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660847.60000000033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660847.60000000033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660847.60000000033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660847.60000000033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660847.60000000033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660847.60000000033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660847.60000000033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660847.60000000033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660847.60000000033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660847.60000000033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660847.60000000033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660847.60000000033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660847.60000000033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660847.60000000033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660847.60000000033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660847.60000000033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660847.60000000033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660847.60000000033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660847.60000000033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660847.60000000033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660847.60000000033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660847.60000000033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660847.60000000033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660847.60000000033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660847.60000000033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660847.60000000033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660847.60000000033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660847.60000000033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660847.60000000033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660847.60000000033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660847.60000000033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660847.60000000033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660847.60000000033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660847.60000000033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660847.60000000033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660847.60000000033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660847.60000000033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660847.60000000033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660847.60000000033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660847.60000000033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660847.60000000033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660847.60000000033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660847.60000000033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660847.60000000033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660847.60000000033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660847.60000000033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660847.60000000033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660847.60000000033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660847.60000000033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660847.60000000033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660847.60000000033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660847.60000000033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660847.60000000033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660847.60000000033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660847.60000000033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660847.60000000033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660847.60000000033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660847.60000000033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660847.60000000033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660847.60000000033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660847.60000000033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660847.60000000033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660847.60000000033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660847.60000000033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660847.60000000033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660847.60000000033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660847.60000000033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660847.60000000033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660847.60000000033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660847.60000000033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660847.60000000033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660847.60000000033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660847.60000000033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660847.60000000033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660847.60000000033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660847.60000000033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660847.60000000033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660847.60000000033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660847.60000000033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660847.60000000033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660847.60000000033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660847.60000000033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660847.60000000033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660847.60000000033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660847.60000000033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660847.60000000033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660847.60000000033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660847.60000000033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660847.60000000033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660847.60000000033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660847.60000000033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660847.60000000033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660847.60000000033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660847.60000000033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660847.60000000033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660847.60000000033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660847.60000000033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660847.60000000033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660847.60000000033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660847.60000000033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660847.60000000033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660847.60000000033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660847.60000000033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660847.60000000033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660847.60000000033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660847.60000000033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660847.60000000033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660847.60000000033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660847.60000000033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660847.60000000033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660847.60000000033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660847.60000000033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660847.60000000033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660847.60000000033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660847.60000000033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660847.60000000033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660847.60000000033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660847.60000000033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660847.60000000033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660847.60000000033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660847.60000000033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660847.60000000033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660847.60000000033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660847.60000000033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660847.60000000033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660847.60000000033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660847.60000000033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660847.60000000033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660847.60000000033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660847.60000000033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660847.60000000033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660847.60000000033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660847.60000000033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660847.60000000033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660847.60000000033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660847.60000000033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660847.60000000033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660847.60000000033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660847.60000000033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660847.60000000033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660847.60000000033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660847.60000000033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660847.60000000033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660847.60000000033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660847.60000000033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660847.60000000033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660847.60000000033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660847.60000000033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660847.60000000033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660847.60000000033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660847.60000000033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660847.60000000033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660847.60000000033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660847.60000000033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660847.60000000033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660847.60000000033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660847.60000000033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660847.60000000033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660847.60000000033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660847.60000000033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660847.60000000033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660847.60000000033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660847.60000000033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660847.60000000033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660847.60000000033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2179442.7999999998</v>
      </c>
      <c r="H350" s="36"/>
      <c r="I350" s="34">
        <f t="shared" si="11"/>
        <v>2840290.4000000004</v>
      </c>
      <c r="J350" s="5"/>
    </row>
    <row r="351" spans="1:10">
      <c r="I351" s="34">
        <f t="shared" si="11"/>
        <v>2840290.4000000004</v>
      </c>
    </row>
    <row r="352" spans="1:10">
      <c r="I352" s="34">
        <f t="shared" si="11"/>
        <v>2840290.4000000004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sheetPr codeName="ورقة76"/>
  <dimension ref="A1:L352"/>
  <sheetViews>
    <sheetView rightToLeft="1" workbookViewId="0">
      <selection activeCell="B12" sqref="B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534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535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43818</v>
      </c>
      <c r="B5" s="20">
        <v>6523</v>
      </c>
      <c r="C5" s="20" t="s">
        <v>14</v>
      </c>
      <c r="D5" s="19" t="s">
        <v>13</v>
      </c>
      <c r="E5" s="12">
        <v>66.180000000000007</v>
      </c>
      <c r="F5" s="21">
        <v>3355</v>
      </c>
      <c r="G5" s="17">
        <f t="shared" ref="G5:G68" si="0">E5*F5</f>
        <v>222033.90000000002</v>
      </c>
      <c r="H5" s="34"/>
      <c r="I5" s="34">
        <f>I4+G5-H5</f>
        <v>222033.90000000002</v>
      </c>
      <c r="J5" s="5"/>
    </row>
    <row r="6" spans="1:12" ht="20.25">
      <c r="A6" s="22">
        <v>43821</v>
      </c>
      <c r="B6" s="20">
        <v>9795</v>
      </c>
      <c r="C6" s="20" t="s">
        <v>53</v>
      </c>
      <c r="D6" s="19"/>
      <c r="E6" s="12"/>
      <c r="F6" s="21"/>
      <c r="G6" s="17">
        <f t="shared" si="0"/>
        <v>0</v>
      </c>
      <c r="H6" s="34">
        <v>66100</v>
      </c>
      <c r="I6" s="34">
        <f t="shared" ref="I6:I69" si="1">I5+G6-H6</f>
        <v>155933.90000000002</v>
      </c>
      <c r="J6" s="5"/>
    </row>
    <row r="7" spans="1:12" ht="20.25">
      <c r="A7" s="22">
        <v>43822</v>
      </c>
      <c r="B7" s="20">
        <v>6595</v>
      </c>
      <c r="C7" s="20" t="s">
        <v>14</v>
      </c>
      <c r="D7" s="19" t="s">
        <v>13</v>
      </c>
      <c r="E7" s="12">
        <v>11.744999999999999</v>
      </c>
      <c r="F7" s="21">
        <v>3360</v>
      </c>
      <c r="G7" s="17">
        <f t="shared" si="0"/>
        <v>39463.199999999997</v>
      </c>
      <c r="H7" s="34"/>
      <c r="I7" s="34">
        <f t="shared" si="1"/>
        <v>195397.10000000003</v>
      </c>
      <c r="J7" s="5"/>
    </row>
    <row r="8" spans="1:12" ht="20.25">
      <c r="A8" s="22">
        <v>43822</v>
      </c>
      <c r="B8" s="20">
        <v>9837</v>
      </c>
      <c r="C8" s="20" t="s">
        <v>53</v>
      </c>
      <c r="D8" s="19"/>
      <c r="E8" s="12"/>
      <c r="F8" s="21"/>
      <c r="G8" s="17">
        <f t="shared" si="0"/>
        <v>0</v>
      </c>
      <c r="H8" s="34">
        <v>8900</v>
      </c>
      <c r="I8" s="34">
        <f t="shared" si="1"/>
        <v>186497.10000000003</v>
      </c>
      <c r="J8" s="5"/>
    </row>
    <row r="9" spans="1:12" ht="20.25">
      <c r="A9" s="22">
        <v>43823</v>
      </c>
      <c r="B9" s="20">
        <v>9867</v>
      </c>
      <c r="C9" s="20" t="s">
        <v>53</v>
      </c>
      <c r="D9" s="19"/>
      <c r="E9" s="12"/>
      <c r="F9" s="21"/>
      <c r="G9" s="17">
        <f t="shared" si="0"/>
        <v>0</v>
      </c>
      <c r="H9" s="34">
        <v>75000</v>
      </c>
      <c r="I9" s="34">
        <f t="shared" si="1"/>
        <v>111497.10000000003</v>
      </c>
      <c r="J9" s="5"/>
    </row>
    <row r="10" spans="1:12" ht="20.25">
      <c r="A10" s="22">
        <v>43825</v>
      </c>
      <c r="B10" s="20">
        <v>9943</v>
      </c>
      <c r="C10" s="20" t="s">
        <v>53</v>
      </c>
      <c r="D10" s="19"/>
      <c r="E10" s="12"/>
      <c r="F10" s="21"/>
      <c r="G10" s="17">
        <f t="shared" si="0"/>
        <v>0</v>
      </c>
      <c r="H10" s="34">
        <v>71490</v>
      </c>
      <c r="I10" s="34">
        <f t="shared" si="1"/>
        <v>40007.100000000035</v>
      </c>
      <c r="J10" s="5"/>
    </row>
    <row r="11" spans="1:12" ht="20.25">
      <c r="A11" s="22">
        <v>43825</v>
      </c>
      <c r="B11" s="20">
        <v>1030</v>
      </c>
      <c r="C11" s="20" t="s">
        <v>131</v>
      </c>
      <c r="D11" s="19"/>
      <c r="E11" s="12"/>
      <c r="F11" s="21"/>
      <c r="G11" s="17">
        <f t="shared" si="0"/>
        <v>0</v>
      </c>
      <c r="H11" s="34">
        <v>7.1</v>
      </c>
      <c r="I11" s="34">
        <f t="shared" si="1"/>
        <v>40000.000000000036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40000.000000000036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40000.000000000036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40000.000000000036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40000.000000000036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40000.000000000036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40000.000000000036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40000.000000000036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40000.000000000036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40000.000000000036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40000.000000000036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40000.000000000036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40000.000000000036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40000.000000000036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40000.000000000036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40000.000000000036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40000.000000000036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40000.000000000036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40000.000000000036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40000.000000000036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40000.000000000036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40000.000000000036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40000.000000000036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40000.000000000036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40000.000000000036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40000.000000000036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40000.000000000036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40000.000000000036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40000.000000000036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40000.000000000036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40000.000000000036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40000.000000000036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40000.000000000036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40000.000000000036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40000.000000000036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40000.000000000036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40000.000000000036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40000.000000000036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40000.000000000036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40000.000000000036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40000.000000000036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40000.000000000036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40000.000000000036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40000.000000000036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40000.000000000036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40000.000000000036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40000.000000000036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40000.000000000036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40000.000000000036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40000.000000000036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40000.000000000036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40000.000000000036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40000.000000000036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40000.000000000036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40000.000000000036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40000.000000000036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40000.000000000036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40000.000000000036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40000.000000000036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40000.000000000036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40000.000000000036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40000.000000000036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40000.000000000036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40000.000000000036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40000.000000000036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40000.000000000036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40000.000000000036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40000.000000000036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40000.000000000036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40000.000000000036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40000.000000000036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40000.000000000036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40000.000000000036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40000.000000000036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40000.000000000036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40000.000000000036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40000.000000000036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40000.000000000036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40000.000000000036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40000.000000000036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40000.000000000036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40000.000000000036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40000.000000000036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40000.000000000036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40000.000000000036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40000.000000000036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40000.000000000036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40000.000000000036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40000.000000000036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40000.000000000036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40000.000000000036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40000.000000000036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40000.000000000036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40000.000000000036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40000.000000000036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40000.000000000036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40000.000000000036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40000.000000000036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40000.000000000036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40000.000000000036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40000.000000000036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40000.000000000036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40000.000000000036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40000.000000000036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40000.000000000036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40000.000000000036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40000.000000000036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40000.000000000036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40000.000000000036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40000.000000000036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40000.000000000036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40000.000000000036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40000.000000000036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40000.000000000036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40000.000000000036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40000.000000000036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40000.000000000036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40000.000000000036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40000.000000000036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40000.000000000036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40000.000000000036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40000.000000000036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40000.000000000036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40000.000000000036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40000.000000000036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40000.000000000036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40000.000000000036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40000.000000000036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40000.000000000036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40000.000000000036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40000.000000000036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40000.000000000036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40000.000000000036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40000.000000000036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40000.000000000036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40000.000000000036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40000.000000000036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40000.000000000036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40000.000000000036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40000.000000000036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40000.000000000036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40000.000000000036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40000.000000000036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40000.000000000036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40000.000000000036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40000.000000000036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40000.000000000036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40000.000000000036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40000.000000000036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40000.000000000036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40000.000000000036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40000.000000000036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40000.000000000036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40000.000000000036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40000.000000000036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40000.000000000036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40000.000000000036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40000.000000000036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40000.000000000036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40000.000000000036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40000.000000000036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40000.000000000036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40000.000000000036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40000.000000000036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40000.000000000036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40000.000000000036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40000.000000000036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40000.000000000036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40000.000000000036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40000.000000000036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40000.000000000036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40000.000000000036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40000.000000000036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40000.000000000036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40000.000000000036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40000.000000000036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40000.000000000036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40000.000000000036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40000.000000000036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40000.000000000036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40000.000000000036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40000.000000000036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40000.000000000036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40000.000000000036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40000.000000000036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40000.000000000036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40000.000000000036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40000.000000000036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40000.000000000036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40000.000000000036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40000.000000000036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40000.000000000036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40000.000000000036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40000.000000000036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40000.000000000036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40000.000000000036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40000.000000000036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40000.000000000036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40000.000000000036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40000.000000000036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40000.000000000036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40000.000000000036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40000.000000000036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40000.000000000036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40000.000000000036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40000.000000000036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40000.000000000036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40000.000000000036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40000.000000000036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40000.000000000036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40000.000000000036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40000.000000000036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40000.000000000036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40000.000000000036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40000.000000000036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40000.000000000036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40000.000000000036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40000.000000000036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40000.000000000036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40000.000000000036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40000.000000000036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40000.000000000036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40000.000000000036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40000.000000000036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40000.000000000036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40000.000000000036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40000.000000000036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40000.000000000036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40000.000000000036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40000.000000000036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40000.000000000036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40000.000000000036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40000.000000000036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40000.000000000036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40000.000000000036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40000.000000000036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40000.000000000036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40000.000000000036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40000.000000000036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40000.000000000036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40000.000000000036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40000.000000000036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40000.000000000036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40000.000000000036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40000.000000000036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40000.000000000036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40000.000000000036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40000.000000000036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40000.000000000036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40000.000000000036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40000.000000000036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40000.000000000036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40000.000000000036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40000.000000000036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40000.000000000036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40000.000000000036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40000.000000000036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40000.000000000036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40000.000000000036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40000.000000000036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40000.000000000036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40000.000000000036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40000.000000000036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40000.000000000036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40000.000000000036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40000.000000000036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40000.000000000036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40000.000000000036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40000.000000000036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40000.000000000036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40000.000000000036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40000.000000000036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40000.000000000036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40000.000000000036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40000.000000000036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40000.000000000036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40000.000000000036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40000.000000000036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40000.000000000036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40000.000000000036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40000.000000000036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40000.000000000036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40000.000000000036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40000.000000000036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40000.000000000036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40000.000000000036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40000.000000000036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40000.000000000036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40000.000000000036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40000.000000000036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40000.000000000036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40000.000000000036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40000.000000000036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40000.000000000036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40000.000000000036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40000.000000000036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40000.000000000036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40000.000000000036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40000.000000000036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40000.000000000036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40000.000000000036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40000.000000000036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40000.000000000036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40000.000000000036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40000.000000000036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40000.000000000036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40000.000000000036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40000.000000000036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40000.000000000036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40000.000000000036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40000.000000000036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40000.000000000036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40000.000000000036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40000.000000000036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40000.000000000036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40000.000000000036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40000.000000000036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40000.000000000036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40000.000000000036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40000.000000000036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40000.000000000036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40000.000000000036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40000.000000000036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40000.000000000036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40000.000000000036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40000.000000000036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40000.000000000036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40000.000000000036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40000.000000000036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40000.000000000036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40000.000000000036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40000.000000000036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40000.000000000036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40000.000000000036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40000.000000000036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40000.000000000036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40000.000000000036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40000.000000000036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40000.000000000036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261497.10000000003</v>
      </c>
      <c r="H350" s="36"/>
      <c r="I350" s="34">
        <f t="shared" si="11"/>
        <v>301497.10000000009</v>
      </c>
      <c r="J350" s="5"/>
    </row>
    <row r="351" spans="1:10">
      <c r="I351" s="34">
        <f t="shared" si="11"/>
        <v>301497.10000000009</v>
      </c>
    </row>
    <row r="352" spans="1:10">
      <c r="I352" s="34">
        <f t="shared" si="11"/>
        <v>301497.10000000009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sheetPr codeName="ورقة77"/>
  <dimension ref="A1:L352"/>
  <sheetViews>
    <sheetView rightToLeft="1" workbookViewId="0">
      <selection sqref="A1:L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2.75" style="6" customWidth="1"/>
  </cols>
  <sheetData>
    <row r="1" spans="1:12">
      <c r="A1" s="147" t="s">
        <v>201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202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20422.75</v>
      </c>
      <c r="J4" s="5"/>
    </row>
    <row r="5" spans="1:12" ht="20.25">
      <c r="A5" s="22">
        <v>43807</v>
      </c>
      <c r="B5" s="20">
        <v>9407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20400</v>
      </c>
      <c r="I5" s="34">
        <f>I4+G5-H5</f>
        <v>22.75</v>
      </c>
      <c r="J5" s="5"/>
    </row>
    <row r="6" spans="1:12" ht="20.25">
      <c r="A6" s="22">
        <v>43807</v>
      </c>
      <c r="B6" s="20">
        <v>1005</v>
      </c>
      <c r="C6" s="20" t="s">
        <v>131</v>
      </c>
      <c r="D6" s="19"/>
      <c r="E6" s="12"/>
      <c r="F6" s="21"/>
      <c r="G6" s="17">
        <f t="shared" si="0"/>
        <v>0</v>
      </c>
      <c r="H6" s="34">
        <v>22.75</v>
      </c>
      <c r="I6" s="34">
        <f t="shared" ref="I6:I69" si="1">I5+G6-H6</f>
        <v>0</v>
      </c>
      <c r="J6" s="5"/>
    </row>
    <row r="7" spans="1:12" ht="20.25">
      <c r="A7" s="22">
        <v>43808</v>
      </c>
      <c r="B7" s="20">
        <v>6348</v>
      </c>
      <c r="C7" s="20" t="s">
        <v>14</v>
      </c>
      <c r="D7" s="19" t="s">
        <v>13</v>
      </c>
      <c r="E7" s="12">
        <v>15.76</v>
      </c>
      <c r="F7" s="21">
        <v>3320</v>
      </c>
      <c r="G7" s="17">
        <f t="shared" si="0"/>
        <v>52323.199999999997</v>
      </c>
      <c r="H7" s="34"/>
      <c r="I7" s="34">
        <f t="shared" si="1"/>
        <v>52323.199999999997</v>
      </c>
      <c r="J7" s="5"/>
    </row>
    <row r="8" spans="1:12" ht="20.25">
      <c r="A8" s="22">
        <v>43808</v>
      </c>
      <c r="B8" s="20">
        <v>412</v>
      </c>
      <c r="C8" s="20" t="s">
        <v>471</v>
      </c>
      <c r="D8" s="19"/>
      <c r="E8" s="12">
        <v>0.03</v>
      </c>
      <c r="F8" s="21">
        <v>65000</v>
      </c>
      <c r="G8" s="17">
        <f t="shared" si="0"/>
        <v>1950</v>
      </c>
      <c r="H8" s="34"/>
      <c r="I8" s="34">
        <f t="shared" si="1"/>
        <v>54273.2</v>
      </c>
      <c r="J8" s="5"/>
    </row>
    <row r="9" spans="1:12" ht="20.25">
      <c r="A9" s="22">
        <v>43811</v>
      </c>
      <c r="B9" s="20">
        <v>9555</v>
      </c>
      <c r="C9" s="20" t="s">
        <v>53</v>
      </c>
      <c r="D9" s="19"/>
      <c r="E9" s="12"/>
      <c r="F9" s="21"/>
      <c r="G9" s="17">
        <f t="shared" si="0"/>
        <v>0</v>
      </c>
      <c r="H9" s="34">
        <v>20000</v>
      </c>
      <c r="I9" s="34">
        <f t="shared" si="1"/>
        <v>34273.199999999997</v>
      </c>
      <c r="J9" s="5"/>
    </row>
    <row r="10" spans="1:12" ht="20.25">
      <c r="A10" s="22">
        <v>43822</v>
      </c>
      <c r="B10" s="20">
        <v>9837</v>
      </c>
      <c r="C10" s="20" t="s">
        <v>53</v>
      </c>
      <c r="D10" s="19"/>
      <c r="E10" s="12"/>
      <c r="F10" s="21"/>
      <c r="G10" s="17">
        <f t="shared" si="0"/>
        <v>0</v>
      </c>
      <c r="H10" s="34">
        <v>20000</v>
      </c>
      <c r="I10" s="34">
        <f t="shared" si="1"/>
        <v>14273.199999999997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14273.199999999997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14273.199999999997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14273.199999999997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14273.199999999997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14273.199999999997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14273.199999999997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14273.199999999997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14273.199999999997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14273.199999999997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14273.199999999997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14273.199999999997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14273.199999999997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14273.199999999997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14273.199999999997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14273.199999999997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14273.199999999997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14273.199999999997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14273.199999999997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14273.199999999997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14273.199999999997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14273.199999999997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14273.199999999997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14273.199999999997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14273.199999999997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14273.199999999997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14273.199999999997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14273.199999999997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14273.199999999997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14273.199999999997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14273.199999999997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14273.199999999997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14273.199999999997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14273.199999999997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14273.199999999997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14273.199999999997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14273.199999999997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14273.199999999997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14273.199999999997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14273.199999999997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14273.199999999997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14273.199999999997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14273.199999999997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14273.199999999997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14273.199999999997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14273.199999999997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14273.199999999997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14273.199999999997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14273.199999999997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14273.199999999997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14273.199999999997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14273.199999999997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14273.199999999997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14273.199999999997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14273.199999999997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14273.199999999997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14273.199999999997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14273.199999999997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14273.199999999997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14273.199999999997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14273.199999999997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14273.199999999997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14273.199999999997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14273.199999999997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14273.199999999997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14273.199999999997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14273.199999999997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14273.199999999997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14273.199999999997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14273.199999999997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14273.199999999997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14273.199999999997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14273.199999999997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14273.199999999997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14273.199999999997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14273.199999999997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14273.199999999997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14273.199999999997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14273.199999999997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14273.199999999997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14273.199999999997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14273.199999999997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14273.199999999997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14273.199999999997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14273.199999999997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14273.199999999997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14273.199999999997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14273.199999999997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14273.199999999997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14273.199999999997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14273.199999999997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14273.199999999997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14273.199999999997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14273.199999999997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14273.199999999997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14273.199999999997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14273.199999999997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14273.199999999997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14273.199999999997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14273.199999999997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14273.199999999997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14273.199999999997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14273.199999999997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14273.199999999997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14273.199999999997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14273.199999999997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14273.199999999997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14273.199999999997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14273.199999999997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14273.199999999997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14273.199999999997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14273.199999999997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14273.199999999997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14273.199999999997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14273.199999999997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14273.199999999997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14273.199999999997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14273.199999999997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14273.199999999997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14273.199999999997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14273.199999999997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14273.199999999997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14273.199999999997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14273.199999999997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14273.199999999997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14273.199999999997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14273.199999999997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14273.199999999997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14273.199999999997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14273.199999999997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14273.199999999997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14273.199999999997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14273.199999999997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14273.199999999997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14273.199999999997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14273.199999999997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14273.199999999997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14273.199999999997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14273.199999999997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14273.199999999997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14273.199999999997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14273.199999999997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14273.199999999997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14273.199999999997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14273.199999999997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14273.199999999997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14273.199999999997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14273.199999999997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14273.199999999997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14273.199999999997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14273.199999999997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14273.199999999997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14273.199999999997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14273.199999999997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14273.199999999997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14273.199999999997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14273.199999999997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14273.199999999997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14273.199999999997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14273.199999999997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14273.199999999997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14273.199999999997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14273.199999999997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14273.199999999997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14273.199999999997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14273.199999999997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14273.199999999997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14273.199999999997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14273.199999999997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14273.199999999997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14273.199999999997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14273.199999999997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14273.199999999997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14273.199999999997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14273.199999999997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14273.199999999997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14273.199999999997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14273.199999999997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14273.199999999997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14273.199999999997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14273.199999999997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14273.199999999997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14273.199999999997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14273.199999999997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14273.199999999997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14273.199999999997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14273.199999999997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14273.199999999997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14273.199999999997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14273.199999999997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14273.199999999997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14273.199999999997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14273.199999999997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14273.199999999997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14273.199999999997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14273.199999999997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14273.199999999997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14273.199999999997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14273.199999999997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14273.199999999997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14273.199999999997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14273.199999999997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14273.199999999997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14273.199999999997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14273.199999999997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14273.199999999997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14273.199999999997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14273.199999999997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14273.199999999997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14273.199999999997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14273.199999999997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14273.199999999997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14273.199999999997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14273.199999999997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14273.199999999997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14273.199999999997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14273.199999999997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14273.199999999997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14273.199999999997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14273.199999999997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14273.199999999997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14273.199999999997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14273.199999999997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14273.199999999997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14273.199999999997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14273.199999999997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14273.199999999997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14273.199999999997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14273.199999999997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14273.199999999997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14273.199999999997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14273.199999999997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14273.199999999997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14273.199999999997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14273.199999999997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14273.199999999997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14273.199999999997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14273.199999999997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14273.199999999997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14273.199999999997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14273.199999999997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14273.199999999997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14273.199999999997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14273.199999999997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14273.199999999997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14273.199999999997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14273.199999999997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14273.199999999997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14273.199999999997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14273.199999999997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14273.199999999997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14273.199999999997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14273.199999999997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14273.199999999997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14273.199999999997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14273.199999999997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14273.199999999997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14273.199999999997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14273.199999999997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14273.199999999997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14273.199999999997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14273.199999999997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14273.199999999997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14273.199999999997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14273.199999999997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14273.199999999997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14273.199999999997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14273.199999999997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14273.199999999997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14273.199999999997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14273.199999999997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14273.199999999997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14273.199999999997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14273.199999999997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14273.199999999997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14273.199999999997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14273.199999999997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14273.199999999997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14273.199999999997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14273.199999999997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14273.199999999997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14273.199999999997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14273.199999999997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14273.199999999997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14273.199999999997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14273.199999999997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14273.199999999997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14273.199999999997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14273.199999999997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14273.199999999997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14273.199999999997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14273.199999999997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14273.199999999997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14273.199999999997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14273.199999999997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14273.199999999997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14273.199999999997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14273.199999999997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14273.199999999997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14273.199999999997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14273.199999999997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14273.199999999997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14273.199999999997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14273.199999999997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14273.199999999997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14273.199999999997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14273.199999999997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14273.199999999997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14273.199999999997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14273.199999999997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14273.199999999997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14273.199999999997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14273.199999999997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14273.199999999997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14273.199999999997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14273.199999999997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14273.199999999997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14273.199999999997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14273.199999999997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14273.199999999997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14273.199999999997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14273.199999999997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14273.199999999997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14273.199999999997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14273.199999999997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14273.199999999997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14273.199999999997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14273.199999999997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14273.199999999997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14273.199999999997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14273.199999999997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14273.199999999997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14273.199999999997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14273.199999999997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14273.199999999997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14273.199999999997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14273.199999999997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14273.199999999997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14273.199999999997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14273.199999999997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54273.2</v>
      </c>
      <c r="H350" s="36"/>
      <c r="I350" s="34">
        <f t="shared" si="11"/>
        <v>68546.399999999994</v>
      </c>
      <c r="J350" s="5"/>
    </row>
    <row r="351" spans="1:10">
      <c r="I351" s="34">
        <f t="shared" si="11"/>
        <v>68546.399999999994</v>
      </c>
    </row>
    <row r="352" spans="1:10">
      <c r="I352" s="34">
        <f t="shared" si="11"/>
        <v>68546.399999999994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sheetPr codeName="ورقة78"/>
  <dimension ref="A1:L350"/>
  <sheetViews>
    <sheetView rightToLeft="1" topLeftCell="A13" workbookViewId="0">
      <selection activeCell="A32" sqref="A3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8.875" style="37" customWidth="1"/>
    <col min="10" max="10" width="16.375" style="6" customWidth="1"/>
  </cols>
  <sheetData>
    <row r="1" spans="1:12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788230</v>
      </c>
      <c r="J4" s="5"/>
    </row>
    <row r="5" spans="1:12" ht="20.25">
      <c r="A5" s="22">
        <v>43801</v>
      </c>
      <c r="B5" s="20">
        <v>9251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300000</v>
      </c>
      <c r="I5" s="34">
        <f>I4+G5-H5</f>
        <v>488230</v>
      </c>
      <c r="J5" s="5"/>
    </row>
    <row r="6" spans="1:12" ht="20.25">
      <c r="A6" s="22">
        <v>43804</v>
      </c>
      <c r="B6" s="20">
        <v>6290</v>
      </c>
      <c r="C6" s="20" t="s">
        <v>14</v>
      </c>
      <c r="D6" s="19" t="s">
        <v>13</v>
      </c>
      <c r="E6" s="12">
        <v>66.180000000000007</v>
      </c>
      <c r="F6" s="21">
        <v>3150</v>
      </c>
      <c r="G6" s="17">
        <f t="shared" si="0"/>
        <v>208467.00000000003</v>
      </c>
      <c r="H6" s="34"/>
      <c r="I6" s="34">
        <f t="shared" ref="I6:I69" si="1">I5+G6-H6</f>
        <v>696697</v>
      </c>
      <c r="J6" s="5"/>
    </row>
    <row r="7" spans="1:12" ht="20.25">
      <c r="A7" s="22">
        <v>43804</v>
      </c>
      <c r="B7" s="20">
        <v>6290</v>
      </c>
      <c r="C7" s="20" t="s">
        <v>14</v>
      </c>
      <c r="D7" s="19" t="s">
        <v>13</v>
      </c>
      <c r="E7" s="12">
        <v>65.78</v>
      </c>
      <c r="F7" s="21">
        <v>3150</v>
      </c>
      <c r="G7" s="17">
        <f t="shared" si="0"/>
        <v>207207</v>
      </c>
      <c r="H7" s="34"/>
      <c r="I7" s="34">
        <f t="shared" si="1"/>
        <v>903904</v>
      </c>
      <c r="J7" s="5"/>
    </row>
    <row r="8" spans="1:12" ht="20.25">
      <c r="A8" s="22">
        <v>43804</v>
      </c>
      <c r="B8" s="20">
        <v>9344</v>
      </c>
      <c r="C8" s="20" t="s">
        <v>53</v>
      </c>
      <c r="D8" s="19"/>
      <c r="E8" s="12"/>
      <c r="F8" s="21"/>
      <c r="G8" s="17">
        <f t="shared" si="0"/>
        <v>0</v>
      </c>
      <c r="H8" s="34">
        <v>98000</v>
      </c>
      <c r="I8" s="34">
        <f t="shared" si="1"/>
        <v>805904</v>
      </c>
      <c r="J8" s="5"/>
    </row>
    <row r="9" spans="1:12" ht="20.25">
      <c r="A9" s="22">
        <v>43806</v>
      </c>
      <c r="B9" s="20">
        <v>6309</v>
      </c>
      <c r="C9" s="20" t="s">
        <v>14</v>
      </c>
      <c r="D9" s="19" t="s">
        <v>49</v>
      </c>
      <c r="E9" s="12">
        <v>45.72</v>
      </c>
      <c r="F9" s="21">
        <v>3220</v>
      </c>
      <c r="G9" s="17">
        <f t="shared" si="0"/>
        <v>147218.4</v>
      </c>
      <c r="H9" s="34"/>
      <c r="I9" s="34">
        <f t="shared" si="1"/>
        <v>953122.4</v>
      </c>
      <c r="J9" s="5"/>
    </row>
    <row r="10" spans="1:12" ht="20.25">
      <c r="A10" s="22">
        <v>43806</v>
      </c>
      <c r="B10" s="20">
        <v>6309</v>
      </c>
      <c r="C10" s="20" t="s">
        <v>14</v>
      </c>
      <c r="D10" s="19" t="s">
        <v>49</v>
      </c>
      <c r="E10" s="12">
        <v>69.28</v>
      </c>
      <c r="F10" s="21">
        <v>3220</v>
      </c>
      <c r="G10" s="17">
        <f t="shared" si="0"/>
        <v>223081.60000000001</v>
      </c>
      <c r="H10" s="34"/>
      <c r="I10" s="34">
        <f t="shared" si="1"/>
        <v>1176204</v>
      </c>
      <c r="J10" s="5"/>
    </row>
    <row r="11" spans="1:12" ht="20.25">
      <c r="A11" s="22">
        <v>43806</v>
      </c>
      <c r="B11" s="20">
        <v>9366</v>
      </c>
      <c r="C11" s="20" t="s">
        <v>53</v>
      </c>
      <c r="D11" s="19"/>
      <c r="E11" s="12"/>
      <c r="F11" s="21"/>
      <c r="G11" s="17">
        <f t="shared" si="0"/>
        <v>0</v>
      </c>
      <c r="H11" s="34">
        <v>116000</v>
      </c>
      <c r="I11" s="34">
        <f t="shared" si="1"/>
        <v>1060204</v>
      </c>
      <c r="J11" s="5"/>
    </row>
    <row r="12" spans="1:12" ht="20.25">
      <c r="A12" s="22">
        <v>43807</v>
      </c>
      <c r="B12" s="20">
        <v>9400</v>
      </c>
      <c r="C12" s="20" t="s">
        <v>53</v>
      </c>
      <c r="D12" s="19"/>
      <c r="E12" s="12"/>
      <c r="F12" s="21"/>
      <c r="G12" s="17">
        <f t="shared" si="0"/>
        <v>0</v>
      </c>
      <c r="H12" s="34">
        <v>150000</v>
      </c>
      <c r="I12" s="34">
        <f t="shared" si="1"/>
        <v>910204</v>
      </c>
      <c r="J12" s="5"/>
    </row>
    <row r="13" spans="1:12" ht="20.25">
      <c r="A13" s="22">
        <v>43808</v>
      </c>
      <c r="B13" s="20">
        <v>6359</v>
      </c>
      <c r="C13" s="20" t="s">
        <v>14</v>
      </c>
      <c r="D13" s="19" t="s">
        <v>13</v>
      </c>
      <c r="E13" s="12">
        <v>67.58</v>
      </c>
      <c r="F13" s="21">
        <v>3150</v>
      </c>
      <c r="G13" s="17">
        <f t="shared" si="0"/>
        <v>212877</v>
      </c>
      <c r="H13" s="34"/>
      <c r="I13" s="34">
        <f t="shared" si="1"/>
        <v>1123081</v>
      </c>
      <c r="J13" s="5"/>
    </row>
    <row r="14" spans="1:12" ht="20.25">
      <c r="A14" s="22">
        <v>43808</v>
      </c>
      <c r="B14" s="20">
        <v>6359</v>
      </c>
      <c r="C14" s="20" t="s">
        <v>14</v>
      </c>
      <c r="D14" s="19" t="s">
        <v>13</v>
      </c>
      <c r="E14" s="12">
        <v>63.34</v>
      </c>
      <c r="F14" s="21">
        <v>3150</v>
      </c>
      <c r="G14" s="17">
        <f t="shared" si="0"/>
        <v>199521</v>
      </c>
      <c r="H14" s="34"/>
      <c r="I14" s="34">
        <f t="shared" si="1"/>
        <v>1322602</v>
      </c>
      <c r="J14" s="5"/>
    </row>
    <row r="15" spans="1:12" ht="20.25">
      <c r="A15" s="22">
        <v>43808</v>
      </c>
      <c r="B15" s="20">
        <v>6359</v>
      </c>
      <c r="C15" s="20" t="s">
        <v>14</v>
      </c>
      <c r="D15" s="19" t="s">
        <v>13</v>
      </c>
      <c r="E15" s="12">
        <v>65.44</v>
      </c>
      <c r="F15" s="21">
        <v>3150</v>
      </c>
      <c r="G15" s="17">
        <f t="shared" si="0"/>
        <v>206136</v>
      </c>
      <c r="H15" s="34"/>
      <c r="I15" s="34">
        <f t="shared" si="1"/>
        <v>1528738</v>
      </c>
      <c r="J15" s="5"/>
    </row>
    <row r="16" spans="1:12" ht="20.25">
      <c r="A16" s="22">
        <v>43808</v>
      </c>
      <c r="B16" s="20">
        <v>6359</v>
      </c>
      <c r="C16" s="20" t="s">
        <v>14</v>
      </c>
      <c r="D16" s="19" t="s">
        <v>49</v>
      </c>
      <c r="E16" s="12">
        <v>70.58</v>
      </c>
      <c r="F16" s="21">
        <v>3220</v>
      </c>
      <c r="G16" s="17">
        <f t="shared" si="0"/>
        <v>227267.6</v>
      </c>
      <c r="H16" s="34"/>
      <c r="I16" s="34">
        <f t="shared" si="1"/>
        <v>1756005.6</v>
      </c>
      <c r="J16" s="5" t="s">
        <v>17</v>
      </c>
    </row>
    <row r="17" spans="1:10" ht="20.25">
      <c r="A17" s="22">
        <v>43808</v>
      </c>
      <c r="B17" s="20">
        <v>9420</v>
      </c>
      <c r="C17" s="20" t="s">
        <v>53</v>
      </c>
      <c r="D17" s="19"/>
      <c r="E17" s="12"/>
      <c r="F17" s="21"/>
      <c r="G17" s="17">
        <f t="shared" si="0"/>
        <v>0</v>
      </c>
      <c r="H17" s="34">
        <v>115000</v>
      </c>
      <c r="I17" s="34">
        <f t="shared" si="1"/>
        <v>1641005.6</v>
      </c>
      <c r="J17" s="5"/>
    </row>
    <row r="18" spans="1:10" ht="20.25">
      <c r="A18" s="22">
        <v>43809</v>
      </c>
      <c r="B18" s="20">
        <v>6372</v>
      </c>
      <c r="C18" s="20" t="s">
        <v>14</v>
      </c>
      <c r="D18" s="19" t="s">
        <v>13</v>
      </c>
      <c r="E18" s="12">
        <v>60.04</v>
      </c>
      <c r="F18" s="21">
        <v>3150</v>
      </c>
      <c r="G18" s="17">
        <f t="shared" si="0"/>
        <v>189126</v>
      </c>
      <c r="H18" s="34"/>
      <c r="I18" s="34">
        <f t="shared" si="1"/>
        <v>1830131.6</v>
      </c>
      <c r="J18" s="5"/>
    </row>
    <row r="19" spans="1:10" ht="20.25">
      <c r="A19" s="22">
        <v>43809</v>
      </c>
      <c r="B19" s="20">
        <v>6372</v>
      </c>
      <c r="C19" s="20" t="s">
        <v>14</v>
      </c>
      <c r="D19" s="19" t="s">
        <v>49</v>
      </c>
      <c r="E19" s="12">
        <v>70.900000000000006</v>
      </c>
      <c r="F19" s="21">
        <v>3220</v>
      </c>
      <c r="G19" s="17">
        <f t="shared" si="0"/>
        <v>228298.00000000003</v>
      </c>
      <c r="H19" s="34"/>
      <c r="I19" s="34">
        <f t="shared" si="1"/>
        <v>2058429.6</v>
      </c>
      <c r="J19" s="5"/>
    </row>
    <row r="20" spans="1:10" ht="20.25">
      <c r="A20" s="22">
        <v>43809</v>
      </c>
      <c r="B20" s="20">
        <v>9474</v>
      </c>
      <c r="C20" s="20" t="s">
        <v>53</v>
      </c>
      <c r="D20" s="19"/>
      <c r="E20" s="12"/>
      <c r="F20" s="21"/>
      <c r="G20" s="17">
        <f t="shared" si="0"/>
        <v>0</v>
      </c>
      <c r="H20" s="34">
        <v>200000</v>
      </c>
      <c r="I20" s="34">
        <f t="shared" si="1"/>
        <v>1858429.6</v>
      </c>
      <c r="J20" s="5"/>
    </row>
    <row r="21" spans="1:10" ht="20.25">
      <c r="A21" s="22">
        <v>43810</v>
      </c>
      <c r="B21" s="20">
        <v>9497</v>
      </c>
      <c r="C21" s="20" t="s">
        <v>53</v>
      </c>
      <c r="D21" s="19"/>
      <c r="E21" s="12"/>
      <c r="F21" s="21"/>
      <c r="G21" s="17">
        <f t="shared" si="0"/>
        <v>0</v>
      </c>
      <c r="H21" s="34">
        <v>390000</v>
      </c>
      <c r="I21" s="34">
        <f t="shared" si="1"/>
        <v>1468429.6</v>
      </c>
      <c r="J21" s="5"/>
    </row>
    <row r="22" spans="1:10" ht="20.25">
      <c r="A22" s="22">
        <v>43813</v>
      </c>
      <c r="B22" s="20">
        <v>9558</v>
      </c>
      <c r="C22" s="20" t="s">
        <v>53</v>
      </c>
      <c r="D22" s="19"/>
      <c r="E22" s="12"/>
      <c r="F22" s="21"/>
      <c r="G22" s="17">
        <f t="shared" si="0"/>
        <v>0</v>
      </c>
      <c r="H22" s="34">
        <v>255000</v>
      </c>
      <c r="I22" s="34">
        <f t="shared" si="1"/>
        <v>1213429.6000000001</v>
      </c>
      <c r="J22" s="5"/>
    </row>
    <row r="23" spans="1:10" ht="20.25">
      <c r="A23" s="22">
        <v>43815</v>
      </c>
      <c r="B23" s="20">
        <v>6461</v>
      </c>
      <c r="C23" s="20" t="s">
        <v>14</v>
      </c>
      <c r="D23" s="19" t="s">
        <v>13</v>
      </c>
      <c r="E23" s="12">
        <v>65.459999999999994</v>
      </c>
      <c r="F23" s="21">
        <v>2920</v>
      </c>
      <c r="G23" s="17">
        <f t="shared" si="0"/>
        <v>191143.19999999998</v>
      </c>
      <c r="H23" s="34"/>
      <c r="I23" s="34">
        <f t="shared" si="1"/>
        <v>1404572.8</v>
      </c>
      <c r="J23" s="5"/>
    </row>
    <row r="24" spans="1:10" ht="20.25">
      <c r="A24" s="22">
        <v>43815</v>
      </c>
      <c r="B24" s="20">
        <v>6461</v>
      </c>
      <c r="C24" s="20" t="s">
        <v>14</v>
      </c>
      <c r="D24" s="19" t="s">
        <v>13</v>
      </c>
      <c r="E24" s="12">
        <v>63.14</v>
      </c>
      <c r="F24" s="21">
        <v>2920</v>
      </c>
      <c r="G24" s="17">
        <f t="shared" si="0"/>
        <v>184368.8</v>
      </c>
      <c r="H24" s="34"/>
      <c r="I24" s="34">
        <f t="shared" si="1"/>
        <v>1588941.6</v>
      </c>
      <c r="J24" s="5"/>
    </row>
    <row r="25" spans="1:10" ht="20.25">
      <c r="A25" s="22">
        <v>43816</v>
      </c>
      <c r="B25" s="20">
        <v>6481</v>
      </c>
      <c r="C25" s="20" t="s">
        <v>14</v>
      </c>
      <c r="D25" s="19" t="s">
        <v>13</v>
      </c>
      <c r="E25" s="12">
        <v>63.12</v>
      </c>
      <c r="F25" s="21">
        <v>2920</v>
      </c>
      <c r="G25" s="17">
        <f t="shared" si="0"/>
        <v>184310.39999999999</v>
      </c>
      <c r="H25" s="34"/>
      <c r="I25" s="34">
        <f t="shared" si="1"/>
        <v>1773252</v>
      </c>
      <c r="J25" s="5"/>
    </row>
    <row r="26" spans="1:10" ht="20.25">
      <c r="A26" s="22">
        <v>43817</v>
      </c>
      <c r="B26" s="20">
        <v>9699</v>
      </c>
      <c r="C26" s="20" t="s">
        <v>53</v>
      </c>
      <c r="D26" s="19"/>
      <c r="E26" s="12"/>
      <c r="F26" s="21"/>
      <c r="G26" s="17">
        <f t="shared" si="0"/>
        <v>0</v>
      </c>
      <c r="H26" s="34">
        <v>220000</v>
      </c>
      <c r="I26" s="34">
        <f t="shared" si="1"/>
        <v>1553252</v>
      </c>
      <c r="J26" s="5"/>
    </row>
    <row r="27" spans="1:10" ht="20.25">
      <c r="A27" s="22">
        <v>43820</v>
      </c>
      <c r="B27" s="20">
        <v>9755</v>
      </c>
      <c r="C27" s="20" t="s">
        <v>53</v>
      </c>
      <c r="D27" s="19"/>
      <c r="E27" s="12"/>
      <c r="F27" s="21"/>
      <c r="G27" s="17">
        <f t="shared" si="0"/>
        <v>0</v>
      </c>
      <c r="H27" s="34">
        <v>226750</v>
      </c>
      <c r="I27" s="34">
        <f t="shared" si="1"/>
        <v>1326502</v>
      </c>
      <c r="J27" s="5" t="s">
        <v>17</v>
      </c>
    </row>
    <row r="28" spans="1:10" ht="20.25">
      <c r="A28" s="22">
        <v>43821</v>
      </c>
      <c r="B28" s="20">
        <v>9776</v>
      </c>
      <c r="C28" s="20" t="s">
        <v>53</v>
      </c>
      <c r="D28" s="19"/>
      <c r="E28" s="12"/>
      <c r="F28" s="21"/>
      <c r="G28" s="17">
        <f t="shared" si="0"/>
        <v>0</v>
      </c>
      <c r="H28" s="34">
        <v>20000</v>
      </c>
      <c r="I28" s="34">
        <f t="shared" si="1"/>
        <v>1306502</v>
      </c>
      <c r="J28" s="5"/>
    </row>
    <row r="29" spans="1:10" ht="20.25">
      <c r="A29" s="22">
        <v>43822</v>
      </c>
      <c r="B29" s="20">
        <v>9813</v>
      </c>
      <c r="C29" s="20" t="s">
        <v>53</v>
      </c>
      <c r="D29" s="19"/>
      <c r="E29" s="12"/>
      <c r="F29" s="21"/>
      <c r="G29" s="17">
        <f t="shared" si="0"/>
        <v>0</v>
      </c>
      <c r="H29" s="34">
        <v>300000</v>
      </c>
      <c r="I29" s="34">
        <f t="shared" si="1"/>
        <v>1006502</v>
      </c>
      <c r="J29" s="5"/>
    </row>
    <row r="30" spans="1:10" ht="20.25">
      <c r="A30" s="22">
        <v>43823</v>
      </c>
      <c r="B30" s="20">
        <v>9851</v>
      </c>
      <c r="C30" s="20" t="s">
        <v>53</v>
      </c>
      <c r="D30" s="19"/>
      <c r="E30" s="12"/>
      <c r="F30" s="21"/>
      <c r="G30" s="17">
        <f t="shared" si="0"/>
        <v>0</v>
      </c>
      <c r="H30" s="34">
        <v>100000</v>
      </c>
      <c r="I30" s="34">
        <f t="shared" si="1"/>
        <v>906502</v>
      </c>
      <c r="J30" s="5"/>
    </row>
    <row r="31" spans="1:10" ht="20.25">
      <c r="A31" s="22">
        <v>43825</v>
      </c>
      <c r="B31" s="20">
        <v>9936</v>
      </c>
      <c r="C31" s="20" t="s">
        <v>53</v>
      </c>
      <c r="D31" s="19"/>
      <c r="E31" s="12"/>
      <c r="F31" s="21"/>
      <c r="G31" s="17">
        <f t="shared" si="0"/>
        <v>0</v>
      </c>
      <c r="H31" s="34">
        <v>200000</v>
      </c>
      <c r="I31" s="34">
        <f t="shared" si="1"/>
        <v>706502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706502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706502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706502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706502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706502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706502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706502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706502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706502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706502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706502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706502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706502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706502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706502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706502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706502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706502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706502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706502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706502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706502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706502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706502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706502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706502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706502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706502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706502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706502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706502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706502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706502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706502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706502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706502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706502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706502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706502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706502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706502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706502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706502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706502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706502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706502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706502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706502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706502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706502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706502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706502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706502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706502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706502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706502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706502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706502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706502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706502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706502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706502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706502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706502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706502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706502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706502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706502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706502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706502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706502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706502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706502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706502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706502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706502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706502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706502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706502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706502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706502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706502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706502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706502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706502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706502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706502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706502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706502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706502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706502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706502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706502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706502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706502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706502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706502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706502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706502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706502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706502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706502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706502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706502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706502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706502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706502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706502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706502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706502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706502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706502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706502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706502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706502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706502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706502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706502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706502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706502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706502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706502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706502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706502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706502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706502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706502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706502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706502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706502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706502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706502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706502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706502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706502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706502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706502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706502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706502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706502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706502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706502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706502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706502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706502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706502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706502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706502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706502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706502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706502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706502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706502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706502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706502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706502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706502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706502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706502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706502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706502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706502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706502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706502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706502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706502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706502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706502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706502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706502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706502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706502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706502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706502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706502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706502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706502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706502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706502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706502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706502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706502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706502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706502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706502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706502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706502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706502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706502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706502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706502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706502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706502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706502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706502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706502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706502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706502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706502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706502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706502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706502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706502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706502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706502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706502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706502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706502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706502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706502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706502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706502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706502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706502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706502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706502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706502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706502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706502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706502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706502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706502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706502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706502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706502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706502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706502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706502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706502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706502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706502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706502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706502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706502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706502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706502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706502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706502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706502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706502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706502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706502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706502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706502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706502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706502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706502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706502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706502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706502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706502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706502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706502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706502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706502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706502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706502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706502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706502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706502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706502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706502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706502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706502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706502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706502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706502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706502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706502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706502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706502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706502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706502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706502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706502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706502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706502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706502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706502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706502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706502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706502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706502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706502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706502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706502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706502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706502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706502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706502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706502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706502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706502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706502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706502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706502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706502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706502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706502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706502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706502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706502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706502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706502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706502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706502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706502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706502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706502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706502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706502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706502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706502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706502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706502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706502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706502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706502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2609022</v>
      </c>
      <c r="H350" s="36"/>
      <c r="I350" s="34">
        <f t="shared" si="11"/>
        <v>3315524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sheetPr codeName="ورقة79"/>
  <dimension ref="A1:L352"/>
  <sheetViews>
    <sheetView rightToLeft="1" workbookViewId="0">
      <selection activeCell="A19" sqref="A1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43" customWidth="1"/>
    <col min="8" max="8" width="16.375" style="37" customWidth="1"/>
    <col min="9" max="9" width="19.75" style="37" customWidth="1"/>
    <col min="10" max="10" width="33.75" style="64" customWidth="1"/>
  </cols>
  <sheetData>
    <row r="1" spans="1:12">
      <c r="A1" s="147" t="s">
        <v>198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199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28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41"/>
      <c r="H4" s="34"/>
      <c r="I4" s="34">
        <v>-1443240.6</v>
      </c>
      <c r="J4" s="28"/>
    </row>
    <row r="5" spans="1:12" ht="20.25">
      <c r="A5" s="22">
        <v>43800</v>
      </c>
      <c r="B5" s="20">
        <v>6214</v>
      </c>
      <c r="C5" s="20" t="s">
        <v>14</v>
      </c>
      <c r="D5" s="19" t="s">
        <v>13</v>
      </c>
      <c r="E5" s="12">
        <v>63.59</v>
      </c>
      <c r="F5" s="21">
        <v>3150</v>
      </c>
      <c r="G5" s="41">
        <f t="shared" ref="G5:G68" si="0">E5*F5</f>
        <v>200308.5</v>
      </c>
      <c r="H5" s="34"/>
      <c r="I5" s="34">
        <f>I4+G5-H5</f>
        <v>-1242932.1000000001</v>
      </c>
      <c r="J5" s="28"/>
    </row>
    <row r="6" spans="1:12" ht="20.25">
      <c r="A6" s="22">
        <v>43807</v>
      </c>
      <c r="B6" s="20">
        <v>3394</v>
      </c>
      <c r="C6" s="20" t="s">
        <v>92</v>
      </c>
      <c r="D6" s="19"/>
      <c r="E6" s="12"/>
      <c r="F6" s="21"/>
      <c r="G6" s="41">
        <v>400000</v>
      </c>
      <c r="H6" s="34"/>
      <c r="I6" s="34">
        <f t="shared" ref="I6:I69" si="1">I5+G6-H6</f>
        <v>-842932.10000000009</v>
      </c>
      <c r="J6" s="28"/>
    </row>
    <row r="7" spans="1:12" ht="20.25">
      <c r="A7" s="22">
        <v>43809</v>
      </c>
      <c r="B7" s="20">
        <v>6376</v>
      </c>
      <c r="C7" s="20" t="s">
        <v>14</v>
      </c>
      <c r="D7" s="19" t="s">
        <v>13</v>
      </c>
      <c r="E7" s="12">
        <v>63.94</v>
      </c>
      <c r="F7" s="21">
        <v>2970</v>
      </c>
      <c r="G7" s="41">
        <f t="shared" si="0"/>
        <v>189901.8</v>
      </c>
      <c r="H7" s="34"/>
      <c r="I7" s="34">
        <f t="shared" si="1"/>
        <v>-653030.30000000005</v>
      </c>
      <c r="J7" s="28"/>
    </row>
    <row r="8" spans="1:12" ht="20.25">
      <c r="A8" s="22">
        <v>43813</v>
      </c>
      <c r="B8" s="20">
        <v>6429</v>
      </c>
      <c r="C8" s="20" t="s">
        <v>498</v>
      </c>
      <c r="D8" s="19" t="s">
        <v>49</v>
      </c>
      <c r="E8" s="12">
        <v>66.400000000000006</v>
      </c>
      <c r="F8" s="21">
        <v>4620</v>
      </c>
      <c r="G8" s="41">
        <f t="shared" si="0"/>
        <v>306768</v>
      </c>
      <c r="H8" s="34"/>
      <c r="I8" s="34">
        <f t="shared" si="1"/>
        <v>-346262.30000000005</v>
      </c>
      <c r="J8" s="28"/>
    </row>
    <row r="9" spans="1:12" ht="20.25">
      <c r="A9" s="22">
        <v>43813</v>
      </c>
      <c r="B9" s="20">
        <v>6429</v>
      </c>
      <c r="C9" s="20" t="s">
        <v>498</v>
      </c>
      <c r="D9" s="19" t="s">
        <v>49</v>
      </c>
      <c r="E9" s="12">
        <v>64.86</v>
      </c>
      <c r="F9" s="21">
        <v>4620</v>
      </c>
      <c r="G9" s="41">
        <f t="shared" si="0"/>
        <v>299653.2</v>
      </c>
      <c r="H9" s="34"/>
      <c r="I9" s="34">
        <f t="shared" si="1"/>
        <v>-46609.100000000035</v>
      </c>
      <c r="J9" s="28"/>
    </row>
    <row r="10" spans="1:12" ht="20.25">
      <c r="A10" s="22">
        <v>43815</v>
      </c>
      <c r="B10" s="20">
        <v>6456</v>
      </c>
      <c r="C10" s="20" t="s">
        <v>14</v>
      </c>
      <c r="D10" s="19" t="s">
        <v>13</v>
      </c>
      <c r="E10" s="12">
        <v>66.78</v>
      </c>
      <c r="F10" s="21">
        <v>3270</v>
      </c>
      <c r="G10" s="41">
        <f t="shared" si="0"/>
        <v>218370.6</v>
      </c>
      <c r="H10" s="34"/>
      <c r="I10" s="34">
        <f t="shared" si="1"/>
        <v>171761.49999999997</v>
      </c>
      <c r="J10" s="28"/>
    </row>
    <row r="11" spans="1:12" ht="20.25">
      <c r="A11" s="22">
        <v>43785</v>
      </c>
      <c r="B11" s="20">
        <v>5935</v>
      </c>
      <c r="C11" s="20" t="s">
        <v>131</v>
      </c>
      <c r="D11" s="19"/>
      <c r="E11" s="12"/>
      <c r="F11" s="21"/>
      <c r="G11" s="41">
        <f t="shared" si="0"/>
        <v>0</v>
      </c>
      <c r="H11" s="34">
        <v>25569.599999999999</v>
      </c>
      <c r="I11" s="34">
        <f t="shared" si="1"/>
        <v>146191.89999999997</v>
      </c>
      <c r="J11" s="28" t="s">
        <v>551</v>
      </c>
    </row>
    <row r="12" spans="1:12" ht="20.25">
      <c r="A12" s="22">
        <v>43822</v>
      </c>
      <c r="B12" s="20">
        <v>6588</v>
      </c>
      <c r="C12" s="20" t="s">
        <v>14</v>
      </c>
      <c r="D12" s="19" t="s">
        <v>13</v>
      </c>
      <c r="E12" s="12">
        <v>65.599999999999994</v>
      </c>
      <c r="F12" s="21">
        <v>3130</v>
      </c>
      <c r="G12" s="41">
        <f t="shared" si="0"/>
        <v>205327.99999999997</v>
      </c>
      <c r="H12" s="34"/>
      <c r="I12" s="34">
        <f t="shared" si="1"/>
        <v>351519.89999999991</v>
      </c>
      <c r="J12" s="28"/>
    </row>
    <row r="13" spans="1:12" ht="20.25">
      <c r="A13" s="22">
        <v>43824</v>
      </c>
      <c r="B13" s="20">
        <v>6636</v>
      </c>
      <c r="C13" s="20" t="s">
        <v>14</v>
      </c>
      <c r="D13" s="19" t="s">
        <v>13</v>
      </c>
      <c r="E13" s="12">
        <v>64.44</v>
      </c>
      <c r="F13" s="21">
        <v>3160</v>
      </c>
      <c r="G13" s="41">
        <f t="shared" si="0"/>
        <v>203630.4</v>
      </c>
      <c r="H13" s="34"/>
      <c r="I13" s="34">
        <f t="shared" si="1"/>
        <v>555150.29999999993</v>
      </c>
      <c r="J13" s="28"/>
    </row>
    <row r="14" spans="1:12" ht="20.25">
      <c r="A14" s="22">
        <v>43824</v>
      </c>
      <c r="B14" s="20">
        <v>6636</v>
      </c>
      <c r="C14" s="20" t="s">
        <v>14</v>
      </c>
      <c r="D14" s="19" t="s">
        <v>13</v>
      </c>
      <c r="E14" s="12">
        <v>64.86</v>
      </c>
      <c r="F14" s="21">
        <v>3160</v>
      </c>
      <c r="G14" s="41">
        <f t="shared" si="0"/>
        <v>204957.6</v>
      </c>
      <c r="H14" s="34"/>
      <c r="I14" s="34">
        <f t="shared" si="1"/>
        <v>760107.89999999991</v>
      </c>
      <c r="J14" s="28"/>
    </row>
    <row r="15" spans="1:12" ht="20.25">
      <c r="A15" s="22">
        <v>43824</v>
      </c>
      <c r="B15" s="20">
        <v>6636</v>
      </c>
      <c r="C15" s="20" t="s">
        <v>14</v>
      </c>
      <c r="D15" s="19" t="s">
        <v>13</v>
      </c>
      <c r="E15" s="12">
        <v>64.22</v>
      </c>
      <c r="F15" s="21">
        <v>3160</v>
      </c>
      <c r="G15" s="41">
        <f t="shared" si="0"/>
        <v>202935.19999999998</v>
      </c>
      <c r="H15" s="34"/>
      <c r="I15" s="34">
        <f t="shared" si="1"/>
        <v>963043.09999999986</v>
      </c>
      <c r="J15" s="28"/>
    </row>
    <row r="16" spans="1:12" ht="20.25">
      <c r="A16" s="22">
        <v>43824</v>
      </c>
      <c r="B16" s="20">
        <v>6636</v>
      </c>
      <c r="C16" s="20" t="s">
        <v>14</v>
      </c>
      <c r="D16" s="19" t="s">
        <v>13</v>
      </c>
      <c r="E16" s="12">
        <v>68.34</v>
      </c>
      <c r="F16" s="21">
        <v>3160</v>
      </c>
      <c r="G16" s="41">
        <f t="shared" si="0"/>
        <v>215954.40000000002</v>
      </c>
      <c r="H16" s="34"/>
      <c r="I16" s="34">
        <f t="shared" si="1"/>
        <v>1178997.5</v>
      </c>
      <c r="J16" s="28"/>
    </row>
    <row r="17" spans="1:10" ht="20.25">
      <c r="A17" s="22">
        <v>43824</v>
      </c>
      <c r="B17" s="20">
        <v>6636</v>
      </c>
      <c r="C17" s="20" t="s">
        <v>14</v>
      </c>
      <c r="D17" s="19" t="s">
        <v>13</v>
      </c>
      <c r="E17" s="12">
        <v>65.34</v>
      </c>
      <c r="F17" s="21">
        <v>3160</v>
      </c>
      <c r="G17" s="41">
        <f t="shared" si="0"/>
        <v>206474.40000000002</v>
      </c>
      <c r="H17" s="34"/>
      <c r="I17" s="34">
        <f t="shared" si="1"/>
        <v>1385471.9</v>
      </c>
      <c r="J17" s="28"/>
    </row>
    <row r="18" spans="1:10" ht="20.25">
      <c r="A18" s="22">
        <v>43824</v>
      </c>
      <c r="B18" s="20">
        <v>9896</v>
      </c>
      <c r="C18" s="20" t="s">
        <v>53</v>
      </c>
      <c r="D18" s="19"/>
      <c r="E18" s="12"/>
      <c r="F18" s="21"/>
      <c r="G18" s="41">
        <f t="shared" si="0"/>
        <v>0</v>
      </c>
      <c r="H18" s="34">
        <v>400000</v>
      </c>
      <c r="I18" s="34">
        <f t="shared" si="1"/>
        <v>985471.89999999991</v>
      </c>
      <c r="J18" s="28"/>
    </row>
    <row r="19" spans="1:10" ht="20.25">
      <c r="A19" s="22"/>
      <c r="B19" s="20"/>
      <c r="C19" s="20"/>
      <c r="D19" s="19"/>
      <c r="E19" s="12"/>
      <c r="F19" s="21"/>
      <c r="G19" s="41">
        <f t="shared" si="0"/>
        <v>0</v>
      </c>
      <c r="H19" s="34"/>
      <c r="I19" s="34">
        <f t="shared" si="1"/>
        <v>985471.89999999991</v>
      </c>
      <c r="J19" s="28"/>
    </row>
    <row r="20" spans="1:10" ht="20.25">
      <c r="A20" s="22"/>
      <c r="B20" s="20"/>
      <c r="C20" s="20"/>
      <c r="D20" s="19"/>
      <c r="E20" s="12"/>
      <c r="F20" s="21"/>
      <c r="G20" s="41">
        <f t="shared" si="0"/>
        <v>0</v>
      </c>
      <c r="H20" s="34"/>
      <c r="I20" s="34">
        <f t="shared" si="1"/>
        <v>985471.89999999991</v>
      </c>
      <c r="J20" s="28"/>
    </row>
    <row r="21" spans="1:10" ht="20.25">
      <c r="A21" s="22"/>
      <c r="B21" s="20"/>
      <c r="C21" s="20"/>
      <c r="D21" s="19"/>
      <c r="E21" s="12"/>
      <c r="F21" s="21"/>
      <c r="G21" s="41">
        <f t="shared" si="0"/>
        <v>0</v>
      </c>
      <c r="H21" s="34"/>
      <c r="I21" s="34">
        <f t="shared" si="1"/>
        <v>985471.89999999991</v>
      </c>
      <c r="J21" s="28"/>
    </row>
    <row r="22" spans="1:10" ht="20.25">
      <c r="A22" s="22"/>
      <c r="B22" s="20"/>
      <c r="C22" s="20"/>
      <c r="D22" s="19"/>
      <c r="E22" s="12"/>
      <c r="F22" s="21"/>
      <c r="G22" s="41">
        <f t="shared" si="0"/>
        <v>0</v>
      </c>
      <c r="H22" s="34"/>
      <c r="I22" s="34">
        <f t="shared" si="1"/>
        <v>985471.89999999991</v>
      </c>
      <c r="J22" s="28"/>
    </row>
    <row r="23" spans="1:10" ht="20.25">
      <c r="A23" s="22"/>
      <c r="B23" s="20"/>
      <c r="C23" s="20"/>
      <c r="D23" s="19"/>
      <c r="E23" s="12"/>
      <c r="F23" s="21"/>
      <c r="G23" s="41">
        <f t="shared" si="0"/>
        <v>0</v>
      </c>
      <c r="H23" s="34"/>
      <c r="I23" s="34">
        <f t="shared" si="1"/>
        <v>985471.89999999991</v>
      </c>
      <c r="J23" s="28"/>
    </row>
    <row r="24" spans="1:10" ht="20.25">
      <c r="A24" s="22"/>
      <c r="B24" s="20"/>
      <c r="C24" s="20"/>
      <c r="D24" s="19"/>
      <c r="E24" s="12"/>
      <c r="F24" s="21"/>
      <c r="G24" s="41">
        <f t="shared" si="0"/>
        <v>0</v>
      </c>
      <c r="H24" s="34"/>
      <c r="I24" s="34">
        <f t="shared" si="1"/>
        <v>985471.89999999991</v>
      </c>
      <c r="J24" s="28"/>
    </row>
    <row r="25" spans="1:10" ht="20.25">
      <c r="A25" s="22"/>
      <c r="B25" s="20"/>
      <c r="C25" s="20"/>
      <c r="D25" s="19"/>
      <c r="E25" s="12"/>
      <c r="F25" s="21"/>
      <c r="G25" s="41">
        <f t="shared" si="0"/>
        <v>0</v>
      </c>
      <c r="H25" s="34"/>
      <c r="I25" s="34">
        <f t="shared" si="1"/>
        <v>985471.89999999991</v>
      </c>
      <c r="J25" s="28"/>
    </row>
    <row r="26" spans="1:10" ht="20.25">
      <c r="A26" s="22"/>
      <c r="B26" s="20"/>
      <c r="C26" s="20"/>
      <c r="D26" s="19"/>
      <c r="E26" s="12"/>
      <c r="F26" s="21"/>
      <c r="G26" s="41">
        <f t="shared" si="0"/>
        <v>0</v>
      </c>
      <c r="H26" s="34"/>
      <c r="I26" s="34">
        <f t="shared" si="1"/>
        <v>985471.89999999991</v>
      </c>
      <c r="J26" s="28"/>
    </row>
    <row r="27" spans="1:10" ht="20.25">
      <c r="A27" s="22"/>
      <c r="B27" s="20"/>
      <c r="C27" s="20"/>
      <c r="D27" s="19"/>
      <c r="E27" s="12"/>
      <c r="F27" s="21"/>
      <c r="G27" s="41">
        <f t="shared" si="0"/>
        <v>0</v>
      </c>
      <c r="H27" s="34"/>
      <c r="I27" s="34">
        <f t="shared" si="1"/>
        <v>985471.89999999991</v>
      </c>
      <c r="J27" s="28" t="s">
        <v>17</v>
      </c>
    </row>
    <row r="28" spans="1:10" ht="20.25">
      <c r="A28" s="22"/>
      <c r="B28" s="20"/>
      <c r="C28" s="20"/>
      <c r="D28" s="19"/>
      <c r="E28" s="12"/>
      <c r="F28" s="21"/>
      <c r="G28" s="41">
        <f t="shared" si="0"/>
        <v>0</v>
      </c>
      <c r="H28" s="34"/>
      <c r="I28" s="34">
        <f t="shared" si="1"/>
        <v>985471.89999999991</v>
      </c>
      <c r="J28" s="28"/>
    </row>
    <row r="29" spans="1:10" ht="20.25">
      <c r="A29" s="22"/>
      <c r="B29" s="20"/>
      <c r="C29" s="20"/>
      <c r="D29" s="19"/>
      <c r="E29" s="12"/>
      <c r="F29" s="21"/>
      <c r="G29" s="41">
        <f t="shared" si="0"/>
        <v>0</v>
      </c>
      <c r="H29" s="34"/>
      <c r="I29" s="34">
        <f t="shared" si="1"/>
        <v>985471.89999999991</v>
      </c>
      <c r="J29" s="28"/>
    </row>
    <row r="30" spans="1:10" ht="20.25">
      <c r="A30" s="22"/>
      <c r="B30" s="20"/>
      <c r="C30" s="20"/>
      <c r="D30" s="19"/>
      <c r="E30" s="12"/>
      <c r="F30" s="21"/>
      <c r="G30" s="41">
        <f t="shared" si="0"/>
        <v>0</v>
      </c>
      <c r="H30" s="34"/>
      <c r="I30" s="34">
        <f t="shared" si="1"/>
        <v>985471.89999999991</v>
      </c>
      <c r="J30" s="28"/>
    </row>
    <row r="31" spans="1:10" ht="20.25">
      <c r="A31" s="23"/>
      <c r="B31" s="20"/>
      <c r="C31" s="20"/>
      <c r="D31" s="19"/>
      <c r="E31" s="12"/>
      <c r="F31" s="21"/>
      <c r="G31" s="41">
        <f t="shared" si="0"/>
        <v>0</v>
      </c>
      <c r="H31" s="34"/>
      <c r="I31" s="34">
        <f t="shared" si="1"/>
        <v>985471.89999999991</v>
      </c>
      <c r="J31" s="28"/>
    </row>
    <row r="32" spans="1:10" ht="20.25">
      <c r="A32" s="23"/>
      <c r="B32" s="20"/>
      <c r="C32" s="20"/>
      <c r="D32" s="19"/>
      <c r="E32" s="12"/>
      <c r="F32" s="21"/>
      <c r="G32" s="41">
        <f t="shared" si="0"/>
        <v>0</v>
      </c>
      <c r="H32" s="34"/>
      <c r="I32" s="34">
        <f t="shared" si="1"/>
        <v>985471.89999999991</v>
      </c>
      <c r="J32" s="28"/>
    </row>
    <row r="33" spans="1:10" ht="20.25">
      <c r="A33" s="23"/>
      <c r="B33" s="20"/>
      <c r="C33" s="20"/>
      <c r="D33" s="19"/>
      <c r="E33" s="12"/>
      <c r="F33" s="21"/>
      <c r="G33" s="41">
        <f t="shared" si="0"/>
        <v>0</v>
      </c>
      <c r="H33" s="34"/>
      <c r="I33" s="34">
        <f t="shared" si="1"/>
        <v>985471.89999999991</v>
      </c>
      <c r="J33" s="28"/>
    </row>
    <row r="34" spans="1:10" ht="20.25">
      <c r="A34" s="23"/>
      <c r="B34" s="20"/>
      <c r="C34" s="20"/>
      <c r="D34" s="19"/>
      <c r="E34" s="12"/>
      <c r="F34" s="21"/>
      <c r="G34" s="41">
        <f t="shared" si="0"/>
        <v>0</v>
      </c>
      <c r="H34" s="34"/>
      <c r="I34" s="34">
        <f t="shared" si="1"/>
        <v>985471.89999999991</v>
      </c>
      <c r="J34" s="28"/>
    </row>
    <row r="35" spans="1:10" ht="20.25">
      <c r="A35" s="23"/>
      <c r="B35" s="20"/>
      <c r="C35" s="20"/>
      <c r="D35" s="19"/>
      <c r="E35" s="12"/>
      <c r="F35" s="21"/>
      <c r="G35" s="41">
        <f t="shared" si="0"/>
        <v>0</v>
      </c>
      <c r="H35" s="34"/>
      <c r="I35" s="34">
        <f t="shared" si="1"/>
        <v>985471.89999999991</v>
      </c>
      <c r="J35" s="28"/>
    </row>
    <row r="36" spans="1:10" ht="20.25">
      <c r="A36" s="23"/>
      <c r="B36" s="20"/>
      <c r="C36" s="20"/>
      <c r="D36" s="19"/>
      <c r="E36" s="12"/>
      <c r="F36" s="21"/>
      <c r="G36" s="41">
        <f t="shared" si="0"/>
        <v>0</v>
      </c>
      <c r="H36" s="34"/>
      <c r="I36" s="34">
        <f t="shared" si="1"/>
        <v>985471.89999999991</v>
      </c>
      <c r="J36" s="28"/>
    </row>
    <row r="37" spans="1:10" ht="20.25">
      <c r="A37" s="23"/>
      <c r="B37" s="20"/>
      <c r="C37" s="20"/>
      <c r="D37" s="19"/>
      <c r="E37" s="12"/>
      <c r="F37" s="21"/>
      <c r="G37" s="41">
        <f t="shared" si="0"/>
        <v>0</v>
      </c>
      <c r="H37" s="34"/>
      <c r="I37" s="34">
        <f t="shared" si="1"/>
        <v>985471.89999999991</v>
      </c>
      <c r="J37" s="28"/>
    </row>
    <row r="38" spans="1:10" ht="20.25">
      <c r="A38" s="23"/>
      <c r="B38" s="20"/>
      <c r="C38" s="20"/>
      <c r="D38" s="19"/>
      <c r="E38" s="12"/>
      <c r="F38" s="21"/>
      <c r="G38" s="41">
        <f t="shared" si="0"/>
        <v>0</v>
      </c>
      <c r="H38" s="34"/>
      <c r="I38" s="34">
        <f t="shared" si="1"/>
        <v>985471.89999999991</v>
      </c>
      <c r="J38" s="28"/>
    </row>
    <row r="39" spans="1:10" ht="20.25">
      <c r="A39" s="23"/>
      <c r="B39" s="20"/>
      <c r="C39" s="20"/>
      <c r="D39" s="19"/>
      <c r="E39" s="12"/>
      <c r="F39" s="21"/>
      <c r="G39" s="41">
        <f t="shared" si="0"/>
        <v>0</v>
      </c>
      <c r="H39" s="34"/>
      <c r="I39" s="34">
        <f t="shared" si="1"/>
        <v>985471.89999999991</v>
      </c>
      <c r="J39" s="28"/>
    </row>
    <row r="40" spans="1:10" ht="20.25">
      <c r="A40" s="23"/>
      <c r="B40" s="20"/>
      <c r="C40" s="20"/>
      <c r="D40" s="19"/>
      <c r="E40" s="12"/>
      <c r="F40" s="21"/>
      <c r="G40" s="41">
        <f t="shared" si="0"/>
        <v>0</v>
      </c>
      <c r="H40" s="34"/>
      <c r="I40" s="34">
        <f t="shared" si="1"/>
        <v>985471.89999999991</v>
      </c>
      <c r="J40" s="28"/>
    </row>
    <row r="41" spans="1:10" ht="20.25">
      <c r="A41" s="23"/>
      <c r="B41" s="20"/>
      <c r="C41" s="20"/>
      <c r="D41" s="19"/>
      <c r="E41" s="12"/>
      <c r="F41" s="21"/>
      <c r="G41" s="41">
        <f t="shared" si="0"/>
        <v>0</v>
      </c>
      <c r="H41" s="34"/>
      <c r="I41" s="34">
        <f t="shared" si="1"/>
        <v>985471.89999999991</v>
      </c>
      <c r="J41" s="28"/>
    </row>
    <row r="42" spans="1:10" ht="20.25">
      <c r="A42" s="23"/>
      <c r="B42" s="20"/>
      <c r="C42" s="20"/>
      <c r="D42" s="19"/>
      <c r="E42" s="12"/>
      <c r="F42" s="21"/>
      <c r="G42" s="41">
        <f t="shared" si="0"/>
        <v>0</v>
      </c>
      <c r="H42" s="34"/>
      <c r="I42" s="34">
        <f t="shared" si="1"/>
        <v>985471.89999999991</v>
      </c>
      <c r="J42" s="28"/>
    </row>
    <row r="43" spans="1:10" ht="20.25">
      <c r="A43" s="23"/>
      <c r="B43" s="20"/>
      <c r="C43" s="20"/>
      <c r="D43" s="19"/>
      <c r="E43" s="12"/>
      <c r="F43" s="21"/>
      <c r="G43" s="41">
        <f t="shared" si="0"/>
        <v>0</v>
      </c>
      <c r="H43" s="34"/>
      <c r="I43" s="34">
        <f t="shared" si="1"/>
        <v>985471.89999999991</v>
      </c>
      <c r="J43" s="28"/>
    </row>
    <row r="44" spans="1:10" ht="20.25">
      <c r="A44" s="23"/>
      <c r="B44" s="20"/>
      <c r="C44" s="20"/>
      <c r="D44" s="19"/>
      <c r="E44" s="12"/>
      <c r="F44" s="21"/>
      <c r="G44" s="41">
        <f t="shared" si="0"/>
        <v>0</v>
      </c>
      <c r="H44" s="34"/>
      <c r="I44" s="34">
        <f t="shared" si="1"/>
        <v>985471.89999999991</v>
      </c>
      <c r="J44" s="28"/>
    </row>
    <row r="45" spans="1:10" ht="20.25">
      <c r="A45" s="23"/>
      <c r="B45" s="20"/>
      <c r="C45" s="20"/>
      <c r="D45" s="19"/>
      <c r="E45" s="12"/>
      <c r="F45" s="21"/>
      <c r="G45" s="41">
        <f t="shared" si="0"/>
        <v>0</v>
      </c>
      <c r="H45" s="34"/>
      <c r="I45" s="34">
        <f t="shared" si="1"/>
        <v>985471.89999999991</v>
      </c>
      <c r="J45" s="28"/>
    </row>
    <row r="46" spans="1:10" ht="20.25">
      <c r="A46" s="23"/>
      <c r="B46" s="20"/>
      <c r="C46" s="20"/>
      <c r="D46" s="19"/>
      <c r="E46" s="12"/>
      <c r="F46" s="21"/>
      <c r="G46" s="41">
        <f t="shared" si="0"/>
        <v>0</v>
      </c>
      <c r="H46" s="34"/>
      <c r="I46" s="34">
        <f t="shared" si="1"/>
        <v>985471.89999999991</v>
      </c>
      <c r="J46" s="28"/>
    </row>
    <row r="47" spans="1:10" ht="20.25">
      <c r="A47" s="23"/>
      <c r="B47" s="20"/>
      <c r="C47" s="20"/>
      <c r="D47" s="19"/>
      <c r="E47" s="12"/>
      <c r="F47" s="21"/>
      <c r="G47" s="41">
        <f t="shared" si="0"/>
        <v>0</v>
      </c>
      <c r="H47" s="34"/>
      <c r="I47" s="34">
        <f t="shared" si="1"/>
        <v>985471.89999999991</v>
      </c>
      <c r="J47" s="28"/>
    </row>
    <row r="48" spans="1:10" ht="20.25">
      <c r="A48" s="23"/>
      <c r="B48" s="20"/>
      <c r="C48" s="20"/>
      <c r="D48" s="19"/>
      <c r="E48" s="12"/>
      <c r="F48" s="21"/>
      <c r="G48" s="41">
        <f t="shared" si="0"/>
        <v>0</v>
      </c>
      <c r="H48" s="34"/>
      <c r="I48" s="34">
        <f t="shared" si="1"/>
        <v>985471.89999999991</v>
      </c>
      <c r="J48" s="28"/>
    </row>
    <row r="49" spans="1:10" ht="20.25">
      <c r="A49" s="23"/>
      <c r="B49" s="20"/>
      <c r="C49" s="20"/>
      <c r="D49" s="19"/>
      <c r="E49" s="12"/>
      <c r="F49" s="21"/>
      <c r="G49" s="41">
        <f t="shared" si="0"/>
        <v>0</v>
      </c>
      <c r="H49" s="34"/>
      <c r="I49" s="34">
        <f t="shared" si="1"/>
        <v>985471.89999999991</v>
      </c>
      <c r="J49" s="28"/>
    </row>
    <row r="50" spans="1:10" ht="20.25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985471.89999999991</v>
      </c>
      <c r="J50" s="28"/>
    </row>
    <row r="51" spans="1:10" ht="20.25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985471.89999999991</v>
      </c>
      <c r="J51" s="28"/>
    </row>
    <row r="52" spans="1:10" ht="20.25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985471.89999999991</v>
      </c>
      <c r="J52" s="28"/>
    </row>
    <row r="53" spans="1:10" ht="20.25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985471.89999999991</v>
      </c>
      <c r="J53" s="28"/>
    </row>
    <row r="54" spans="1:10" ht="20.25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985471.89999999991</v>
      </c>
      <c r="J54" s="28"/>
    </row>
    <row r="55" spans="1:10" ht="20.25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985471.89999999991</v>
      </c>
      <c r="J55" s="28"/>
    </row>
    <row r="56" spans="1:10" ht="20.25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985471.89999999991</v>
      </c>
      <c r="J56" s="28"/>
    </row>
    <row r="57" spans="1:10" ht="20.25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985471.89999999991</v>
      </c>
      <c r="J57" s="28"/>
    </row>
    <row r="58" spans="1:10" ht="20.25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985471.89999999991</v>
      </c>
      <c r="J58" s="28"/>
    </row>
    <row r="59" spans="1:10" ht="20.25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985471.89999999991</v>
      </c>
      <c r="J59" s="28"/>
    </row>
    <row r="60" spans="1:10" ht="20.25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985471.89999999991</v>
      </c>
      <c r="J60" s="28"/>
    </row>
    <row r="61" spans="1:10" ht="20.25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985471.89999999991</v>
      </c>
      <c r="J61" s="28"/>
    </row>
    <row r="62" spans="1:10" ht="20.25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985471.89999999991</v>
      </c>
      <c r="J62" s="28"/>
    </row>
    <row r="63" spans="1:10" ht="20.25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985471.89999999991</v>
      </c>
      <c r="J63" s="28"/>
    </row>
    <row r="64" spans="1:10" ht="20.25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985471.89999999991</v>
      </c>
      <c r="J64" s="28"/>
    </row>
    <row r="65" spans="1:10" ht="20.25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985471.89999999991</v>
      </c>
      <c r="J65" s="28"/>
    </row>
    <row r="66" spans="1:10" ht="20.25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985471.89999999991</v>
      </c>
      <c r="J66" s="28"/>
    </row>
    <row r="67" spans="1:10" ht="20.25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985471.89999999991</v>
      </c>
      <c r="J67" s="28"/>
    </row>
    <row r="68" spans="1:10" ht="20.25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985471.89999999991</v>
      </c>
      <c r="J68" s="28"/>
    </row>
    <row r="69" spans="1:10" ht="20.25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985471.89999999991</v>
      </c>
      <c r="J69" s="28"/>
    </row>
    <row r="70" spans="1:10" ht="20.25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985471.89999999991</v>
      </c>
      <c r="J70" s="28"/>
    </row>
    <row r="71" spans="1:10" ht="20.25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985471.89999999991</v>
      </c>
      <c r="J71" s="28"/>
    </row>
    <row r="72" spans="1:10" ht="20.25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985471.89999999991</v>
      </c>
      <c r="J72" s="28"/>
    </row>
    <row r="73" spans="1:10" ht="20.25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985471.89999999991</v>
      </c>
      <c r="J73" s="28"/>
    </row>
    <row r="74" spans="1:10" ht="20.25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985471.89999999991</v>
      </c>
      <c r="J74" s="28"/>
    </row>
    <row r="75" spans="1:10" ht="20.25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985471.89999999991</v>
      </c>
      <c r="J75" s="28"/>
    </row>
    <row r="76" spans="1:10" ht="20.25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985471.89999999991</v>
      </c>
      <c r="J76" s="28"/>
    </row>
    <row r="77" spans="1:10" ht="20.25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985471.89999999991</v>
      </c>
      <c r="J77" s="28"/>
    </row>
    <row r="78" spans="1:10" ht="20.25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985471.89999999991</v>
      </c>
      <c r="J78" s="28"/>
    </row>
    <row r="79" spans="1:10" ht="20.25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985471.89999999991</v>
      </c>
      <c r="J79" s="28"/>
    </row>
    <row r="80" spans="1:10" ht="20.25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985471.89999999991</v>
      </c>
      <c r="J80" s="28"/>
    </row>
    <row r="81" spans="1:10" ht="20.25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985471.89999999991</v>
      </c>
      <c r="J81" s="28"/>
    </row>
    <row r="82" spans="1:10" ht="20.25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985471.89999999991</v>
      </c>
      <c r="J82" s="28"/>
    </row>
    <row r="83" spans="1:10" ht="20.25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985471.89999999991</v>
      </c>
      <c r="J83" s="28"/>
    </row>
    <row r="84" spans="1:10" ht="20.25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985471.89999999991</v>
      </c>
      <c r="J84" s="28"/>
    </row>
    <row r="85" spans="1:10" ht="20.25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985471.89999999991</v>
      </c>
      <c r="J85" s="28"/>
    </row>
    <row r="86" spans="1:10" ht="20.25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985471.89999999991</v>
      </c>
      <c r="J86" s="28"/>
    </row>
    <row r="87" spans="1:10" ht="20.25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985471.89999999991</v>
      </c>
      <c r="J87" s="28"/>
    </row>
    <row r="88" spans="1:10" ht="20.25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985471.89999999991</v>
      </c>
      <c r="J88" s="28"/>
    </row>
    <row r="89" spans="1:10" ht="20.25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985471.89999999991</v>
      </c>
      <c r="J89" s="28"/>
    </row>
    <row r="90" spans="1:10" ht="20.25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985471.89999999991</v>
      </c>
      <c r="J90" s="28"/>
    </row>
    <row r="91" spans="1:10" ht="20.25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985471.89999999991</v>
      </c>
      <c r="J91" s="28"/>
    </row>
    <row r="92" spans="1:10" ht="20.25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985471.89999999991</v>
      </c>
      <c r="J92" s="28"/>
    </row>
    <row r="93" spans="1:10" ht="20.25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985471.89999999991</v>
      </c>
      <c r="J93" s="28"/>
    </row>
    <row r="94" spans="1:10" ht="20.25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985471.89999999991</v>
      </c>
      <c r="J94" s="28"/>
    </row>
    <row r="95" spans="1:10" ht="20.25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985471.89999999991</v>
      </c>
      <c r="J95" s="28"/>
    </row>
    <row r="96" spans="1:10" ht="20.25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985471.89999999991</v>
      </c>
      <c r="J96" s="28"/>
    </row>
    <row r="97" spans="1:10" ht="20.25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985471.89999999991</v>
      </c>
      <c r="J97" s="28"/>
    </row>
    <row r="98" spans="1:10" ht="20.25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985471.89999999991</v>
      </c>
      <c r="J98" s="28"/>
    </row>
    <row r="99" spans="1:10" ht="20.25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985471.89999999991</v>
      </c>
      <c r="J99" s="28"/>
    </row>
    <row r="100" spans="1:10" ht="20.25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985471.89999999991</v>
      </c>
      <c r="J100" s="28"/>
    </row>
    <row r="101" spans="1:10" ht="20.25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985471.89999999991</v>
      </c>
      <c r="J101" s="28"/>
    </row>
    <row r="102" spans="1:10" ht="20.25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985471.89999999991</v>
      </c>
      <c r="J102" s="28"/>
    </row>
    <row r="103" spans="1:10" ht="20.25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985471.89999999991</v>
      </c>
      <c r="J103" s="28"/>
    </row>
    <row r="104" spans="1:10" ht="20.25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985471.89999999991</v>
      </c>
      <c r="J104" s="28"/>
    </row>
    <row r="105" spans="1:10" ht="20.25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985471.89999999991</v>
      </c>
      <c r="J105" s="28"/>
    </row>
    <row r="106" spans="1:10" ht="20.25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985471.89999999991</v>
      </c>
      <c r="J106" s="28"/>
    </row>
    <row r="107" spans="1:10" ht="20.25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985471.89999999991</v>
      </c>
      <c r="J107" s="28"/>
    </row>
    <row r="108" spans="1:10" ht="20.25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985471.89999999991</v>
      </c>
      <c r="J108" s="28"/>
    </row>
    <row r="109" spans="1:10" ht="20.25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985471.89999999991</v>
      </c>
      <c r="J109" s="28"/>
    </row>
    <row r="110" spans="1:10" ht="20.25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985471.89999999991</v>
      </c>
      <c r="J110" s="28"/>
    </row>
    <row r="111" spans="1:10" ht="20.25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985471.89999999991</v>
      </c>
      <c r="J111" s="28"/>
    </row>
    <row r="112" spans="1:10" ht="20.25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985471.89999999991</v>
      </c>
      <c r="J112" s="28"/>
    </row>
    <row r="113" spans="1:10" ht="20.25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985471.89999999991</v>
      </c>
      <c r="J113" s="28"/>
    </row>
    <row r="114" spans="1:10" ht="20.25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985471.89999999991</v>
      </c>
      <c r="J114" s="28"/>
    </row>
    <row r="115" spans="1:10" ht="20.25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985471.89999999991</v>
      </c>
      <c r="J115" s="28"/>
    </row>
    <row r="116" spans="1:10" ht="20.25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985471.89999999991</v>
      </c>
      <c r="J116" s="28"/>
    </row>
    <row r="117" spans="1:10" ht="20.25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985471.89999999991</v>
      </c>
      <c r="J117" s="28"/>
    </row>
    <row r="118" spans="1:10" ht="20.25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985471.89999999991</v>
      </c>
      <c r="J118" s="28"/>
    </row>
    <row r="119" spans="1:10" ht="20.25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985471.89999999991</v>
      </c>
      <c r="J119" s="28"/>
    </row>
    <row r="120" spans="1:10" ht="20.25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985471.89999999991</v>
      </c>
      <c r="J120" s="28"/>
    </row>
    <row r="121" spans="1:10" ht="20.25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985471.89999999991</v>
      </c>
      <c r="J121" s="28"/>
    </row>
    <row r="122" spans="1:10" ht="20.25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985471.89999999991</v>
      </c>
      <c r="J122" s="28"/>
    </row>
    <row r="123" spans="1:10" ht="20.25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985471.89999999991</v>
      </c>
      <c r="J123" s="28"/>
    </row>
    <row r="124" spans="1:10" ht="20.25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985471.89999999991</v>
      </c>
      <c r="J124" s="28"/>
    </row>
    <row r="125" spans="1:10" ht="20.25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985471.89999999991</v>
      </c>
      <c r="J125" s="28"/>
    </row>
    <row r="126" spans="1:10" ht="20.25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985471.89999999991</v>
      </c>
      <c r="J126" s="28"/>
    </row>
    <row r="127" spans="1:10" ht="20.25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985471.89999999991</v>
      </c>
      <c r="J127" s="28"/>
    </row>
    <row r="128" spans="1:10" ht="20.25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985471.89999999991</v>
      </c>
      <c r="J128" s="28"/>
    </row>
    <row r="129" spans="1:10" ht="20.25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985471.89999999991</v>
      </c>
      <c r="J129" s="28"/>
    </row>
    <row r="130" spans="1:10" ht="20.25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985471.89999999991</v>
      </c>
      <c r="J130" s="28"/>
    </row>
    <row r="131" spans="1:10" ht="20.25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985471.89999999991</v>
      </c>
      <c r="J131" s="28"/>
    </row>
    <row r="132" spans="1:10" ht="20.25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985471.89999999991</v>
      </c>
      <c r="J132" s="28"/>
    </row>
    <row r="133" spans="1:10" ht="20.25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985471.89999999991</v>
      </c>
      <c r="J133" s="28"/>
    </row>
    <row r="134" spans="1:10" ht="20.25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985471.89999999991</v>
      </c>
      <c r="J134" s="28"/>
    </row>
    <row r="135" spans="1:10" ht="20.25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985471.89999999991</v>
      </c>
      <c r="J135" s="28"/>
    </row>
    <row r="136" spans="1:10" ht="20.25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985471.89999999991</v>
      </c>
      <c r="J136" s="28"/>
    </row>
    <row r="137" spans="1:10" ht="20.25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985471.89999999991</v>
      </c>
      <c r="J137" s="28"/>
    </row>
    <row r="138" spans="1:10" ht="20.25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985471.89999999991</v>
      </c>
      <c r="J138" s="28"/>
    </row>
    <row r="139" spans="1:10" ht="20.25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985471.89999999991</v>
      </c>
      <c r="J139" s="28"/>
    </row>
    <row r="140" spans="1:10" ht="20.25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985471.89999999991</v>
      </c>
      <c r="J140" s="28"/>
    </row>
    <row r="141" spans="1:10" ht="20.25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985471.89999999991</v>
      </c>
      <c r="J141" s="28"/>
    </row>
    <row r="142" spans="1:10" ht="20.25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985471.89999999991</v>
      </c>
      <c r="J142" s="28"/>
    </row>
    <row r="143" spans="1:10" ht="20.25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985471.89999999991</v>
      </c>
      <c r="J143" s="28"/>
    </row>
    <row r="144" spans="1:10" ht="20.25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985471.89999999991</v>
      </c>
      <c r="J144" s="28"/>
    </row>
    <row r="145" spans="1:10" ht="20.25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985471.89999999991</v>
      </c>
      <c r="J145" s="28"/>
    </row>
    <row r="146" spans="1:10" ht="20.25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985471.89999999991</v>
      </c>
      <c r="J146" s="28"/>
    </row>
    <row r="147" spans="1:10" ht="20.25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985471.89999999991</v>
      </c>
      <c r="J147" s="28"/>
    </row>
    <row r="148" spans="1:10" ht="20.25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985471.89999999991</v>
      </c>
      <c r="J148" s="28"/>
    </row>
    <row r="149" spans="1:10" ht="20.25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985471.89999999991</v>
      </c>
      <c r="J149" s="28"/>
    </row>
    <row r="150" spans="1:10" ht="20.25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985471.89999999991</v>
      </c>
      <c r="J150" s="28"/>
    </row>
    <row r="151" spans="1:10" ht="20.25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985471.89999999991</v>
      </c>
      <c r="J151" s="28"/>
    </row>
    <row r="152" spans="1:10" ht="20.25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985471.89999999991</v>
      </c>
      <c r="J152" s="28"/>
    </row>
    <row r="153" spans="1:10" ht="20.25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985471.89999999991</v>
      </c>
      <c r="J153" s="28"/>
    </row>
    <row r="154" spans="1:10" ht="20.25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985471.89999999991</v>
      </c>
      <c r="J154" s="28"/>
    </row>
    <row r="155" spans="1:10" ht="20.25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985471.89999999991</v>
      </c>
      <c r="J155" s="28"/>
    </row>
    <row r="156" spans="1:10" ht="20.25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985471.89999999991</v>
      </c>
      <c r="J156" s="28"/>
    </row>
    <row r="157" spans="1:10" ht="20.25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985471.89999999991</v>
      </c>
      <c r="J157" s="28"/>
    </row>
    <row r="158" spans="1:10" ht="20.25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985471.89999999991</v>
      </c>
      <c r="J158" s="28"/>
    </row>
    <row r="159" spans="1:10" ht="20.25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985471.89999999991</v>
      </c>
      <c r="J159" s="28"/>
    </row>
    <row r="160" spans="1:10" ht="20.25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985471.89999999991</v>
      </c>
      <c r="J160" s="28"/>
    </row>
    <row r="161" spans="1:10" ht="20.25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985471.89999999991</v>
      </c>
      <c r="J161" s="28"/>
    </row>
    <row r="162" spans="1:10" ht="20.25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985471.89999999991</v>
      </c>
      <c r="J162" s="28"/>
    </row>
    <row r="163" spans="1:10" ht="20.25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985471.89999999991</v>
      </c>
      <c r="J163" s="28"/>
    </row>
    <row r="164" spans="1:10" ht="20.25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985471.89999999991</v>
      </c>
      <c r="J164" s="28"/>
    </row>
    <row r="165" spans="1:10" ht="20.25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985471.89999999991</v>
      </c>
      <c r="J165" s="28"/>
    </row>
    <row r="166" spans="1:10" ht="20.25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985471.89999999991</v>
      </c>
      <c r="J166" s="28"/>
    </row>
    <row r="167" spans="1:10" ht="20.25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985471.89999999991</v>
      </c>
      <c r="J167" s="28"/>
    </row>
    <row r="168" spans="1:10" ht="20.25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985471.89999999991</v>
      </c>
      <c r="J168" s="28"/>
    </row>
    <row r="169" spans="1:10" ht="20.25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985471.89999999991</v>
      </c>
      <c r="J169" s="28"/>
    </row>
    <row r="170" spans="1:10" ht="20.25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985471.89999999991</v>
      </c>
      <c r="J170" s="28"/>
    </row>
    <row r="171" spans="1:10" ht="20.25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985471.89999999991</v>
      </c>
      <c r="J171" s="28"/>
    </row>
    <row r="172" spans="1:10" ht="20.25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985471.89999999991</v>
      </c>
      <c r="J172" s="28"/>
    </row>
    <row r="173" spans="1:10" ht="20.25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985471.89999999991</v>
      </c>
      <c r="J173" s="28"/>
    </row>
    <row r="174" spans="1:10" ht="20.25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985471.89999999991</v>
      </c>
      <c r="J174" s="28"/>
    </row>
    <row r="175" spans="1:10" ht="20.25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985471.89999999991</v>
      </c>
      <c r="J175" s="28"/>
    </row>
    <row r="176" spans="1:10" ht="20.25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985471.89999999991</v>
      </c>
      <c r="J176" s="28"/>
    </row>
    <row r="177" spans="1:10" ht="20.25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985471.89999999991</v>
      </c>
      <c r="J177" s="28"/>
    </row>
    <row r="178" spans="1:10" ht="20.25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985471.89999999991</v>
      </c>
      <c r="J178" s="28"/>
    </row>
    <row r="179" spans="1:10" ht="20.25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985471.89999999991</v>
      </c>
      <c r="J179" s="28"/>
    </row>
    <row r="180" spans="1:10" ht="20.25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985471.89999999991</v>
      </c>
      <c r="J180" s="28"/>
    </row>
    <row r="181" spans="1:10" ht="20.25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985471.89999999991</v>
      </c>
      <c r="J181" s="28"/>
    </row>
    <row r="182" spans="1:10" ht="20.25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985471.89999999991</v>
      </c>
      <c r="J182" s="28"/>
    </row>
    <row r="183" spans="1:10" ht="20.25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985471.89999999991</v>
      </c>
      <c r="J183" s="28"/>
    </row>
    <row r="184" spans="1:10" ht="20.25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985471.89999999991</v>
      </c>
      <c r="J184" s="28"/>
    </row>
    <row r="185" spans="1:10" ht="20.25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985471.89999999991</v>
      </c>
      <c r="J185" s="28"/>
    </row>
    <row r="186" spans="1:10" ht="20.25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985471.89999999991</v>
      </c>
      <c r="J186" s="28"/>
    </row>
    <row r="187" spans="1:10" ht="20.25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985471.89999999991</v>
      </c>
      <c r="J187" s="28"/>
    </row>
    <row r="188" spans="1:10" ht="20.25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985471.89999999991</v>
      </c>
      <c r="J188" s="28"/>
    </row>
    <row r="189" spans="1:10" ht="20.25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985471.89999999991</v>
      </c>
      <c r="J189" s="28"/>
    </row>
    <row r="190" spans="1:10" ht="20.25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985471.89999999991</v>
      </c>
      <c r="J190" s="28"/>
    </row>
    <row r="191" spans="1:10" ht="20.25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985471.89999999991</v>
      </c>
      <c r="J191" s="28"/>
    </row>
    <row r="192" spans="1:10" ht="20.25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985471.89999999991</v>
      </c>
      <c r="J192" s="28"/>
    </row>
    <row r="193" spans="1:10" ht="20.25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985471.89999999991</v>
      </c>
      <c r="J193" s="28"/>
    </row>
    <row r="194" spans="1:10" ht="20.25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985471.89999999991</v>
      </c>
      <c r="J194" s="28"/>
    </row>
    <row r="195" spans="1:10" ht="20.25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985471.89999999991</v>
      </c>
      <c r="J195" s="28"/>
    </row>
    <row r="196" spans="1:10" ht="20.25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985471.89999999991</v>
      </c>
      <c r="J196" s="28"/>
    </row>
    <row r="197" spans="1:10" ht="20.25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985471.89999999991</v>
      </c>
      <c r="J197" s="28"/>
    </row>
    <row r="198" spans="1:10" ht="20.25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985471.89999999991</v>
      </c>
      <c r="J198" s="28"/>
    </row>
    <row r="199" spans="1:10" ht="20.25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985471.89999999991</v>
      </c>
      <c r="J199" s="28"/>
    </row>
    <row r="200" spans="1:10" ht="20.25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985471.89999999991</v>
      </c>
      <c r="J200" s="28"/>
    </row>
    <row r="201" spans="1:10" ht="20.25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985471.89999999991</v>
      </c>
      <c r="J201" s="28"/>
    </row>
    <row r="202" spans="1:10" ht="20.25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985471.89999999991</v>
      </c>
      <c r="J202" s="28"/>
    </row>
    <row r="203" spans="1:10" ht="20.25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985471.89999999991</v>
      </c>
      <c r="J203" s="28"/>
    </row>
    <row r="204" spans="1:10" ht="20.25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985471.89999999991</v>
      </c>
      <c r="J204" s="28"/>
    </row>
    <row r="205" spans="1:10" ht="20.25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985471.89999999991</v>
      </c>
      <c r="J205" s="28"/>
    </row>
    <row r="206" spans="1:10" ht="20.25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985471.89999999991</v>
      </c>
      <c r="J206" s="28"/>
    </row>
    <row r="207" spans="1:10" ht="20.25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985471.89999999991</v>
      </c>
      <c r="J207" s="28"/>
    </row>
    <row r="208" spans="1:10" ht="20.25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985471.89999999991</v>
      </c>
      <c r="J208" s="28"/>
    </row>
    <row r="209" spans="1:10" ht="20.25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985471.89999999991</v>
      </c>
      <c r="J209" s="28"/>
    </row>
    <row r="210" spans="1:10" ht="20.25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985471.89999999991</v>
      </c>
      <c r="J210" s="28"/>
    </row>
    <row r="211" spans="1:10" ht="20.25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985471.89999999991</v>
      </c>
      <c r="J211" s="28"/>
    </row>
    <row r="212" spans="1:10" ht="20.25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985471.89999999991</v>
      </c>
      <c r="J212" s="28"/>
    </row>
    <row r="213" spans="1:10" ht="20.25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985471.89999999991</v>
      </c>
      <c r="J213" s="28"/>
    </row>
    <row r="214" spans="1:10" ht="20.25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985471.89999999991</v>
      </c>
      <c r="J214" s="28"/>
    </row>
    <row r="215" spans="1:10" ht="20.25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985471.89999999991</v>
      </c>
      <c r="J215" s="28"/>
    </row>
    <row r="216" spans="1:10" ht="20.25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985471.89999999991</v>
      </c>
      <c r="J216" s="28"/>
    </row>
    <row r="217" spans="1:10" ht="20.25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985471.89999999991</v>
      </c>
      <c r="J217" s="28"/>
    </row>
    <row r="218" spans="1:10" ht="20.25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985471.89999999991</v>
      </c>
      <c r="J218" s="28"/>
    </row>
    <row r="219" spans="1:10" ht="20.25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985471.89999999991</v>
      </c>
      <c r="J219" s="28"/>
    </row>
    <row r="220" spans="1:10" ht="20.25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985471.89999999991</v>
      </c>
      <c r="J220" s="28"/>
    </row>
    <row r="221" spans="1:10" ht="20.25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985471.89999999991</v>
      </c>
      <c r="J221" s="28"/>
    </row>
    <row r="222" spans="1:10" ht="20.25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985471.89999999991</v>
      </c>
      <c r="J222" s="28"/>
    </row>
    <row r="223" spans="1:10" ht="20.25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985471.89999999991</v>
      </c>
      <c r="J223" s="28"/>
    </row>
    <row r="224" spans="1:10" ht="20.25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985471.89999999991</v>
      </c>
      <c r="J224" s="28"/>
    </row>
    <row r="225" spans="1:10" ht="20.25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985471.89999999991</v>
      </c>
      <c r="J225" s="28"/>
    </row>
    <row r="226" spans="1:10" ht="20.25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985471.89999999991</v>
      </c>
      <c r="J226" s="28"/>
    </row>
    <row r="227" spans="1:10" ht="20.25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985471.89999999991</v>
      </c>
      <c r="J227" s="28"/>
    </row>
    <row r="228" spans="1:10" ht="20.25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985471.89999999991</v>
      </c>
      <c r="J228" s="28"/>
    </row>
    <row r="229" spans="1:10" ht="20.25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985471.89999999991</v>
      </c>
      <c r="J229" s="28"/>
    </row>
    <row r="230" spans="1:10" ht="20.25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985471.89999999991</v>
      </c>
      <c r="J230" s="28"/>
    </row>
    <row r="231" spans="1:10" ht="20.25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985471.89999999991</v>
      </c>
      <c r="J231" s="28"/>
    </row>
    <row r="232" spans="1:10" ht="20.25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985471.89999999991</v>
      </c>
      <c r="J232" s="28"/>
    </row>
    <row r="233" spans="1:10" ht="20.25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985471.89999999991</v>
      </c>
      <c r="J233" s="28"/>
    </row>
    <row r="234" spans="1:10" ht="20.25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985471.89999999991</v>
      </c>
      <c r="J234" s="28"/>
    </row>
    <row r="235" spans="1:10" ht="20.25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985471.89999999991</v>
      </c>
      <c r="J235" s="28"/>
    </row>
    <row r="236" spans="1:10" ht="20.25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985471.89999999991</v>
      </c>
      <c r="J236" s="28"/>
    </row>
    <row r="237" spans="1:10" ht="20.25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985471.89999999991</v>
      </c>
      <c r="J237" s="28"/>
    </row>
    <row r="238" spans="1:10" ht="20.25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985471.89999999991</v>
      </c>
      <c r="J238" s="28"/>
    </row>
    <row r="239" spans="1:10" ht="20.25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985471.89999999991</v>
      </c>
      <c r="J239" s="28"/>
    </row>
    <row r="240" spans="1:10" ht="20.25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985471.89999999991</v>
      </c>
      <c r="J240" s="28"/>
    </row>
    <row r="241" spans="1:10" ht="20.25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985471.89999999991</v>
      </c>
      <c r="J241" s="28"/>
    </row>
    <row r="242" spans="1:10" ht="20.25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985471.89999999991</v>
      </c>
      <c r="J242" s="28"/>
    </row>
    <row r="243" spans="1:10" ht="20.25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985471.89999999991</v>
      </c>
      <c r="J243" s="28"/>
    </row>
    <row r="244" spans="1:10" ht="20.25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985471.89999999991</v>
      </c>
      <c r="J244" s="28"/>
    </row>
    <row r="245" spans="1:10" ht="20.25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985471.89999999991</v>
      </c>
      <c r="J245" s="28"/>
    </row>
    <row r="246" spans="1:10" ht="20.25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985471.89999999991</v>
      </c>
      <c r="J246" s="28"/>
    </row>
    <row r="247" spans="1:10" ht="20.25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985471.89999999991</v>
      </c>
      <c r="J247" s="28"/>
    </row>
    <row r="248" spans="1:10" ht="20.25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985471.89999999991</v>
      </c>
      <c r="J248" s="28"/>
    </row>
    <row r="249" spans="1:10" ht="20.25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985471.89999999991</v>
      </c>
      <c r="J249" s="28"/>
    </row>
    <row r="250" spans="1:10" ht="20.25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985471.89999999991</v>
      </c>
      <c r="J250" s="28"/>
    </row>
    <row r="251" spans="1:10" ht="20.25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985471.89999999991</v>
      </c>
      <c r="J251" s="28"/>
    </row>
    <row r="252" spans="1:10" ht="20.25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985471.89999999991</v>
      </c>
      <c r="J252" s="28"/>
    </row>
    <row r="253" spans="1:10" ht="20.25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985471.89999999991</v>
      </c>
      <c r="J253" s="28"/>
    </row>
    <row r="254" spans="1:10" ht="20.25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985471.89999999991</v>
      </c>
      <c r="J254" s="28"/>
    </row>
    <row r="255" spans="1:10" ht="20.25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985471.89999999991</v>
      </c>
      <c r="J255" s="28"/>
    </row>
    <row r="256" spans="1:10" ht="20.25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985471.89999999991</v>
      </c>
      <c r="J256" s="28"/>
    </row>
    <row r="257" spans="1:10" ht="20.25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985471.89999999991</v>
      </c>
      <c r="J257" s="28"/>
    </row>
    <row r="258" spans="1:10" ht="20.25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985471.89999999991</v>
      </c>
      <c r="J258" s="28"/>
    </row>
    <row r="259" spans="1:10" ht="20.25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985471.89999999991</v>
      </c>
      <c r="J259" s="28"/>
    </row>
    <row r="260" spans="1:10" ht="20.25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985471.89999999991</v>
      </c>
      <c r="J260" s="28"/>
    </row>
    <row r="261" spans="1:10" ht="20.25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985471.89999999991</v>
      </c>
      <c r="J261" s="28"/>
    </row>
    <row r="262" spans="1:10" ht="20.25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985471.89999999991</v>
      </c>
      <c r="J262" s="28"/>
    </row>
    <row r="263" spans="1:10" ht="20.25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985471.89999999991</v>
      </c>
      <c r="J263" s="28"/>
    </row>
    <row r="264" spans="1:10" ht="20.25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985471.89999999991</v>
      </c>
      <c r="J264" s="28"/>
    </row>
    <row r="265" spans="1:10" ht="20.25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985471.89999999991</v>
      </c>
      <c r="J265" s="28"/>
    </row>
    <row r="266" spans="1:10" ht="20.25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985471.89999999991</v>
      </c>
      <c r="J266" s="28"/>
    </row>
    <row r="267" spans="1:10" ht="20.25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985471.89999999991</v>
      </c>
      <c r="J267" s="28"/>
    </row>
    <row r="268" spans="1:10" ht="20.25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985471.89999999991</v>
      </c>
      <c r="J268" s="28"/>
    </row>
    <row r="269" spans="1:10" ht="20.25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985471.89999999991</v>
      </c>
      <c r="J269" s="28"/>
    </row>
    <row r="270" spans="1:10" ht="20.25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985471.89999999991</v>
      </c>
      <c r="J270" s="28"/>
    </row>
    <row r="271" spans="1:10" ht="20.25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985471.89999999991</v>
      </c>
      <c r="J271" s="28"/>
    </row>
    <row r="272" spans="1:10" ht="20.25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985471.89999999991</v>
      </c>
      <c r="J272" s="28"/>
    </row>
    <row r="273" spans="1:10" ht="20.25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985471.89999999991</v>
      </c>
      <c r="J273" s="28"/>
    </row>
    <row r="274" spans="1:10" ht="20.25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985471.89999999991</v>
      </c>
      <c r="J274" s="28"/>
    </row>
    <row r="275" spans="1:10" ht="20.25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985471.89999999991</v>
      </c>
      <c r="J275" s="28"/>
    </row>
    <row r="276" spans="1:10" ht="20.25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985471.89999999991</v>
      </c>
      <c r="J276" s="28"/>
    </row>
    <row r="277" spans="1:10" ht="20.25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985471.89999999991</v>
      </c>
      <c r="J277" s="28"/>
    </row>
    <row r="278" spans="1:10" ht="20.25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985471.89999999991</v>
      </c>
      <c r="J278" s="28"/>
    </row>
    <row r="279" spans="1:10" ht="20.25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985471.89999999991</v>
      </c>
      <c r="J279" s="28"/>
    </row>
    <row r="280" spans="1:10" ht="20.25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985471.89999999991</v>
      </c>
      <c r="J280" s="28"/>
    </row>
    <row r="281" spans="1:10" ht="20.25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985471.89999999991</v>
      </c>
      <c r="J281" s="28"/>
    </row>
    <row r="282" spans="1:10" ht="20.25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985471.89999999991</v>
      </c>
      <c r="J282" s="28"/>
    </row>
    <row r="283" spans="1:10" ht="20.25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985471.89999999991</v>
      </c>
      <c r="J283" s="28"/>
    </row>
    <row r="284" spans="1:10" ht="20.25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985471.89999999991</v>
      </c>
      <c r="J284" s="28"/>
    </row>
    <row r="285" spans="1:10" ht="20.25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985471.89999999991</v>
      </c>
      <c r="J285" s="28"/>
    </row>
    <row r="286" spans="1:10" ht="20.25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985471.89999999991</v>
      </c>
      <c r="J286" s="28"/>
    </row>
    <row r="287" spans="1:10" ht="20.25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985471.89999999991</v>
      </c>
      <c r="J287" s="28"/>
    </row>
    <row r="288" spans="1:10" ht="20.25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985471.89999999991</v>
      </c>
      <c r="J288" s="28"/>
    </row>
    <row r="289" spans="1:10" ht="20.25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985471.89999999991</v>
      </c>
      <c r="J289" s="28"/>
    </row>
    <row r="290" spans="1:10" ht="20.25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985471.89999999991</v>
      </c>
      <c r="J290" s="28"/>
    </row>
    <row r="291" spans="1:10" ht="20.25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985471.89999999991</v>
      </c>
      <c r="J291" s="28"/>
    </row>
    <row r="292" spans="1:10" ht="20.25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985471.89999999991</v>
      </c>
      <c r="J292" s="28"/>
    </row>
    <row r="293" spans="1:10" ht="20.25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985471.89999999991</v>
      </c>
      <c r="J293" s="28"/>
    </row>
    <row r="294" spans="1:10" ht="20.25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985471.89999999991</v>
      </c>
      <c r="J294" s="28"/>
    </row>
    <row r="295" spans="1:10" ht="20.25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985471.89999999991</v>
      </c>
      <c r="J295" s="28"/>
    </row>
    <row r="296" spans="1:10" ht="20.25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985471.89999999991</v>
      </c>
      <c r="J296" s="28"/>
    </row>
    <row r="297" spans="1:10" ht="20.25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985471.89999999991</v>
      </c>
      <c r="J297" s="28"/>
    </row>
    <row r="298" spans="1:10" ht="20.25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985471.89999999991</v>
      </c>
      <c r="J298" s="28"/>
    </row>
    <row r="299" spans="1:10" ht="20.25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985471.89999999991</v>
      </c>
      <c r="J299" s="28"/>
    </row>
    <row r="300" spans="1:10" ht="20.25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985471.89999999991</v>
      </c>
      <c r="J300" s="28"/>
    </row>
    <row r="301" spans="1:10" ht="20.25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985471.89999999991</v>
      </c>
      <c r="J301" s="28"/>
    </row>
    <row r="302" spans="1:10" ht="20.25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985471.89999999991</v>
      </c>
      <c r="J302" s="28"/>
    </row>
    <row r="303" spans="1:10" ht="20.25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985471.89999999991</v>
      </c>
      <c r="J303" s="28"/>
    </row>
    <row r="304" spans="1:10" ht="20.25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985471.89999999991</v>
      </c>
      <c r="J304" s="28"/>
    </row>
    <row r="305" spans="1:10" ht="20.25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985471.89999999991</v>
      </c>
      <c r="J305" s="28"/>
    </row>
    <row r="306" spans="1:10" ht="20.25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985471.89999999991</v>
      </c>
      <c r="J306" s="28"/>
    </row>
    <row r="307" spans="1:10" ht="20.25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985471.89999999991</v>
      </c>
      <c r="J307" s="28"/>
    </row>
    <row r="308" spans="1:10" ht="20.25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985471.89999999991</v>
      </c>
      <c r="J308" s="28"/>
    </row>
    <row r="309" spans="1:10" ht="20.25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985471.89999999991</v>
      </c>
      <c r="J309" s="28"/>
    </row>
    <row r="310" spans="1:10" ht="20.25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985471.89999999991</v>
      </c>
      <c r="J310" s="28"/>
    </row>
    <row r="311" spans="1:10" ht="20.25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985471.89999999991</v>
      </c>
      <c r="J311" s="28"/>
    </row>
    <row r="312" spans="1:10" ht="20.25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985471.89999999991</v>
      </c>
      <c r="J312" s="28"/>
    </row>
    <row r="313" spans="1:10" ht="20.25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985471.89999999991</v>
      </c>
      <c r="J313" s="28"/>
    </row>
    <row r="314" spans="1:10" ht="20.25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985471.89999999991</v>
      </c>
      <c r="J314" s="28"/>
    </row>
    <row r="315" spans="1:10" ht="20.25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985471.89999999991</v>
      </c>
      <c r="J315" s="28"/>
    </row>
    <row r="316" spans="1:10" ht="20.25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985471.89999999991</v>
      </c>
      <c r="J316" s="28"/>
    </row>
    <row r="317" spans="1:10" ht="20.25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985471.89999999991</v>
      </c>
      <c r="J317" s="28"/>
    </row>
    <row r="318" spans="1:10" ht="20.25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985471.89999999991</v>
      </c>
      <c r="J318" s="28"/>
    </row>
    <row r="319" spans="1:10" ht="20.25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985471.89999999991</v>
      </c>
      <c r="J319" s="28"/>
    </row>
    <row r="320" spans="1:10" ht="20.25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985471.89999999991</v>
      </c>
      <c r="J320" s="28"/>
    </row>
    <row r="321" spans="1:10" ht="20.25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985471.89999999991</v>
      </c>
      <c r="J321" s="28"/>
    </row>
    <row r="322" spans="1:10" ht="20.25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985471.89999999991</v>
      </c>
      <c r="J322" s="28"/>
    </row>
    <row r="323" spans="1:10" ht="20.25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985471.89999999991</v>
      </c>
      <c r="J323" s="28"/>
    </row>
    <row r="324" spans="1:10" ht="20.25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985471.89999999991</v>
      </c>
      <c r="J324" s="28"/>
    </row>
    <row r="325" spans="1:10" ht="20.25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985471.89999999991</v>
      </c>
      <c r="J325" s="28"/>
    </row>
    <row r="326" spans="1:10" ht="20.25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985471.89999999991</v>
      </c>
      <c r="J326" s="28"/>
    </row>
    <row r="327" spans="1:10" ht="20.25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985471.89999999991</v>
      </c>
      <c r="J327" s="28"/>
    </row>
    <row r="328" spans="1:10" ht="20.25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985471.89999999991</v>
      </c>
      <c r="J328" s="28"/>
    </row>
    <row r="329" spans="1:10" ht="20.25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985471.89999999991</v>
      </c>
      <c r="J329" s="28"/>
    </row>
    <row r="330" spans="1:10" ht="20.25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985471.89999999991</v>
      </c>
      <c r="J330" s="28"/>
    </row>
    <row r="331" spans="1:10" ht="20.25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985471.89999999991</v>
      </c>
      <c r="J331" s="28"/>
    </row>
    <row r="332" spans="1:10" ht="20.25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985471.89999999991</v>
      </c>
      <c r="J332" s="28"/>
    </row>
    <row r="333" spans="1:10" ht="20.25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985471.89999999991</v>
      </c>
      <c r="J333" s="28"/>
    </row>
    <row r="334" spans="1:10" ht="20.25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985471.89999999991</v>
      </c>
      <c r="J334" s="28"/>
    </row>
    <row r="335" spans="1:10" ht="20.25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985471.89999999991</v>
      </c>
      <c r="J335" s="28"/>
    </row>
    <row r="336" spans="1:10" ht="20.25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985471.89999999991</v>
      </c>
      <c r="J336" s="28"/>
    </row>
    <row r="337" spans="1:10" ht="20.25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985471.89999999991</v>
      </c>
      <c r="J337" s="28"/>
    </row>
    <row r="338" spans="1:10" ht="20.25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985471.89999999991</v>
      </c>
      <c r="J338" s="28"/>
    </row>
    <row r="339" spans="1:10" ht="20.25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985471.89999999991</v>
      </c>
      <c r="J339" s="28"/>
    </row>
    <row r="340" spans="1:10" ht="20.25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985471.89999999991</v>
      </c>
      <c r="J340" s="28"/>
    </row>
    <row r="341" spans="1:10" ht="20.25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985471.89999999991</v>
      </c>
      <c r="J341" s="28"/>
    </row>
    <row r="342" spans="1:10" ht="20.25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985471.89999999991</v>
      </c>
      <c r="J342" s="28"/>
    </row>
    <row r="343" spans="1:10" ht="20.25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985471.89999999991</v>
      </c>
      <c r="J343" s="28"/>
    </row>
    <row r="344" spans="1:10" ht="20.25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985471.89999999991</v>
      </c>
      <c r="J344" s="28"/>
    </row>
    <row r="345" spans="1:10" ht="20.25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985471.89999999991</v>
      </c>
      <c r="J345" s="28"/>
    </row>
    <row r="346" spans="1:10" ht="20.25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985471.89999999991</v>
      </c>
      <c r="J346" s="28"/>
    </row>
    <row r="347" spans="1:10" ht="20.25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985471.89999999991</v>
      </c>
      <c r="J347" s="28"/>
    </row>
    <row r="348" spans="1:10" ht="20.25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985471.89999999991</v>
      </c>
      <c r="J348" s="28"/>
    </row>
    <row r="349" spans="1:10" ht="20.25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985471.89999999991</v>
      </c>
      <c r="J349" s="28"/>
    </row>
    <row r="350" spans="1:10" ht="20.25">
      <c r="A350" s="24"/>
      <c r="B350" s="18"/>
      <c r="C350" s="18"/>
      <c r="D350" s="16"/>
      <c r="E350" s="13"/>
      <c r="F350" s="13"/>
      <c r="G350" s="42">
        <f>SUM(G4:G349)</f>
        <v>2854282.1</v>
      </c>
      <c r="H350" s="36"/>
      <c r="I350" s="34">
        <f t="shared" si="11"/>
        <v>3839754</v>
      </c>
      <c r="J350" s="28"/>
    </row>
    <row r="351" spans="1:10">
      <c r="I351" s="34">
        <f t="shared" si="11"/>
        <v>3839754</v>
      </c>
    </row>
    <row r="352" spans="1:10">
      <c r="I352" s="34">
        <f t="shared" si="11"/>
        <v>3839754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8"/>
  <dimension ref="A1:L352"/>
  <sheetViews>
    <sheetView rightToLeft="1" topLeftCell="A32" workbookViewId="0">
      <selection activeCell="B50" sqref="B50"/>
    </sheetView>
  </sheetViews>
  <sheetFormatPr defaultRowHeight="18"/>
  <cols>
    <col min="1" max="1" width="12.375" style="8" customWidth="1"/>
    <col min="2" max="2" width="11.75" style="10" customWidth="1"/>
    <col min="3" max="3" width="15.87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43" customWidth="1"/>
    <col min="8" max="9" width="16.375" style="37" customWidth="1"/>
    <col min="10" max="10" width="28" style="6" customWidth="1"/>
  </cols>
  <sheetData>
    <row r="1" spans="1:12">
      <c r="A1" s="147" t="s">
        <v>110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111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40" t="s">
        <v>6</v>
      </c>
      <c r="H3" s="35" t="s">
        <v>10</v>
      </c>
      <c r="I3" s="35" t="s">
        <v>9</v>
      </c>
      <c r="J3" s="27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41"/>
      <c r="H4" s="34"/>
      <c r="I4" s="34">
        <v>6265520.7300000004</v>
      </c>
      <c r="J4" s="27"/>
    </row>
    <row r="5" spans="1:12" ht="20.25">
      <c r="A5" s="22">
        <v>43800</v>
      </c>
      <c r="B5" s="20">
        <v>6204</v>
      </c>
      <c r="C5" s="20" t="s">
        <v>14</v>
      </c>
      <c r="D5" s="19" t="s">
        <v>13</v>
      </c>
      <c r="E5" s="12">
        <v>65.599999999999994</v>
      </c>
      <c r="F5" s="21">
        <v>3100</v>
      </c>
      <c r="G5" s="41">
        <f t="shared" ref="G5:G68" si="0">E5*F5</f>
        <v>203359.99999999997</v>
      </c>
      <c r="H5" s="34"/>
      <c r="I5" s="34">
        <f>I4+G5-H5</f>
        <v>6468880.7300000004</v>
      </c>
      <c r="J5" s="27"/>
    </row>
    <row r="6" spans="1:12" ht="20.25">
      <c r="A6" s="22">
        <v>43800</v>
      </c>
      <c r="B6" s="20">
        <v>6204</v>
      </c>
      <c r="C6" s="20" t="s">
        <v>14</v>
      </c>
      <c r="D6" s="19" t="s">
        <v>13</v>
      </c>
      <c r="E6" s="12">
        <v>57.9</v>
      </c>
      <c r="F6" s="21">
        <v>3100</v>
      </c>
      <c r="G6" s="41">
        <f t="shared" si="0"/>
        <v>179490</v>
      </c>
      <c r="H6" s="34"/>
      <c r="I6" s="34">
        <f t="shared" ref="I6:I69" si="1">I5+G6-H6</f>
        <v>6648370.7300000004</v>
      </c>
      <c r="J6" s="27"/>
    </row>
    <row r="7" spans="1:12" ht="20.25">
      <c r="A7" s="22">
        <v>43800</v>
      </c>
      <c r="B7" s="20">
        <v>6204</v>
      </c>
      <c r="C7" s="20" t="s">
        <v>14</v>
      </c>
      <c r="D7" s="19" t="s">
        <v>13</v>
      </c>
      <c r="E7" s="12">
        <v>53.86</v>
      </c>
      <c r="F7" s="21">
        <v>2990</v>
      </c>
      <c r="G7" s="41">
        <f t="shared" si="0"/>
        <v>161041.4</v>
      </c>
      <c r="H7" s="34"/>
      <c r="I7" s="34">
        <f t="shared" si="1"/>
        <v>6809412.1300000008</v>
      </c>
      <c r="J7" s="27"/>
    </row>
    <row r="8" spans="1:12" ht="20.25">
      <c r="A8" s="22">
        <v>43800</v>
      </c>
      <c r="B8" s="20">
        <v>9239</v>
      </c>
      <c r="C8" s="20" t="s">
        <v>53</v>
      </c>
      <c r="D8" s="19"/>
      <c r="E8" s="12"/>
      <c r="F8" s="21"/>
      <c r="G8" s="41">
        <f t="shared" si="0"/>
        <v>0</v>
      </c>
      <c r="H8" s="34">
        <v>328000</v>
      </c>
      <c r="I8" s="34">
        <f t="shared" si="1"/>
        <v>6481412.1300000008</v>
      </c>
      <c r="J8" s="27"/>
    </row>
    <row r="9" spans="1:12" ht="20.25">
      <c r="A9" s="22">
        <v>43801</v>
      </c>
      <c r="B9" s="20">
        <v>6231</v>
      </c>
      <c r="C9" s="20" t="s">
        <v>14</v>
      </c>
      <c r="D9" s="19" t="s">
        <v>13</v>
      </c>
      <c r="E9" s="12">
        <v>52.14</v>
      </c>
      <c r="F9" s="21">
        <v>2990</v>
      </c>
      <c r="G9" s="41">
        <f t="shared" si="0"/>
        <v>155898.6</v>
      </c>
      <c r="H9" s="34"/>
      <c r="I9" s="34">
        <f t="shared" si="1"/>
        <v>6637310.7300000004</v>
      </c>
      <c r="J9" s="27"/>
    </row>
    <row r="10" spans="1:12" ht="20.25">
      <c r="A10" s="22">
        <v>43801</v>
      </c>
      <c r="B10" s="20">
        <v>6231</v>
      </c>
      <c r="C10" s="20" t="s">
        <v>52</v>
      </c>
      <c r="D10" s="19" t="s">
        <v>49</v>
      </c>
      <c r="E10" s="12">
        <v>54.78</v>
      </c>
      <c r="F10" s="21">
        <v>6250</v>
      </c>
      <c r="G10" s="41">
        <f t="shared" si="0"/>
        <v>342375</v>
      </c>
      <c r="H10" s="34"/>
      <c r="I10" s="34">
        <f t="shared" si="1"/>
        <v>6979685.7300000004</v>
      </c>
      <c r="J10" s="27"/>
    </row>
    <row r="11" spans="1:12" ht="20.25">
      <c r="A11" s="22">
        <v>43801</v>
      </c>
      <c r="B11" s="20">
        <v>9263</v>
      </c>
      <c r="C11" s="20" t="s">
        <v>53</v>
      </c>
      <c r="D11" s="19"/>
      <c r="E11" s="12"/>
      <c r="F11" s="21"/>
      <c r="G11" s="41">
        <f t="shared" si="0"/>
        <v>0</v>
      </c>
      <c r="H11" s="34">
        <v>130000</v>
      </c>
      <c r="I11" s="34">
        <f t="shared" si="1"/>
        <v>6849685.7300000004</v>
      </c>
      <c r="J11" s="27"/>
    </row>
    <row r="12" spans="1:12" ht="20.25">
      <c r="A12" s="22">
        <v>43802</v>
      </c>
      <c r="B12" s="20">
        <v>9281</v>
      </c>
      <c r="C12" s="20" t="s">
        <v>53</v>
      </c>
      <c r="D12" s="19"/>
      <c r="E12" s="12"/>
      <c r="F12" s="21"/>
      <c r="G12" s="41">
        <f t="shared" si="0"/>
        <v>0</v>
      </c>
      <c r="H12" s="34">
        <v>60000</v>
      </c>
      <c r="I12" s="34">
        <f t="shared" si="1"/>
        <v>6789685.7300000004</v>
      </c>
      <c r="J12" s="27"/>
    </row>
    <row r="13" spans="1:12" ht="20.25">
      <c r="A13" s="22">
        <v>43804</v>
      </c>
      <c r="B13" s="20">
        <v>9359</v>
      </c>
      <c r="C13" s="20" t="s">
        <v>53</v>
      </c>
      <c r="D13" s="19"/>
      <c r="E13" s="12"/>
      <c r="F13" s="21"/>
      <c r="G13" s="41">
        <f t="shared" si="0"/>
        <v>0</v>
      </c>
      <c r="H13" s="34">
        <v>316390</v>
      </c>
      <c r="I13" s="34">
        <f t="shared" si="1"/>
        <v>6473295.7300000004</v>
      </c>
      <c r="J13" s="27"/>
    </row>
    <row r="14" spans="1:12" ht="20.25">
      <c r="A14" s="22">
        <v>43806</v>
      </c>
      <c r="B14" s="20">
        <v>6299</v>
      </c>
      <c r="C14" s="20" t="s">
        <v>14</v>
      </c>
      <c r="D14" s="19" t="s">
        <v>13</v>
      </c>
      <c r="E14" s="12">
        <v>62.98</v>
      </c>
      <c r="F14" s="21">
        <v>3100</v>
      </c>
      <c r="G14" s="41">
        <f t="shared" si="0"/>
        <v>195238</v>
      </c>
      <c r="H14" s="34"/>
      <c r="I14" s="34">
        <f t="shared" si="1"/>
        <v>6668533.7300000004</v>
      </c>
      <c r="J14" s="27"/>
    </row>
    <row r="15" spans="1:12" ht="20.25">
      <c r="A15" s="22">
        <v>43806</v>
      </c>
      <c r="B15" s="20">
        <v>6299</v>
      </c>
      <c r="C15" s="20" t="s">
        <v>14</v>
      </c>
      <c r="D15" s="19" t="s">
        <v>13</v>
      </c>
      <c r="E15" s="12">
        <v>51.06</v>
      </c>
      <c r="F15" s="21">
        <v>2990</v>
      </c>
      <c r="G15" s="41">
        <f t="shared" si="0"/>
        <v>152669.4</v>
      </c>
      <c r="H15" s="34"/>
      <c r="I15" s="34">
        <f t="shared" si="1"/>
        <v>6821203.1300000008</v>
      </c>
      <c r="J15" s="27"/>
    </row>
    <row r="16" spans="1:12" ht="20.25">
      <c r="A16" s="22">
        <v>43806</v>
      </c>
      <c r="B16" s="20">
        <v>6299</v>
      </c>
      <c r="C16" s="20" t="s">
        <v>52</v>
      </c>
      <c r="D16" s="19" t="s">
        <v>49</v>
      </c>
      <c r="E16" s="12">
        <v>56.604999999999997</v>
      </c>
      <c r="F16" s="21">
        <v>6150</v>
      </c>
      <c r="G16" s="41">
        <f t="shared" si="0"/>
        <v>348120.75</v>
      </c>
      <c r="H16" s="34"/>
      <c r="I16" s="34">
        <f t="shared" si="1"/>
        <v>7169323.8800000008</v>
      </c>
      <c r="J16" s="27"/>
    </row>
    <row r="17" spans="1:10" ht="20.25">
      <c r="A17" s="22">
        <v>43807</v>
      </c>
      <c r="B17" s="20">
        <v>6336</v>
      </c>
      <c r="C17" s="20" t="s">
        <v>14</v>
      </c>
      <c r="D17" s="19" t="s">
        <v>13</v>
      </c>
      <c r="E17" s="12">
        <v>54.46</v>
      </c>
      <c r="F17" s="21">
        <v>3200</v>
      </c>
      <c r="G17" s="41">
        <f t="shared" si="0"/>
        <v>174272</v>
      </c>
      <c r="H17" s="34"/>
      <c r="I17" s="34">
        <f t="shared" si="1"/>
        <v>7343595.8800000008</v>
      </c>
      <c r="J17" s="27"/>
    </row>
    <row r="18" spans="1:10" ht="20.25">
      <c r="A18" s="22">
        <v>43807</v>
      </c>
      <c r="B18" s="20">
        <v>9405</v>
      </c>
      <c r="C18" s="20" t="s">
        <v>53</v>
      </c>
      <c r="D18" s="19"/>
      <c r="E18" s="12"/>
      <c r="F18" s="21"/>
      <c r="G18" s="41">
        <f t="shared" si="0"/>
        <v>0</v>
      </c>
      <c r="H18" s="34">
        <v>261500</v>
      </c>
      <c r="I18" s="34">
        <f t="shared" si="1"/>
        <v>7082095.8800000008</v>
      </c>
      <c r="J18" s="27"/>
    </row>
    <row r="19" spans="1:10" ht="20.25">
      <c r="A19" s="22">
        <v>43808</v>
      </c>
      <c r="B19" s="20">
        <v>6346</v>
      </c>
      <c r="C19" s="20" t="s">
        <v>14</v>
      </c>
      <c r="D19" s="19" t="s">
        <v>13</v>
      </c>
      <c r="E19" s="12">
        <v>50.18</v>
      </c>
      <c r="F19" s="21">
        <v>3090</v>
      </c>
      <c r="G19" s="41">
        <f t="shared" si="0"/>
        <v>155056.20000000001</v>
      </c>
      <c r="H19" s="34"/>
      <c r="I19" s="34">
        <f t="shared" si="1"/>
        <v>7237152.080000001</v>
      </c>
      <c r="J19" s="27"/>
    </row>
    <row r="20" spans="1:10" ht="20.25">
      <c r="A20" s="22">
        <v>43808</v>
      </c>
      <c r="B20" s="20">
        <v>6346</v>
      </c>
      <c r="C20" s="20" t="s">
        <v>14</v>
      </c>
      <c r="D20" s="19" t="s">
        <v>13</v>
      </c>
      <c r="E20" s="12">
        <v>53.52</v>
      </c>
      <c r="F20" s="21">
        <v>3100</v>
      </c>
      <c r="G20" s="41">
        <f t="shared" si="0"/>
        <v>165912</v>
      </c>
      <c r="H20" s="34"/>
      <c r="I20" s="34">
        <f t="shared" si="1"/>
        <v>7403064.080000001</v>
      </c>
      <c r="J20" s="27"/>
    </row>
    <row r="21" spans="1:10" ht="20.25">
      <c r="A21" s="22">
        <v>43808</v>
      </c>
      <c r="B21" s="20">
        <v>9427</v>
      </c>
      <c r="C21" s="20" t="s">
        <v>53</v>
      </c>
      <c r="D21" s="19"/>
      <c r="E21" s="12"/>
      <c r="F21" s="21"/>
      <c r="G21" s="41">
        <f t="shared" si="0"/>
        <v>0</v>
      </c>
      <c r="H21" s="34">
        <v>600000</v>
      </c>
      <c r="I21" s="34">
        <f t="shared" si="1"/>
        <v>6803064.080000001</v>
      </c>
      <c r="J21" s="27"/>
    </row>
    <row r="22" spans="1:10" ht="20.25">
      <c r="A22" s="22">
        <v>43809</v>
      </c>
      <c r="B22" s="20">
        <v>6373</v>
      </c>
      <c r="C22" s="20" t="s">
        <v>14</v>
      </c>
      <c r="D22" s="19" t="s">
        <v>13</v>
      </c>
      <c r="E22" s="12">
        <v>54.24</v>
      </c>
      <c r="F22" s="21">
        <v>3180</v>
      </c>
      <c r="G22" s="41">
        <f t="shared" si="0"/>
        <v>172483.20000000001</v>
      </c>
      <c r="H22" s="34"/>
      <c r="I22" s="34">
        <f t="shared" si="1"/>
        <v>6975547.2800000012</v>
      </c>
      <c r="J22" s="27"/>
    </row>
    <row r="23" spans="1:10" ht="20.25">
      <c r="A23" s="22">
        <v>43810</v>
      </c>
      <c r="B23" s="20">
        <v>6386</v>
      </c>
      <c r="C23" s="20" t="s">
        <v>14</v>
      </c>
      <c r="D23" s="19" t="s">
        <v>13</v>
      </c>
      <c r="E23" s="12">
        <v>54.96</v>
      </c>
      <c r="F23" s="21">
        <v>3190</v>
      </c>
      <c r="G23" s="41">
        <f t="shared" si="0"/>
        <v>175322.4</v>
      </c>
      <c r="H23" s="34"/>
      <c r="I23" s="34">
        <f t="shared" si="1"/>
        <v>7150869.6800000016</v>
      </c>
      <c r="J23" s="27"/>
    </row>
    <row r="24" spans="1:10" ht="20.25">
      <c r="A24" s="22">
        <v>43811</v>
      </c>
      <c r="B24" s="20">
        <v>6407</v>
      </c>
      <c r="C24" s="20" t="s">
        <v>14</v>
      </c>
      <c r="D24" s="19" t="s">
        <v>13</v>
      </c>
      <c r="E24" s="12">
        <v>49.79</v>
      </c>
      <c r="F24" s="21">
        <v>3020</v>
      </c>
      <c r="G24" s="41">
        <f t="shared" si="0"/>
        <v>150365.79999999999</v>
      </c>
      <c r="H24" s="34"/>
      <c r="I24" s="34">
        <f t="shared" si="1"/>
        <v>7301235.4800000014</v>
      </c>
      <c r="J24" s="27"/>
    </row>
    <row r="25" spans="1:10" ht="20.25">
      <c r="A25" s="22">
        <v>43811</v>
      </c>
      <c r="B25" s="20">
        <v>9545</v>
      </c>
      <c r="C25" s="20" t="s">
        <v>53</v>
      </c>
      <c r="D25" s="19"/>
      <c r="E25" s="12"/>
      <c r="F25" s="21"/>
      <c r="G25" s="41">
        <f t="shared" si="0"/>
        <v>0</v>
      </c>
      <c r="H25" s="34">
        <v>464000</v>
      </c>
      <c r="I25" s="34">
        <f t="shared" si="1"/>
        <v>6837235.4800000014</v>
      </c>
      <c r="J25" s="27"/>
    </row>
    <row r="26" spans="1:10" ht="20.25">
      <c r="A26" s="22">
        <v>43814</v>
      </c>
      <c r="B26" s="20">
        <v>6441</v>
      </c>
      <c r="C26" s="20" t="s">
        <v>14</v>
      </c>
      <c r="D26" s="19" t="s">
        <v>13</v>
      </c>
      <c r="E26" s="12">
        <v>52.12</v>
      </c>
      <c r="F26" s="21">
        <v>3100</v>
      </c>
      <c r="G26" s="41">
        <f t="shared" si="0"/>
        <v>161572</v>
      </c>
      <c r="H26" s="34"/>
      <c r="I26" s="34">
        <f t="shared" si="1"/>
        <v>6998807.4800000014</v>
      </c>
      <c r="J26" s="27"/>
    </row>
    <row r="27" spans="1:10" ht="20.25">
      <c r="A27" s="22">
        <v>43814</v>
      </c>
      <c r="B27" s="20">
        <v>9606</v>
      </c>
      <c r="C27" s="20" t="s">
        <v>53</v>
      </c>
      <c r="D27" s="19"/>
      <c r="E27" s="12"/>
      <c r="F27" s="21"/>
      <c r="G27" s="41">
        <f t="shared" si="0"/>
        <v>0</v>
      </c>
      <c r="H27" s="34">
        <v>75000</v>
      </c>
      <c r="I27" s="34">
        <f t="shared" si="1"/>
        <v>6923807.4800000014</v>
      </c>
      <c r="J27" s="27"/>
    </row>
    <row r="28" spans="1:10" ht="20.25">
      <c r="A28" s="22">
        <v>43815</v>
      </c>
      <c r="B28" s="20">
        <v>6473</v>
      </c>
      <c r="C28" s="20" t="s">
        <v>14</v>
      </c>
      <c r="D28" s="19" t="s">
        <v>13</v>
      </c>
      <c r="E28" s="12">
        <v>51.36</v>
      </c>
      <c r="F28" s="21">
        <v>3150</v>
      </c>
      <c r="G28" s="41">
        <f t="shared" si="0"/>
        <v>161784</v>
      </c>
      <c r="H28" s="34"/>
      <c r="I28" s="34">
        <f t="shared" si="1"/>
        <v>7085591.4800000014</v>
      </c>
      <c r="J28" s="27"/>
    </row>
    <row r="29" spans="1:10" ht="20.25">
      <c r="A29" s="22">
        <v>43815</v>
      </c>
      <c r="B29" s="20">
        <v>6473</v>
      </c>
      <c r="C29" s="20" t="s">
        <v>52</v>
      </c>
      <c r="D29" s="19" t="s">
        <v>49</v>
      </c>
      <c r="E29" s="12">
        <v>44.16</v>
      </c>
      <c r="F29" s="21">
        <v>6150</v>
      </c>
      <c r="G29" s="41">
        <f t="shared" si="0"/>
        <v>271584</v>
      </c>
      <c r="H29" s="34"/>
      <c r="I29" s="34">
        <f t="shared" si="1"/>
        <v>7357175.4800000014</v>
      </c>
      <c r="J29" s="27"/>
    </row>
    <row r="30" spans="1:10" ht="20.25">
      <c r="A30" s="22">
        <v>43815</v>
      </c>
      <c r="B30" s="20">
        <v>9624</v>
      </c>
      <c r="C30" s="20" t="s">
        <v>53</v>
      </c>
      <c r="D30" s="19"/>
      <c r="E30" s="12"/>
      <c r="F30" s="21"/>
      <c r="G30" s="41">
        <f t="shared" si="0"/>
        <v>0</v>
      </c>
      <c r="H30" s="34">
        <v>225000</v>
      </c>
      <c r="I30" s="34">
        <f t="shared" si="1"/>
        <v>7132175.4800000014</v>
      </c>
      <c r="J30" s="27"/>
    </row>
    <row r="31" spans="1:10" ht="20.25">
      <c r="A31" s="22">
        <v>43816</v>
      </c>
      <c r="B31" s="20">
        <v>6486</v>
      </c>
      <c r="C31" s="20" t="s">
        <v>14</v>
      </c>
      <c r="D31" s="19" t="s">
        <v>13</v>
      </c>
      <c r="E31" s="12">
        <v>53.48</v>
      </c>
      <c r="F31" s="21">
        <v>3150</v>
      </c>
      <c r="G31" s="41">
        <f t="shared" si="0"/>
        <v>168462</v>
      </c>
      <c r="H31" s="34"/>
      <c r="I31" s="34">
        <f t="shared" si="1"/>
        <v>7300637.4800000014</v>
      </c>
      <c r="J31" s="27"/>
    </row>
    <row r="32" spans="1:10" ht="20.25">
      <c r="A32" s="22">
        <v>43815</v>
      </c>
      <c r="B32" s="20">
        <v>6459</v>
      </c>
      <c r="C32" s="20" t="s">
        <v>14</v>
      </c>
      <c r="D32" s="19" t="s">
        <v>13</v>
      </c>
      <c r="E32" s="12">
        <v>67.44</v>
      </c>
      <c r="F32" s="21">
        <v>3230</v>
      </c>
      <c r="G32" s="41">
        <f t="shared" si="0"/>
        <v>217831.19999999998</v>
      </c>
      <c r="H32" s="34"/>
      <c r="I32" s="34">
        <f t="shared" si="1"/>
        <v>7518468.6800000016</v>
      </c>
      <c r="J32" s="27"/>
    </row>
    <row r="33" spans="1:10" ht="20.25">
      <c r="A33" s="22">
        <v>43817</v>
      </c>
      <c r="B33" s="20">
        <v>9694</v>
      </c>
      <c r="C33" s="20" t="s">
        <v>53</v>
      </c>
      <c r="D33" s="19"/>
      <c r="E33" s="12"/>
      <c r="F33" s="21"/>
      <c r="G33" s="41">
        <f t="shared" si="0"/>
        <v>0</v>
      </c>
      <c r="H33" s="34">
        <v>412000</v>
      </c>
      <c r="I33" s="34">
        <f t="shared" si="1"/>
        <v>7106468.6800000016</v>
      </c>
      <c r="J33" s="27"/>
    </row>
    <row r="34" spans="1:10" ht="20.25">
      <c r="A34" s="22">
        <v>43818</v>
      </c>
      <c r="B34" s="20">
        <v>6527</v>
      </c>
      <c r="C34" s="20" t="s">
        <v>14</v>
      </c>
      <c r="D34" s="19" t="s">
        <v>13</v>
      </c>
      <c r="E34" s="12">
        <v>53.68</v>
      </c>
      <c r="F34" s="21">
        <v>3280</v>
      </c>
      <c r="G34" s="41">
        <f t="shared" si="0"/>
        <v>176070.39999999999</v>
      </c>
      <c r="H34" s="34"/>
      <c r="I34" s="34">
        <f t="shared" si="1"/>
        <v>7282539.0800000019</v>
      </c>
      <c r="J34" s="27"/>
    </row>
    <row r="35" spans="1:10" ht="20.25">
      <c r="A35" s="22">
        <v>43818</v>
      </c>
      <c r="B35" s="20">
        <v>9747</v>
      </c>
      <c r="C35" s="20" t="s">
        <v>53</v>
      </c>
      <c r="D35" s="19"/>
      <c r="E35" s="12"/>
      <c r="F35" s="21"/>
      <c r="G35" s="41">
        <f t="shared" si="0"/>
        <v>0</v>
      </c>
      <c r="H35" s="34">
        <v>467186</v>
      </c>
      <c r="I35" s="34">
        <f t="shared" si="1"/>
        <v>6815353.0800000019</v>
      </c>
      <c r="J35" s="27"/>
    </row>
    <row r="36" spans="1:10" ht="20.25">
      <c r="A36" s="22">
        <v>43820</v>
      </c>
      <c r="B36" s="20">
        <v>6548</v>
      </c>
      <c r="C36" s="20" t="s">
        <v>52</v>
      </c>
      <c r="D36" s="19" t="s">
        <v>49</v>
      </c>
      <c r="E36" s="12">
        <v>54.83</v>
      </c>
      <c r="F36" s="21">
        <v>6200</v>
      </c>
      <c r="G36" s="41">
        <f t="shared" si="0"/>
        <v>339946</v>
      </c>
      <c r="H36" s="34"/>
      <c r="I36" s="34">
        <f t="shared" si="1"/>
        <v>7155299.0800000019</v>
      </c>
      <c r="J36" s="27"/>
    </row>
    <row r="37" spans="1:10" ht="20.25">
      <c r="A37" s="22">
        <v>43820</v>
      </c>
      <c r="B37" s="20">
        <v>420</v>
      </c>
      <c r="C37" s="20" t="s">
        <v>52</v>
      </c>
      <c r="D37" s="19" t="s">
        <v>549</v>
      </c>
      <c r="E37" s="12">
        <v>5.12</v>
      </c>
      <c r="F37" s="21">
        <v>6300</v>
      </c>
      <c r="G37" s="41">
        <f t="shared" si="0"/>
        <v>32256</v>
      </c>
      <c r="H37" s="34"/>
      <c r="I37" s="34">
        <f t="shared" si="1"/>
        <v>7187555.0800000019</v>
      </c>
      <c r="J37" s="27"/>
    </row>
    <row r="38" spans="1:10" ht="20.25">
      <c r="A38" s="22">
        <v>43821</v>
      </c>
      <c r="B38" s="20">
        <v>6562</v>
      </c>
      <c r="C38" s="20" t="s">
        <v>14</v>
      </c>
      <c r="D38" s="19" t="s">
        <v>13</v>
      </c>
      <c r="E38" s="12">
        <v>53.36</v>
      </c>
      <c r="F38" s="21">
        <v>3180</v>
      </c>
      <c r="G38" s="41">
        <f t="shared" si="0"/>
        <v>169684.8</v>
      </c>
      <c r="H38" s="34"/>
      <c r="I38" s="34">
        <f t="shared" si="1"/>
        <v>7357239.8800000018</v>
      </c>
      <c r="J38" s="27"/>
    </row>
    <row r="39" spans="1:10" ht="20.25">
      <c r="A39" s="22">
        <v>43821</v>
      </c>
      <c r="B39" s="20">
        <v>9793</v>
      </c>
      <c r="C39" s="20" t="s">
        <v>53</v>
      </c>
      <c r="D39" s="19"/>
      <c r="E39" s="12"/>
      <c r="F39" s="21"/>
      <c r="G39" s="41">
        <f t="shared" si="0"/>
        <v>0</v>
      </c>
      <c r="H39" s="34">
        <v>91000</v>
      </c>
      <c r="I39" s="34">
        <f t="shared" si="1"/>
        <v>7266239.8800000018</v>
      </c>
      <c r="J39" s="27"/>
    </row>
    <row r="40" spans="1:10" ht="20.25">
      <c r="A40" s="22">
        <v>43822</v>
      </c>
      <c r="B40" s="20">
        <v>6583</v>
      </c>
      <c r="C40" s="20" t="s">
        <v>14</v>
      </c>
      <c r="D40" s="19" t="s">
        <v>13</v>
      </c>
      <c r="E40" s="12">
        <v>64.28</v>
      </c>
      <c r="F40" s="21">
        <v>3290</v>
      </c>
      <c r="G40" s="41">
        <f t="shared" si="0"/>
        <v>211481.2</v>
      </c>
      <c r="H40" s="34"/>
      <c r="I40" s="34">
        <f t="shared" si="1"/>
        <v>7477721.0800000019</v>
      </c>
      <c r="J40" s="27"/>
    </row>
    <row r="41" spans="1:10" ht="20.25">
      <c r="A41" s="22">
        <v>43822</v>
      </c>
      <c r="B41" s="20">
        <v>6583</v>
      </c>
      <c r="C41" s="20" t="s">
        <v>14</v>
      </c>
      <c r="D41" s="19" t="s">
        <v>13</v>
      </c>
      <c r="E41" s="12">
        <v>53.94</v>
      </c>
      <c r="F41" s="21">
        <v>3180</v>
      </c>
      <c r="G41" s="41">
        <f t="shared" si="0"/>
        <v>171529.19999999998</v>
      </c>
      <c r="H41" s="34"/>
      <c r="I41" s="34">
        <f t="shared" si="1"/>
        <v>7649250.2800000021</v>
      </c>
      <c r="J41" s="27"/>
    </row>
    <row r="42" spans="1:10" ht="20.25">
      <c r="A42" s="22">
        <v>43822</v>
      </c>
      <c r="B42" s="20">
        <v>9848</v>
      </c>
      <c r="C42" s="20" t="s">
        <v>53</v>
      </c>
      <c r="D42" s="19"/>
      <c r="E42" s="12"/>
      <c r="F42" s="21"/>
      <c r="G42" s="41">
        <f t="shared" si="0"/>
        <v>0</v>
      </c>
      <c r="H42" s="34">
        <v>610000</v>
      </c>
      <c r="I42" s="34">
        <f t="shared" si="1"/>
        <v>7039250.2800000021</v>
      </c>
      <c r="J42" s="27"/>
    </row>
    <row r="43" spans="1:10" ht="20.25">
      <c r="A43" s="22">
        <v>43824</v>
      </c>
      <c r="B43" s="20">
        <v>6635</v>
      </c>
      <c r="C43" s="20" t="s">
        <v>14</v>
      </c>
      <c r="D43" s="19" t="s">
        <v>13</v>
      </c>
      <c r="E43" s="12">
        <v>54.68</v>
      </c>
      <c r="F43" s="21">
        <v>3210</v>
      </c>
      <c r="G43" s="41">
        <f t="shared" si="0"/>
        <v>175522.8</v>
      </c>
      <c r="H43" s="34"/>
      <c r="I43" s="34">
        <f t="shared" si="1"/>
        <v>7214773.0800000019</v>
      </c>
      <c r="J43" s="27"/>
    </row>
    <row r="44" spans="1:10" ht="20.25">
      <c r="A44" s="22">
        <v>43825</v>
      </c>
      <c r="B44" s="20">
        <v>9949</v>
      </c>
      <c r="C44" s="20" t="s">
        <v>53</v>
      </c>
      <c r="D44" s="19"/>
      <c r="E44" s="12"/>
      <c r="F44" s="21"/>
      <c r="G44" s="41">
        <f t="shared" si="0"/>
        <v>0</v>
      </c>
      <c r="H44" s="34">
        <v>333000</v>
      </c>
      <c r="I44" s="34">
        <f t="shared" si="1"/>
        <v>6881773.0800000019</v>
      </c>
      <c r="J44" s="27"/>
    </row>
    <row r="45" spans="1:10" ht="20.25">
      <c r="A45" s="22">
        <v>43825</v>
      </c>
      <c r="B45" s="20">
        <v>424</v>
      </c>
      <c r="C45" s="20" t="s">
        <v>585</v>
      </c>
      <c r="D45" s="19"/>
      <c r="E45" s="12">
        <v>3.1</v>
      </c>
      <c r="F45" s="21">
        <v>9800</v>
      </c>
      <c r="G45" s="41">
        <f t="shared" si="0"/>
        <v>30380</v>
      </c>
      <c r="H45" s="34"/>
      <c r="I45" s="34">
        <f t="shared" si="1"/>
        <v>6912153.0800000019</v>
      </c>
      <c r="J45" s="27"/>
    </row>
    <row r="46" spans="1:10" ht="20.25">
      <c r="A46" s="22">
        <v>43825</v>
      </c>
      <c r="B46" s="20">
        <v>6651</v>
      </c>
      <c r="C46" s="20" t="s">
        <v>14</v>
      </c>
      <c r="D46" s="19" t="s">
        <v>13</v>
      </c>
      <c r="E46" s="12">
        <v>67.400000000000006</v>
      </c>
      <c r="F46" s="21">
        <v>3450</v>
      </c>
      <c r="G46" s="41">
        <f t="shared" si="0"/>
        <v>232530.00000000003</v>
      </c>
      <c r="H46" s="34"/>
      <c r="I46" s="34">
        <f t="shared" si="1"/>
        <v>7144683.0800000019</v>
      </c>
      <c r="J46" s="27"/>
    </row>
    <row r="47" spans="1:10" ht="20.25">
      <c r="A47" s="22">
        <v>43827</v>
      </c>
      <c r="B47" s="20">
        <v>6664</v>
      </c>
      <c r="C47" s="20" t="s">
        <v>14</v>
      </c>
      <c r="D47" s="19" t="s">
        <v>13</v>
      </c>
      <c r="E47" s="12">
        <v>47.01</v>
      </c>
      <c r="F47" s="21">
        <v>3180</v>
      </c>
      <c r="G47" s="41">
        <f t="shared" si="0"/>
        <v>149491.79999999999</v>
      </c>
      <c r="H47" s="34"/>
      <c r="I47" s="34">
        <f t="shared" si="1"/>
        <v>7294174.8800000018</v>
      </c>
      <c r="J47" s="27"/>
    </row>
    <row r="48" spans="1:10" ht="20.25">
      <c r="A48" s="22">
        <v>43828</v>
      </c>
      <c r="B48" s="20">
        <v>6676</v>
      </c>
      <c r="C48" s="20" t="s">
        <v>14</v>
      </c>
      <c r="D48" s="19" t="s">
        <v>13</v>
      </c>
      <c r="E48" s="12">
        <v>55.38</v>
      </c>
      <c r="F48" s="21">
        <v>3360</v>
      </c>
      <c r="G48" s="41">
        <f t="shared" si="0"/>
        <v>186076.80000000002</v>
      </c>
      <c r="H48" s="34"/>
      <c r="I48" s="34">
        <f t="shared" si="1"/>
        <v>7480251.6800000016</v>
      </c>
      <c r="J48" s="27"/>
    </row>
    <row r="49" spans="1:10" ht="20.25">
      <c r="A49" s="22">
        <v>43828</v>
      </c>
      <c r="B49" s="20">
        <v>6676</v>
      </c>
      <c r="C49" s="20" t="s">
        <v>52</v>
      </c>
      <c r="D49" s="19" t="s">
        <v>49</v>
      </c>
      <c r="E49" s="12">
        <v>70.075000000000003</v>
      </c>
      <c r="F49" s="21">
        <v>6300</v>
      </c>
      <c r="G49" s="41">
        <f t="shared" si="0"/>
        <v>441472.5</v>
      </c>
      <c r="H49" s="34"/>
      <c r="I49" s="34">
        <f t="shared" si="1"/>
        <v>7921724.1800000016</v>
      </c>
      <c r="J49" s="27"/>
    </row>
    <row r="50" spans="1:10" ht="20.25">
      <c r="A50" s="23"/>
      <c r="B50" s="20"/>
      <c r="C50" s="20"/>
      <c r="D50" s="19"/>
      <c r="E50" s="12"/>
      <c r="F50" s="21"/>
      <c r="G50" s="41">
        <f t="shared" si="0"/>
        <v>0</v>
      </c>
      <c r="H50" s="34"/>
      <c r="I50" s="34">
        <f t="shared" si="1"/>
        <v>7921724.1800000016</v>
      </c>
      <c r="J50" s="27"/>
    </row>
    <row r="51" spans="1:10" ht="20.25">
      <c r="A51" s="23"/>
      <c r="B51" s="20"/>
      <c r="C51" s="20"/>
      <c r="D51" s="19"/>
      <c r="E51" s="12"/>
      <c r="F51" s="21"/>
      <c r="G51" s="41">
        <f t="shared" si="0"/>
        <v>0</v>
      </c>
      <c r="H51" s="34"/>
      <c r="I51" s="34">
        <f t="shared" si="1"/>
        <v>7921724.1800000016</v>
      </c>
      <c r="J51" s="27"/>
    </row>
    <row r="52" spans="1:10" ht="20.25">
      <c r="A52" s="23"/>
      <c r="B52" s="20"/>
      <c r="C52" s="20"/>
      <c r="D52" s="19"/>
      <c r="E52" s="12"/>
      <c r="F52" s="21"/>
      <c r="G52" s="41">
        <f t="shared" si="0"/>
        <v>0</v>
      </c>
      <c r="H52" s="34"/>
      <c r="I52" s="34">
        <f t="shared" si="1"/>
        <v>7921724.1800000016</v>
      </c>
      <c r="J52" s="27"/>
    </row>
    <row r="53" spans="1:10" ht="20.25">
      <c r="A53" s="23"/>
      <c r="B53" s="20"/>
      <c r="C53" s="20"/>
      <c r="D53" s="19"/>
      <c r="E53" s="12"/>
      <c r="F53" s="21"/>
      <c r="G53" s="41">
        <f t="shared" si="0"/>
        <v>0</v>
      </c>
      <c r="H53" s="34"/>
      <c r="I53" s="34">
        <f t="shared" si="1"/>
        <v>7921724.1800000016</v>
      </c>
      <c r="J53" s="27"/>
    </row>
    <row r="54" spans="1:10" ht="20.25">
      <c r="A54" s="23"/>
      <c r="B54" s="20"/>
      <c r="C54" s="20"/>
      <c r="D54" s="19"/>
      <c r="E54" s="12"/>
      <c r="F54" s="21"/>
      <c r="G54" s="41">
        <f t="shared" si="0"/>
        <v>0</v>
      </c>
      <c r="H54" s="34"/>
      <c r="I54" s="34">
        <f t="shared" si="1"/>
        <v>7921724.1800000016</v>
      </c>
      <c r="J54" s="27"/>
    </row>
    <row r="55" spans="1:10" ht="20.25">
      <c r="A55" s="23"/>
      <c r="B55" s="20"/>
      <c r="C55" s="20"/>
      <c r="D55" s="19"/>
      <c r="E55" s="12"/>
      <c r="F55" s="21"/>
      <c r="G55" s="41">
        <f t="shared" si="0"/>
        <v>0</v>
      </c>
      <c r="H55" s="34"/>
      <c r="I55" s="34">
        <f t="shared" si="1"/>
        <v>7921724.1800000016</v>
      </c>
      <c r="J55" s="27"/>
    </row>
    <row r="56" spans="1:10" ht="20.25">
      <c r="A56" s="23"/>
      <c r="B56" s="20"/>
      <c r="C56" s="20"/>
      <c r="D56" s="19"/>
      <c r="E56" s="12"/>
      <c r="F56" s="21"/>
      <c r="G56" s="41">
        <f t="shared" si="0"/>
        <v>0</v>
      </c>
      <c r="H56" s="34"/>
      <c r="I56" s="34">
        <f t="shared" si="1"/>
        <v>7921724.1800000016</v>
      </c>
      <c r="J56" s="27"/>
    </row>
    <row r="57" spans="1:10" ht="20.25">
      <c r="A57" s="23"/>
      <c r="B57" s="20"/>
      <c r="C57" s="20"/>
      <c r="D57" s="19"/>
      <c r="E57" s="12"/>
      <c r="F57" s="21"/>
      <c r="G57" s="41">
        <f t="shared" si="0"/>
        <v>0</v>
      </c>
      <c r="H57" s="34"/>
      <c r="I57" s="34">
        <f t="shared" si="1"/>
        <v>7921724.1800000016</v>
      </c>
      <c r="J57" s="27"/>
    </row>
    <row r="58" spans="1:10" ht="20.25">
      <c r="A58" s="23"/>
      <c r="B58" s="20"/>
      <c r="C58" s="20"/>
      <c r="D58" s="19"/>
      <c r="E58" s="12"/>
      <c r="F58" s="21"/>
      <c r="G58" s="41">
        <f t="shared" si="0"/>
        <v>0</v>
      </c>
      <c r="H58" s="34"/>
      <c r="I58" s="34">
        <f t="shared" si="1"/>
        <v>7921724.1800000016</v>
      </c>
      <c r="J58" s="27"/>
    </row>
    <row r="59" spans="1:10" ht="20.25">
      <c r="A59" s="23"/>
      <c r="B59" s="20"/>
      <c r="C59" s="20"/>
      <c r="D59" s="19"/>
      <c r="E59" s="12"/>
      <c r="F59" s="21"/>
      <c r="G59" s="41">
        <f t="shared" si="0"/>
        <v>0</v>
      </c>
      <c r="H59" s="34"/>
      <c r="I59" s="34">
        <f t="shared" si="1"/>
        <v>7921724.1800000016</v>
      </c>
      <c r="J59" s="27"/>
    </row>
    <row r="60" spans="1:10" ht="20.25">
      <c r="A60" s="23"/>
      <c r="B60" s="20"/>
      <c r="C60" s="20"/>
      <c r="D60" s="19"/>
      <c r="E60" s="12"/>
      <c r="F60" s="21"/>
      <c r="G60" s="41">
        <f t="shared" si="0"/>
        <v>0</v>
      </c>
      <c r="H60" s="34"/>
      <c r="I60" s="34">
        <f t="shared" si="1"/>
        <v>7921724.1800000016</v>
      </c>
      <c r="J60" s="27"/>
    </row>
    <row r="61" spans="1:10" ht="20.25">
      <c r="A61" s="23"/>
      <c r="B61" s="20"/>
      <c r="C61" s="20"/>
      <c r="D61" s="19"/>
      <c r="E61" s="12"/>
      <c r="F61" s="21"/>
      <c r="G61" s="41">
        <f t="shared" si="0"/>
        <v>0</v>
      </c>
      <c r="H61" s="34"/>
      <c r="I61" s="34">
        <f t="shared" si="1"/>
        <v>7921724.1800000016</v>
      </c>
      <c r="J61" s="27"/>
    </row>
    <row r="62" spans="1:10" ht="20.25">
      <c r="A62" s="23"/>
      <c r="B62" s="20"/>
      <c r="C62" s="20"/>
      <c r="D62" s="19"/>
      <c r="E62" s="12"/>
      <c r="F62" s="21"/>
      <c r="G62" s="41">
        <f t="shared" si="0"/>
        <v>0</v>
      </c>
      <c r="H62" s="34"/>
      <c r="I62" s="34">
        <f t="shared" si="1"/>
        <v>7921724.1800000016</v>
      </c>
      <c r="J62" s="27"/>
    </row>
    <row r="63" spans="1:10" ht="20.25">
      <c r="A63" s="23"/>
      <c r="B63" s="20"/>
      <c r="C63" s="20"/>
      <c r="D63" s="19"/>
      <c r="E63" s="12"/>
      <c r="F63" s="21"/>
      <c r="G63" s="41">
        <f t="shared" si="0"/>
        <v>0</v>
      </c>
      <c r="H63" s="34"/>
      <c r="I63" s="34">
        <f t="shared" si="1"/>
        <v>7921724.1800000016</v>
      </c>
      <c r="J63" s="27"/>
    </row>
    <row r="64" spans="1:10" ht="20.25">
      <c r="A64" s="23"/>
      <c r="B64" s="20"/>
      <c r="C64" s="20"/>
      <c r="D64" s="19"/>
      <c r="E64" s="12"/>
      <c r="F64" s="21"/>
      <c r="G64" s="41">
        <f t="shared" si="0"/>
        <v>0</v>
      </c>
      <c r="H64" s="34"/>
      <c r="I64" s="34">
        <f t="shared" si="1"/>
        <v>7921724.1800000016</v>
      </c>
      <c r="J64" s="27"/>
    </row>
    <row r="65" spans="1:10" ht="20.25">
      <c r="A65" s="23"/>
      <c r="B65" s="20"/>
      <c r="C65" s="20"/>
      <c r="D65" s="19"/>
      <c r="E65" s="12"/>
      <c r="F65" s="21"/>
      <c r="G65" s="41">
        <f t="shared" si="0"/>
        <v>0</v>
      </c>
      <c r="H65" s="34"/>
      <c r="I65" s="34">
        <f t="shared" si="1"/>
        <v>7921724.1800000016</v>
      </c>
      <c r="J65" s="27"/>
    </row>
    <row r="66" spans="1:10" ht="20.25">
      <c r="A66" s="23"/>
      <c r="B66" s="20"/>
      <c r="C66" s="20"/>
      <c r="D66" s="19"/>
      <c r="E66" s="12"/>
      <c r="F66" s="21"/>
      <c r="G66" s="41">
        <f t="shared" si="0"/>
        <v>0</v>
      </c>
      <c r="H66" s="34"/>
      <c r="I66" s="34">
        <f t="shared" si="1"/>
        <v>7921724.1800000016</v>
      </c>
      <c r="J66" s="27"/>
    </row>
    <row r="67" spans="1:10" ht="20.25">
      <c r="A67" s="23"/>
      <c r="B67" s="20"/>
      <c r="C67" s="20"/>
      <c r="D67" s="19"/>
      <c r="E67" s="12"/>
      <c r="F67" s="21"/>
      <c r="G67" s="41">
        <f t="shared" si="0"/>
        <v>0</v>
      </c>
      <c r="H67" s="34"/>
      <c r="I67" s="34">
        <f t="shared" si="1"/>
        <v>7921724.1800000016</v>
      </c>
      <c r="J67" s="27"/>
    </row>
    <row r="68" spans="1:10" ht="20.25">
      <c r="A68" s="23"/>
      <c r="B68" s="20"/>
      <c r="C68" s="20"/>
      <c r="D68" s="19"/>
      <c r="E68" s="12"/>
      <c r="F68" s="21"/>
      <c r="G68" s="41">
        <f t="shared" si="0"/>
        <v>0</v>
      </c>
      <c r="H68" s="34"/>
      <c r="I68" s="34">
        <f t="shared" si="1"/>
        <v>7921724.1800000016</v>
      </c>
      <c r="J68" s="27"/>
    </row>
    <row r="69" spans="1:10" ht="20.25">
      <c r="A69" s="23"/>
      <c r="B69" s="20"/>
      <c r="C69" s="20"/>
      <c r="D69" s="19"/>
      <c r="E69" s="12"/>
      <c r="F69" s="21"/>
      <c r="G69" s="41">
        <f t="shared" ref="G69:G132" si="2">E69*F69</f>
        <v>0</v>
      </c>
      <c r="H69" s="34"/>
      <c r="I69" s="34">
        <f t="shared" si="1"/>
        <v>7921724.1800000016</v>
      </c>
      <c r="J69" s="27"/>
    </row>
    <row r="70" spans="1:10" ht="20.25">
      <c r="A70" s="23"/>
      <c r="B70" s="20"/>
      <c r="C70" s="20"/>
      <c r="D70" s="19"/>
      <c r="E70" s="12"/>
      <c r="F70" s="21"/>
      <c r="G70" s="41">
        <f t="shared" si="2"/>
        <v>0</v>
      </c>
      <c r="H70" s="34"/>
      <c r="I70" s="34">
        <f t="shared" ref="I70:I133" si="3">I69+G70-H70</f>
        <v>7921724.1800000016</v>
      </c>
      <c r="J70" s="27"/>
    </row>
    <row r="71" spans="1:10" ht="20.25">
      <c r="A71" s="23"/>
      <c r="B71" s="20"/>
      <c r="C71" s="20"/>
      <c r="D71" s="19"/>
      <c r="E71" s="12"/>
      <c r="F71" s="21"/>
      <c r="G71" s="41">
        <f t="shared" si="2"/>
        <v>0</v>
      </c>
      <c r="H71" s="34"/>
      <c r="I71" s="34">
        <f t="shared" si="3"/>
        <v>7921724.1800000016</v>
      </c>
      <c r="J71" s="27"/>
    </row>
    <row r="72" spans="1:10" ht="20.25">
      <c r="A72" s="23"/>
      <c r="B72" s="20"/>
      <c r="C72" s="20"/>
      <c r="D72" s="19"/>
      <c r="E72" s="12"/>
      <c r="F72" s="21"/>
      <c r="G72" s="41">
        <f t="shared" si="2"/>
        <v>0</v>
      </c>
      <c r="H72" s="34"/>
      <c r="I72" s="34">
        <f t="shared" si="3"/>
        <v>7921724.1800000016</v>
      </c>
      <c r="J72" s="27"/>
    </row>
    <row r="73" spans="1:10" ht="20.25">
      <c r="A73" s="23"/>
      <c r="B73" s="20"/>
      <c r="C73" s="20"/>
      <c r="D73" s="19"/>
      <c r="E73" s="12"/>
      <c r="F73" s="21"/>
      <c r="G73" s="41">
        <f t="shared" si="2"/>
        <v>0</v>
      </c>
      <c r="H73" s="34"/>
      <c r="I73" s="34">
        <f t="shared" si="3"/>
        <v>7921724.1800000016</v>
      </c>
      <c r="J73" s="27"/>
    </row>
    <row r="74" spans="1:10" ht="20.25">
      <c r="A74" s="23"/>
      <c r="B74" s="20"/>
      <c r="C74" s="20"/>
      <c r="D74" s="19"/>
      <c r="E74" s="12"/>
      <c r="F74" s="21"/>
      <c r="G74" s="41">
        <f t="shared" si="2"/>
        <v>0</v>
      </c>
      <c r="H74" s="34"/>
      <c r="I74" s="34">
        <f t="shared" si="3"/>
        <v>7921724.1800000016</v>
      </c>
      <c r="J74" s="27"/>
    </row>
    <row r="75" spans="1:10" ht="20.25">
      <c r="A75" s="23"/>
      <c r="B75" s="20"/>
      <c r="C75" s="20"/>
      <c r="D75" s="19"/>
      <c r="E75" s="12"/>
      <c r="F75" s="21"/>
      <c r="G75" s="41">
        <f t="shared" si="2"/>
        <v>0</v>
      </c>
      <c r="H75" s="34"/>
      <c r="I75" s="34">
        <f t="shared" si="3"/>
        <v>7921724.1800000016</v>
      </c>
      <c r="J75" s="27"/>
    </row>
    <row r="76" spans="1:10" ht="20.25">
      <c r="A76" s="23"/>
      <c r="B76" s="20"/>
      <c r="C76" s="20"/>
      <c r="D76" s="19"/>
      <c r="E76" s="12"/>
      <c r="F76" s="21"/>
      <c r="G76" s="41">
        <f t="shared" si="2"/>
        <v>0</v>
      </c>
      <c r="H76" s="34"/>
      <c r="I76" s="34">
        <f t="shared" si="3"/>
        <v>7921724.1800000016</v>
      </c>
      <c r="J76" s="27"/>
    </row>
    <row r="77" spans="1:10" ht="20.25">
      <c r="A77" s="23"/>
      <c r="B77" s="20"/>
      <c r="C77" s="20"/>
      <c r="D77" s="19"/>
      <c r="E77" s="12"/>
      <c r="F77" s="21"/>
      <c r="G77" s="41">
        <f t="shared" si="2"/>
        <v>0</v>
      </c>
      <c r="H77" s="34"/>
      <c r="I77" s="34">
        <f t="shared" si="3"/>
        <v>7921724.1800000016</v>
      </c>
      <c r="J77" s="27"/>
    </row>
    <row r="78" spans="1:10" ht="20.25">
      <c r="A78" s="23"/>
      <c r="B78" s="20"/>
      <c r="C78" s="20"/>
      <c r="D78" s="19"/>
      <c r="E78" s="12"/>
      <c r="F78" s="21"/>
      <c r="G78" s="41">
        <f t="shared" si="2"/>
        <v>0</v>
      </c>
      <c r="H78" s="34"/>
      <c r="I78" s="34">
        <f t="shared" si="3"/>
        <v>7921724.1800000016</v>
      </c>
      <c r="J78" s="27"/>
    </row>
    <row r="79" spans="1:10" ht="20.25">
      <c r="A79" s="23"/>
      <c r="B79" s="20"/>
      <c r="C79" s="20"/>
      <c r="D79" s="19"/>
      <c r="E79" s="12"/>
      <c r="F79" s="21"/>
      <c r="G79" s="41">
        <f t="shared" si="2"/>
        <v>0</v>
      </c>
      <c r="H79" s="34"/>
      <c r="I79" s="34">
        <f t="shared" si="3"/>
        <v>7921724.1800000016</v>
      </c>
      <c r="J79" s="27"/>
    </row>
    <row r="80" spans="1:10" ht="20.25">
      <c r="A80" s="23"/>
      <c r="B80" s="20"/>
      <c r="C80" s="20"/>
      <c r="D80" s="19"/>
      <c r="E80" s="12"/>
      <c r="F80" s="21"/>
      <c r="G80" s="41">
        <f t="shared" si="2"/>
        <v>0</v>
      </c>
      <c r="H80" s="34"/>
      <c r="I80" s="34">
        <f t="shared" si="3"/>
        <v>7921724.1800000016</v>
      </c>
      <c r="J80" s="27"/>
    </row>
    <row r="81" spans="1:10" ht="20.25">
      <c r="A81" s="23"/>
      <c r="B81" s="20"/>
      <c r="C81" s="20"/>
      <c r="D81" s="19"/>
      <c r="E81" s="12"/>
      <c r="F81" s="21"/>
      <c r="G81" s="41">
        <f t="shared" si="2"/>
        <v>0</v>
      </c>
      <c r="H81" s="34"/>
      <c r="I81" s="34">
        <f t="shared" si="3"/>
        <v>7921724.1800000016</v>
      </c>
      <c r="J81" s="27"/>
    </row>
    <row r="82" spans="1:10" ht="20.25">
      <c r="A82" s="23"/>
      <c r="B82" s="20"/>
      <c r="C82" s="20"/>
      <c r="D82" s="19"/>
      <c r="E82" s="12"/>
      <c r="F82" s="21"/>
      <c r="G82" s="41">
        <f t="shared" si="2"/>
        <v>0</v>
      </c>
      <c r="H82" s="34"/>
      <c r="I82" s="34">
        <f t="shared" si="3"/>
        <v>7921724.1800000016</v>
      </c>
      <c r="J82" s="27"/>
    </row>
    <row r="83" spans="1:10" ht="20.25">
      <c r="A83" s="23"/>
      <c r="B83" s="20"/>
      <c r="C83" s="20"/>
      <c r="D83" s="19"/>
      <c r="E83" s="12"/>
      <c r="F83" s="21"/>
      <c r="G83" s="41">
        <f t="shared" si="2"/>
        <v>0</v>
      </c>
      <c r="H83" s="34"/>
      <c r="I83" s="34">
        <f t="shared" si="3"/>
        <v>7921724.1800000016</v>
      </c>
      <c r="J83" s="27"/>
    </row>
    <row r="84" spans="1:10" ht="20.25">
      <c r="A84" s="23"/>
      <c r="B84" s="20"/>
      <c r="C84" s="20"/>
      <c r="D84" s="19"/>
      <c r="E84" s="12"/>
      <c r="F84" s="21"/>
      <c r="G84" s="41">
        <f t="shared" si="2"/>
        <v>0</v>
      </c>
      <c r="H84" s="34"/>
      <c r="I84" s="34">
        <f t="shared" si="3"/>
        <v>7921724.1800000016</v>
      </c>
      <c r="J84" s="27"/>
    </row>
    <row r="85" spans="1:10" ht="20.25">
      <c r="A85" s="23"/>
      <c r="B85" s="20"/>
      <c r="C85" s="20"/>
      <c r="D85" s="19"/>
      <c r="E85" s="12"/>
      <c r="F85" s="21"/>
      <c r="G85" s="41">
        <f t="shared" si="2"/>
        <v>0</v>
      </c>
      <c r="H85" s="34"/>
      <c r="I85" s="34">
        <f t="shared" si="3"/>
        <v>7921724.1800000016</v>
      </c>
      <c r="J85" s="27"/>
    </row>
    <row r="86" spans="1:10" ht="20.25">
      <c r="A86" s="23"/>
      <c r="B86" s="20"/>
      <c r="C86" s="20"/>
      <c r="D86" s="19"/>
      <c r="E86" s="12"/>
      <c r="F86" s="21"/>
      <c r="G86" s="41">
        <f t="shared" si="2"/>
        <v>0</v>
      </c>
      <c r="H86" s="34"/>
      <c r="I86" s="34">
        <f t="shared" si="3"/>
        <v>7921724.1800000016</v>
      </c>
      <c r="J86" s="27"/>
    </row>
    <row r="87" spans="1:10" ht="20.25">
      <c r="A87" s="23"/>
      <c r="B87" s="20"/>
      <c r="C87" s="20"/>
      <c r="D87" s="19"/>
      <c r="E87" s="12"/>
      <c r="F87" s="21"/>
      <c r="G87" s="41">
        <f t="shared" si="2"/>
        <v>0</v>
      </c>
      <c r="H87" s="34"/>
      <c r="I87" s="34">
        <f t="shared" si="3"/>
        <v>7921724.1800000016</v>
      </c>
      <c r="J87" s="27"/>
    </row>
    <row r="88" spans="1:10" ht="20.25">
      <c r="A88" s="23"/>
      <c r="B88" s="20"/>
      <c r="C88" s="20"/>
      <c r="D88" s="19"/>
      <c r="E88" s="12"/>
      <c r="F88" s="21"/>
      <c r="G88" s="41">
        <f t="shared" si="2"/>
        <v>0</v>
      </c>
      <c r="H88" s="34"/>
      <c r="I88" s="34">
        <f t="shared" si="3"/>
        <v>7921724.1800000016</v>
      </c>
      <c r="J88" s="27"/>
    </row>
    <row r="89" spans="1:10" ht="20.25">
      <c r="A89" s="23"/>
      <c r="B89" s="20"/>
      <c r="C89" s="20"/>
      <c r="D89" s="19"/>
      <c r="E89" s="12"/>
      <c r="F89" s="21"/>
      <c r="G89" s="41">
        <f t="shared" si="2"/>
        <v>0</v>
      </c>
      <c r="H89" s="34"/>
      <c r="I89" s="34">
        <f t="shared" si="3"/>
        <v>7921724.1800000016</v>
      </c>
      <c r="J89" s="27"/>
    </row>
    <row r="90" spans="1:10" ht="20.25">
      <c r="A90" s="23"/>
      <c r="B90" s="20"/>
      <c r="C90" s="20"/>
      <c r="D90" s="19"/>
      <c r="E90" s="12"/>
      <c r="F90" s="21"/>
      <c r="G90" s="41">
        <f t="shared" si="2"/>
        <v>0</v>
      </c>
      <c r="H90" s="34"/>
      <c r="I90" s="34">
        <f t="shared" si="3"/>
        <v>7921724.1800000016</v>
      </c>
      <c r="J90" s="27"/>
    </row>
    <row r="91" spans="1:10" ht="20.25">
      <c r="A91" s="23"/>
      <c r="B91" s="20"/>
      <c r="C91" s="20"/>
      <c r="D91" s="19"/>
      <c r="E91" s="12"/>
      <c r="F91" s="21"/>
      <c r="G91" s="41">
        <f t="shared" si="2"/>
        <v>0</v>
      </c>
      <c r="H91" s="34"/>
      <c r="I91" s="34">
        <f t="shared" si="3"/>
        <v>7921724.1800000016</v>
      </c>
      <c r="J91" s="27"/>
    </row>
    <row r="92" spans="1:10" ht="20.25">
      <c r="A92" s="23"/>
      <c r="B92" s="20"/>
      <c r="C92" s="20"/>
      <c r="D92" s="19"/>
      <c r="E92" s="12"/>
      <c r="F92" s="21"/>
      <c r="G92" s="41">
        <f t="shared" si="2"/>
        <v>0</v>
      </c>
      <c r="H92" s="34"/>
      <c r="I92" s="34">
        <f t="shared" si="3"/>
        <v>7921724.1800000016</v>
      </c>
      <c r="J92" s="27"/>
    </row>
    <row r="93" spans="1:10" ht="20.25">
      <c r="A93" s="23"/>
      <c r="B93" s="20"/>
      <c r="C93" s="20"/>
      <c r="D93" s="19"/>
      <c r="E93" s="12"/>
      <c r="F93" s="21"/>
      <c r="G93" s="41">
        <f t="shared" si="2"/>
        <v>0</v>
      </c>
      <c r="H93" s="34"/>
      <c r="I93" s="34">
        <f t="shared" si="3"/>
        <v>7921724.1800000016</v>
      </c>
      <c r="J93" s="27"/>
    </row>
    <row r="94" spans="1:10" ht="20.25">
      <c r="A94" s="23"/>
      <c r="B94" s="20"/>
      <c r="C94" s="20"/>
      <c r="D94" s="19"/>
      <c r="E94" s="12"/>
      <c r="F94" s="21"/>
      <c r="G94" s="41">
        <f t="shared" si="2"/>
        <v>0</v>
      </c>
      <c r="H94" s="34"/>
      <c r="I94" s="34">
        <f t="shared" si="3"/>
        <v>7921724.1800000016</v>
      </c>
      <c r="J94" s="27"/>
    </row>
    <row r="95" spans="1:10" ht="20.25">
      <c r="A95" s="23"/>
      <c r="B95" s="20"/>
      <c r="C95" s="20"/>
      <c r="D95" s="19"/>
      <c r="E95" s="12"/>
      <c r="F95" s="21"/>
      <c r="G95" s="41">
        <f t="shared" si="2"/>
        <v>0</v>
      </c>
      <c r="H95" s="34"/>
      <c r="I95" s="34">
        <f t="shared" si="3"/>
        <v>7921724.1800000016</v>
      </c>
      <c r="J95" s="27"/>
    </row>
    <row r="96" spans="1:10" ht="20.25">
      <c r="A96" s="23"/>
      <c r="B96" s="20"/>
      <c r="C96" s="20"/>
      <c r="D96" s="19"/>
      <c r="E96" s="12"/>
      <c r="F96" s="21"/>
      <c r="G96" s="41">
        <f t="shared" si="2"/>
        <v>0</v>
      </c>
      <c r="H96" s="34"/>
      <c r="I96" s="34">
        <f t="shared" si="3"/>
        <v>7921724.1800000016</v>
      </c>
      <c r="J96" s="27"/>
    </row>
    <row r="97" spans="1:10" ht="20.25">
      <c r="A97" s="23"/>
      <c r="B97" s="20"/>
      <c r="C97" s="20"/>
      <c r="D97" s="19"/>
      <c r="E97" s="12"/>
      <c r="F97" s="21"/>
      <c r="G97" s="41">
        <f t="shared" si="2"/>
        <v>0</v>
      </c>
      <c r="H97" s="34"/>
      <c r="I97" s="34">
        <f t="shared" si="3"/>
        <v>7921724.1800000016</v>
      </c>
      <c r="J97" s="27"/>
    </row>
    <row r="98" spans="1:10" ht="20.25">
      <c r="A98" s="23"/>
      <c r="B98" s="20"/>
      <c r="C98" s="20"/>
      <c r="D98" s="19"/>
      <c r="E98" s="12"/>
      <c r="F98" s="21"/>
      <c r="G98" s="41">
        <f t="shared" si="2"/>
        <v>0</v>
      </c>
      <c r="H98" s="34"/>
      <c r="I98" s="34">
        <f t="shared" si="3"/>
        <v>7921724.1800000016</v>
      </c>
      <c r="J98" s="27"/>
    </row>
    <row r="99" spans="1:10" ht="20.25">
      <c r="A99" s="23"/>
      <c r="B99" s="20"/>
      <c r="C99" s="20"/>
      <c r="D99" s="19"/>
      <c r="E99" s="12"/>
      <c r="F99" s="21"/>
      <c r="G99" s="41">
        <f t="shared" si="2"/>
        <v>0</v>
      </c>
      <c r="H99" s="34"/>
      <c r="I99" s="34">
        <f t="shared" si="3"/>
        <v>7921724.1800000016</v>
      </c>
      <c r="J99" s="27"/>
    </row>
    <row r="100" spans="1:10" ht="20.25">
      <c r="A100" s="23"/>
      <c r="B100" s="20"/>
      <c r="C100" s="20"/>
      <c r="D100" s="19"/>
      <c r="E100" s="12"/>
      <c r="F100" s="21"/>
      <c r="G100" s="41">
        <f t="shared" si="2"/>
        <v>0</v>
      </c>
      <c r="H100" s="34"/>
      <c r="I100" s="34">
        <f t="shared" si="3"/>
        <v>7921724.1800000016</v>
      </c>
      <c r="J100" s="27"/>
    </row>
    <row r="101" spans="1:10" ht="20.25">
      <c r="A101" s="23"/>
      <c r="B101" s="20"/>
      <c r="C101" s="20"/>
      <c r="D101" s="19"/>
      <c r="E101" s="12"/>
      <c r="F101" s="21"/>
      <c r="G101" s="41">
        <f t="shared" si="2"/>
        <v>0</v>
      </c>
      <c r="H101" s="34"/>
      <c r="I101" s="34">
        <f t="shared" si="3"/>
        <v>7921724.1800000016</v>
      </c>
      <c r="J101" s="27"/>
    </row>
    <row r="102" spans="1:10" ht="20.25">
      <c r="A102" s="23"/>
      <c r="B102" s="20"/>
      <c r="C102" s="20"/>
      <c r="D102" s="19"/>
      <c r="E102" s="12"/>
      <c r="F102" s="21"/>
      <c r="G102" s="41">
        <f t="shared" si="2"/>
        <v>0</v>
      </c>
      <c r="H102" s="34"/>
      <c r="I102" s="34">
        <f t="shared" si="3"/>
        <v>7921724.1800000016</v>
      </c>
      <c r="J102" s="27"/>
    </row>
    <row r="103" spans="1:10" ht="20.25">
      <c r="A103" s="23"/>
      <c r="B103" s="20"/>
      <c r="C103" s="20"/>
      <c r="D103" s="19"/>
      <c r="E103" s="12"/>
      <c r="F103" s="21"/>
      <c r="G103" s="41">
        <f t="shared" si="2"/>
        <v>0</v>
      </c>
      <c r="H103" s="34"/>
      <c r="I103" s="34">
        <f t="shared" si="3"/>
        <v>7921724.1800000016</v>
      </c>
      <c r="J103" s="27"/>
    </row>
    <row r="104" spans="1:10" ht="20.25">
      <c r="A104" s="23"/>
      <c r="B104" s="20"/>
      <c r="C104" s="20"/>
      <c r="D104" s="19"/>
      <c r="E104" s="12"/>
      <c r="F104" s="21"/>
      <c r="G104" s="41">
        <f t="shared" si="2"/>
        <v>0</v>
      </c>
      <c r="H104" s="34"/>
      <c r="I104" s="34">
        <f t="shared" si="3"/>
        <v>7921724.1800000016</v>
      </c>
      <c r="J104" s="27"/>
    </row>
    <row r="105" spans="1:10" ht="20.25">
      <c r="A105" s="23"/>
      <c r="B105" s="20"/>
      <c r="C105" s="20"/>
      <c r="D105" s="19"/>
      <c r="E105" s="12"/>
      <c r="F105" s="21"/>
      <c r="G105" s="41">
        <f t="shared" si="2"/>
        <v>0</v>
      </c>
      <c r="H105" s="34"/>
      <c r="I105" s="34">
        <f t="shared" si="3"/>
        <v>7921724.1800000016</v>
      </c>
      <c r="J105" s="27"/>
    </row>
    <row r="106" spans="1:10" ht="20.25">
      <c r="A106" s="23"/>
      <c r="B106" s="20"/>
      <c r="C106" s="20"/>
      <c r="D106" s="19"/>
      <c r="E106" s="12"/>
      <c r="F106" s="21"/>
      <c r="G106" s="41">
        <f t="shared" si="2"/>
        <v>0</v>
      </c>
      <c r="H106" s="34"/>
      <c r="I106" s="34">
        <f t="shared" si="3"/>
        <v>7921724.1800000016</v>
      </c>
      <c r="J106" s="27"/>
    </row>
    <row r="107" spans="1:10" ht="20.25">
      <c r="A107" s="23"/>
      <c r="B107" s="20"/>
      <c r="C107" s="20"/>
      <c r="D107" s="19"/>
      <c r="E107" s="12"/>
      <c r="F107" s="21"/>
      <c r="G107" s="41">
        <f t="shared" si="2"/>
        <v>0</v>
      </c>
      <c r="H107" s="34"/>
      <c r="I107" s="34">
        <f t="shared" si="3"/>
        <v>7921724.1800000016</v>
      </c>
      <c r="J107" s="27"/>
    </row>
    <row r="108" spans="1:10" ht="20.25">
      <c r="A108" s="23"/>
      <c r="B108" s="20"/>
      <c r="C108" s="20"/>
      <c r="D108" s="19"/>
      <c r="E108" s="12"/>
      <c r="F108" s="21"/>
      <c r="G108" s="41">
        <f t="shared" si="2"/>
        <v>0</v>
      </c>
      <c r="H108" s="34"/>
      <c r="I108" s="34">
        <f t="shared" si="3"/>
        <v>7921724.1800000016</v>
      </c>
      <c r="J108" s="27"/>
    </row>
    <row r="109" spans="1:10" ht="20.25">
      <c r="A109" s="23"/>
      <c r="B109" s="20"/>
      <c r="C109" s="20"/>
      <c r="D109" s="19"/>
      <c r="E109" s="12"/>
      <c r="F109" s="21"/>
      <c r="G109" s="41">
        <f t="shared" si="2"/>
        <v>0</v>
      </c>
      <c r="H109" s="34"/>
      <c r="I109" s="34">
        <f t="shared" si="3"/>
        <v>7921724.1800000016</v>
      </c>
      <c r="J109" s="27"/>
    </row>
    <row r="110" spans="1:10" ht="20.25">
      <c r="A110" s="23"/>
      <c r="B110" s="20"/>
      <c r="C110" s="20"/>
      <c r="D110" s="19"/>
      <c r="E110" s="12"/>
      <c r="F110" s="21"/>
      <c r="G110" s="41">
        <f t="shared" si="2"/>
        <v>0</v>
      </c>
      <c r="H110" s="34"/>
      <c r="I110" s="34">
        <f t="shared" si="3"/>
        <v>7921724.1800000016</v>
      </c>
      <c r="J110" s="27"/>
    </row>
    <row r="111" spans="1:10" ht="20.25">
      <c r="A111" s="23"/>
      <c r="B111" s="20"/>
      <c r="C111" s="20"/>
      <c r="D111" s="19"/>
      <c r="E111" s="12"/>
      <c r="F111" s="21"/>
      <c r="G111" s="41">
        <f t="shared" si="2"/>
        <v>0</v>
      </c>
      <c r="H111" s="34"/>
      <c r="I111" s="34">
        <f t="shared" si="3"/>
        <v>7921724.1800000016</v>
      </c>
      <c r="J111" s="27"/>
    </row>
    <row r="112" spans="1:10" ht="20.25">
      <c r="A112" s="23"/>
      <c r="B112" s="20"/>
      <c r="C112" s="20"/>
      <c r="D112" s="19"/>
      <c r="E112" s="12"/>
      <c r="F112" s="21"/>
      <c r="G112" s="41">
        <f t="shared" si="2"/>
        <v>0</v>
      </c>
      <c r="H112" s="34"/>
      <c r="I112" s="34">
        <f t="shared" si="3"/>
        <v>7921724.1800000016</v>
      </c>
      <c r="J112" s="27"/>
    </row>
    <row r="113" spans="1:10" ht="20.25">
      <c r="A113" s="23"/>
      <c r="B113" s="20"/>
      <c r="C113" s="20"/>
      <c r="D113" s="19"/>
      <c r="E113" s="12"/>
      <c r="F113" s="21"/>
      <c r="G113" s="41">
        <f t="shared" si="2"/>
        <v>0</v>
      </c>
      <c r="H113" s="34"/>
      <c r="I113" s="34">
        <f t="shared" si="3"/>
        <v>7921724.1800000016</v>
      </c>
      <c r="J113" s="27"/>
    </row>
    <row r="114" spans="1:10" ht="20.25">
      <c r="A114" s="23"/>
      <c r="B114" s="20"/>
      <c r="C114" s="20"/>
      <c r="D114" s="19"/>
      <c r="E114" s="12"/>
      <c r="F114" s="21"/>
      <c r="G114" s="41">
        <f t="shared" si="2"/>
        <v>0</v>
      </c>
      <c r="H114" s="34"/>
      <c r="I114" s="34">
        <f t="shared" si="3"/>
        <v>7921724.1800000016</v>
      </c>
      <c r="J114" s="27"/>
    </row>
    <row r="115" spans="1:10" ht="20.25">
      <c r="A115" s="23"/>
      <c r="B115" s="20"/>
      <c r="C115" s="20"/>
      <c r="D115" s="19"/>
      <c r="E115" s="12"/>
      <c r="F115" s="21"/>
      <c r="G115" s="41">
        <f t="shared" si="2"/>
        <v>0</v>
      </c>
      <c r="H115" s="34"/>
      <c r="I115" s="34">
        <f t="shared" si="3"/>
        <v>7921724.1800000016</v>
      </c>
      <c r="J115" s="27"/>
    </row>
    <row r="116" spans="1:10" ht="20.25">
      <c r="A116" s="23"/>
      <c r="B116" s="20"/>
      <c r="C116" s="20"/>
      <c r="D116" s="19"/>
      <c r="E116" s="12"/>
      <c r="F116" s="21"/>
      <c r="G116" s="41">
        <f t="shared" si="2"/>
        <v>0</v>
      </c>
      <c r="H116" s="34"/>
      <c r="I116" s="34">
        <f t="shared" si="3"/>
        <v>7921724.1800000016</v>
      </c>
      <c r="J116" s="27"/>
    </row>
    <row r="117" spans="1:10" ht="20.25">
      <c r="A117" s="23"/>
      <c r="B117" s="20"/>
      <c r="C117" s="20"/>
      <c r="D117" s="19"/>
      <c r="E117" s="12"/>
      <c r="F117" s="21"/>
      <c r="G117" s="41">
        <f t="shared" si="2"/>
        <v>0</v>
      </c>
      <c r="H117" s="34"/>
      <c r="I117" s="34">
        <f t="shared" si="3"/>
        <v>7921724.1800000016</v>
      </c>
      <c r="J117" s="27"/>
    </row>
    <row r="118" spans="1:10" ht="20.25">
      <c r="A118" s="23"/>
      <c r="B118" s="20"/>
      <c r="C118" s="20"/>
      <c r="D118" s="19"/>
      <c r="E118" s="12"/>
      <c r="F118" s="21"/>
      <c r="G118" s="41">
        <f t="shared" si="2"/>
        <v>0</v>
      </c>
      <c r="H118" s="34"/>
      <c r="I118" s="34">
        <f t="shared" si="3"/>
        <v>7921724.1800000016</v>
      </c>
      <c r="J118" s="27"/>
    </row>
    <row r="119" spans="1:10" ht="20.25">
      <c r="A119" s="23"/>
      <c r="B119" s="20"/>
      <c r="C119" s="20"/>
      <c r="D119" s="19"/>
      <c r="E119" s="12"/>
      <c r="F119" s="21"/>
      <c r="G119" s="41">
        <f t="shared" si="2"/>
        <v>0</v>
      </c>
      <c r="H119" s="34"/>
      <c r="I119" s="34">
        <f t="shared" si="3"/>
        <v>7921724.1800000016</v>
      </c>
      <c r="J119" s="27"/>
    </row>
    <row r="120" spans="1:10" ht="20.25">
      <c r="A120" s="23"/>
      <c r="B120" s="20"/>
      <c r="C120" s="20"/>
      <c r="D120" s="19"/>
      <c r="E120" s="12"/>
      <c r="F120" s="21"/>
      <c r="G120" s="41">
        <f t="shared" si="2"/>
        <v>0</v>
      </c>
      <c r="H120" s="34"/>
      <c r="I120" s="34">
        <f t="shared" si="3"/>
        <v>7921724.1800000016</v>
      </c>
      <c r="J120" s="27"/>
    </row>
    <row r="121" spans="1:10" ht="20.25">
      <c r="A121" s="23"/>
      <c r="B121" s="20"/>
      <c r="C121" s="20"/>
      <c r="D121" s="19"/>
      <c r="E121" s="12"/>
      <c r="F121" s="21"/>
      <c r="G121" s="41">
        <f t="shared" si="2"/>
        <v>0</v>
      </c>
      <c r="H121" s="34"/>
      <c r="I121" s="34">
        <f t="shared" si="3"/>
        <v>7921724.1800000016</v>
      </c>
      <c r="J121" s="27"/>
    </row>
    <row r="122" spans="1:10" ht="20.25">
      <c r="A122" s="23"/>
      <c r="B122" s="20"/>
      <c r="C122" s="20"/>
      <c r="D122" s="19"/>
      <c r="E122" s="12"/>
      <c r="F122" s="21"/>
      <c r="G122" s="41">
        <f t="shared" si="2"/>
        <v>0</v>
      </c>
      <c r="H122" s="34"/>
      <c r="I122" s="34">
        <f t="shared" si="3"/>
        <v>7921724.1800000016</v>
      </c>
      <c r="J122" s="27"/>
    </row>
    <row r="123" spans="1:10" ht="20.25">
      <c r="A123" s="23"/>
      <c r="B123" s="20"/>
      <c r="C123" s="20"/>
      <c r="D123" s="19"/>
      <c r="E123" s="12"/>
      <c r="F123" s="21"/>
      <c r="G123" s="41">
        <f t="shared" si="2"/>
        <v>0</v>
      </c>
      <c r="H123" s="34"/>
      <c r="I123" s="34">
        <f t="shared" si="3"/>
        <v>7921724.1800000016</v>
      </c>
      <c r="J123" s="27"/>
    </row>
    <row r="124" spans="1:10" ht="20.25">
      <c r="A124" s="23"/>
      <c r="B124" s="20"/>
      <c r="C124" s="20"/>
      <c r="D124" s="19"/>
      <c r="E124" s="12"/>
      <c r="F124" s="21"/>
      <c r="G124" s="41">
        <f t="shared" si="2"/>
        <v>0</v>
      </c>
      <c r="H124" s="34"/>
      <c r="I124" s="34">
        <f t="shared" si="3"/>
        <v>7921724.1800000016</v>
      </c>
      <c r="J124" s="27"/>
    </row>
    <row r="125" spans="1:10" ht="20.25">
      <c r="A125" s="23"/>
      <c r="B125" s="20"/>
      <c r="C125" s="20"/>
      <c r="D125" s="19"/>
      <c r="E125" s="12"/>
      <c r="F125" s="21"/>
      <c r="G125" s="41">
        <f t="shared" si="2"/>
        <v>0</v>
      </c>
      <c r="H125" s="34"/>
      <c r="I125" s="34">
        <f t="shared" si="3"/>
        <v>7921724.1800000016</v>
      </c>
      <c r="J125" s="27"/>
    </row>
    <row r="126" spans="1:10" ht="20.25">
      <c r="A126" s="23"/>
      <c r="B126" s="20"/>
      <c r="C126" s="20"/>
      <c r="D126" s="19"/>
      <c r="E126" s="12"/>
      <c r="F126" s="21"/>
      <c r="G126" s="41">
        <f t="shared" si="2"/>
        <v>0</v>
      </c>
      <c r="H126" s="34"/>
      <c r="I126" s="34">
        <f t="shared" si="3"/>
        <v>7921724.1800000016</v>
      </c>
      <c r="J126" s="27"/>
    </row>
    <row r="127" spans="1:10" ht="20.25">
      <c r="A127" s="23"/>
      <c r="B127" s="20"/>
      <c r="C127" s="20"/>
      <c r="D127" s="19"/>
      <c r="E127" s="12"/>
      <c r="F127" s="21"/>
      <c r="G127" s="41">
        <f t="shared" si="2"/>
        <v>0</v>
      </c>
      <c r="H127" s="34"/>
      <c r="I127" s="34">
        <f t="shared" si="3"/>
        <v>7921724.1800000016</v>
      </c>
      <c r="J127" s="27"/>
    </row>
    <row r="128" spans="1:10" ht="20.25">
      <c r="A128" s="23"/>
      <c r="B128" s="20"/>
      <c r="C128" s="20"/>
      <c r="D128" s="19"/>
      <c r="E128" s="12"/>
      <c r="F128" s="21"/>
      <c r="G128" s="41">
        <f t="shared" si="2"/>
        <v>0</v>
      </c>
      <c r="H128" s="34"/>
      <c r="I128" s="34">
        <f t="shared" si="3"/>
        <v>7921724.1800000016</v>
      </c>
      <c r="J128" s="27"/>
    </row>
    <row r="129" spans="1:10" ht="20.25">
      <c r="A129" s="23"/>
      <c r="B129" s="20"/>
      <c r="C129" s="20"/>
      <c r="D129" s="19"/>
      <c r="E129" s="12"/>
      <c r="F129" s="21"/>
      <c r="G129" s="41">
        <f t="shared" si="2"/>
        <v>0</v>
      </c>
      <c r="H129" s="34"/>
      <c r="I129" s="34">
        <f t="shared" si="3"/>
        <v>7921724.1800000016</v>
      </c>
      <c r="J129" s="27"/>
    </row>
    <row r="130" spans="1:10" ht="20.25">
      <c r="A130" s="23"/>
      <c r="B130" s="20"/>
      <c r="C130" s="20"/>
      <c r="D130" s="19"/>
      <c r="E130" s="12"/>
      <c r="F130" s="21"/>
      <c r="G130" s="41">
        <f t="shared" si="2"/>
        <v>0</v>
      </c>
      <c r="H130" s="34"/>
      <c r="I130" s="34">
        <f t="shared" si="3"/>
        <v>7921724.1800000016</v>
      </c>
      <c r="J130" s="27"/>
    </row>
    <row r="131" spans="1:10" ht="20.25">
      <c r="A131" s="23"/>
      <c r="B131" s="20"/>
      <c r="C131" s="20"/>
      <c r="D131" s="19"/>
      <c r="E131" s="12"/>
      <c r="F131" s="21"/>
      <c r="G131" s="41">
        <f t="shared" si="2"/>
        <v>0</v>
      </c>
      <c r="H131" s="34"/>
      <c r="I131" s="34">
        <f t="shared" si="3"/>
        <v>7921724.1800000016</v>
      </c>
      <c r="J131" s="27"/>
    </row>
    <row r="132" spans="1:10" ht="20.25">
      <c r="A132" s="23"/>
      <c r="B132" s="20"/>
      <c r="C132" s="20"/>
      <c r="D132" s="19"/>
      <c r="E132" s="12"/>
      <c r="F132" s="21"/>
      <c r="G132" s="41">
        <f t="shared" si="2"/>
        <v>0</v>
      </c>
      <c r="H132" s="34"/>
      <c r="I132" s="34">
        <f t="shared" si="3"/>
        <v>7921724.1800000016</v>
      </c>
      <c r="J132" s="27"/>
    </row>
    <row r="133" spans="1:10" ht="20.25">
      <c r="A133" s="23"/>
      <c r="B133" s="20"/>
      <c r="C133" s="20"/>
      <c r="D133" s="19"/>
      <c r="E133" s="12"/>
      <c r="F133" s="21"/>
      <c r="G133" s="41">
        <f t="shared" ref="G133:G196" si="4">E133*F133</f>
        <v>0</v>
      </c>
      <c r="H133" s="34"/>
      <c r="I133" s="34">
        <f t="shared" si="3"/>
        <v>7921724.1800000016</v>
      </c>
      <c r="J133" s="27"/>
    </row>
    <row r="134" spans="1:10" ht="20.25">
      <c r="A134" s="23"/>
      <c r="B134" s="20"/>
      <c r="C134" s="20"/>
      <c r="D134" s="19"/>
      <c r="E134" s="12"/>
      <c r="F134" s="21"/>
      <c r="G134" s="41">
        <f t="shared" si="4"/>
        <v>0</v>
      </c>
      <c r="H134" s="34"/>
      <c r="I134" s="34">
        <f t="shared" ref="I134:I197" si="5">I133+G134-H134</f>
        <v>7921724.1800000016</v>
      </c>
      <c r="J134" s="27"/>
    </row>
    <row r="135" spans="1:10" ht="20.25">
      <c r="A135" s="23"/>
      <c r="B135" s="20"/>
      <c r="C135" s="20"/>
      <c r="D135" s="19"/>
      <c r="E135" s="12"/>
      <c r="F135" s="21"/>
      <c r="G135" s="41">
        <f t="shared" si="4"/>
        <v>0</v>
      </c>
      <c r="H135" s="34"/>
      <c r="I135" s="34">
        <f t="shared" si="5"/>
        <v>7921724.1800000016</v>
      </c>
      <c r="J135" s="27"/>
    </row>
    <row r="136" spans="1:10" ht="20.25">
      <c r="A136" s="23"/>
      <c r="B136" s="20"/>
      <c r="C136" s="20"/>
      <c r="D136" s="19"/>
      <c r="E136" s="12"/>
      <c r="F136" s="21"/>
      <c r="G136" s="41">
        <f t="shared" si="4"/>
        <v>0</v>
      </c>
      <c r="H136" s="34"/>
      <c r="I136" s="34">
        <f t="shared" si="5"/>
        <v>7921724.1800000016</v>
      </c>
      <c r="J136" s="27"/>
    </row>
    <row r="137" spans="1:10" ht="20.25">
      <c r="A137" s="23"/>
      <c r="B137" s="20"/>
      <c r="C137" s="20"/>
      <c r="D137" s="19"/>
      <c r="E137" s="12"/>
      <c r="F137" s="21"/>
      <c r="G137" s="41">
        <f t="shared" si="4"/>
        <v>0</v>
      </c>
      <c r="H137" s="34"/>
      <c r="I137" s="34">
        <f t="shared" si="5"/>
        <v>7921724.1800000016</v>
      </c>
      <c r="J137" s="27"/>
    </row>
    <row r="138" spans="1:10" ht="20.25">
      <c r="A138" s="23"/>
      <c r="B138" s="20"/>
      <c r="C138" s="20"/>
      <c r="D138" s="19"/>
      <c r="E138" s="12"/>
      <c r="F138" s="21"/>
      <c r="G138" s="41">
        <f t="shared" si="4"/>
        <v>0</v>
      </c>
      <c r="H138" s="34"/>
      <c r="I138" s="34">
        <f t="shared" si="5"/>
        <v>7921724.1800000016</v>
      </c>
      <c r="J138" s="27"/>
    </row>
    <row r="139" spans="1:10" ht="20.25">
      <c r="A139" s="23"/>
      <c r="B139" s="20"/>
      <c r="C139" s="20"/>
      <c r="D139" s="19"/>
      <c r="E139" s="12"/>
      <c r="F139" s="21"/>
      <c r="G139" s="41">
        <f t="shared" si="4"/>
        <v>0</v>
      </c>
      <c r="H139" s="34"/>
      <c r="I139" s="34">
        <f t="shared" si="5"/>
        <v>7921724.1800000016</v>
      </c>
      <c r="J139" s="27"/>
    </row>
    <row r="140" spans="1:10" ht="20.25">
      <c r="A140" s="23"/>
      <c r="B140" s="20"/>
      <c r="C140" s="20"/>
      <c r="D140" s="19"/>
      <c r="E140" s="12"/>
      <c r="F140" s="21"/>
      <c r="G140" s="41">
        <f t="shared" si="4"/>
        <v>0</v>
      </c>
      <c r="H140" s="34"/>
      <c r="I140" s="34">
        <f t="shared" si="5"/>
        <v>7921724.1800000016</v>
      </c>
      <c r="J140" s="27"/>
    </row>
    <row r="141" spans="1:10" ht="20.25">
      <c r="A141" s="23"/>
      <c r="B141" s="20"/>
      <c r="C141" s="20"/>
      <c r="D141" s="19"/>
      <c r="E141" s="12"/>
      <c r="F141" s="21"/>
      <c r="G141" s="41">
        <f t="shared" si="4"/>
        <v>0</v>
      </c>
      <c r="H141" s="34"/>
      <c r="I141" s="34">
        <f t="shared" si="5"/>
        <v>7921724.1800000016</v>
      </c>
      <c r="J141" s="27"/>
    </row>
    <row r="142" spans="1:10" ht="20.25">
      <c r="A142" s="23"/>
      <c r="B142" s="20"/>
      <c r="C142" s="20"/>
      <c r="D142" s="19"/>
      <c r="E142" s="12"/>
      <c r="F142" s="21"/>
      <c r="G142" s="41">
        <f t="shared" si="4"/>
        <v>0</v>
      </c>
      <c r="H142" s="34"/>
      <c r="I142" s="34">
        <f t="shared" si="5"/>
        <v>7921724.1800000016</v>
      </c>
      <c r="J142" s="27"/>
    </row>
    <row r="143" spans="1:10" ht="20.25">
      <c r="A143" s="23"/>
      <c r="B143" s="20"/>
      <c r="C143" s="20"/>
      <c r="D143" s="19"/>
      <c r="E143" s="12"/>
      <c r="F143" s="21"/>
      <c r="G143" s="41">
        <f t="shared" si="4"/>
        <v>0</v>
      </c>
      <c r="H143" s="34"/>
      <c r="I143" s="34">
        <f t="shared" si="5"/>
        <v>7921724.1800000016</v>
      </c>
      <c r="J143" s="27"/>
    </row>
    <row r="144" spans="1:10" ht="20.25">
      <c r="A144" s="23"/>
      <c r="B144" s="20"/>
      <c r="C144" s="20"/>
      <c r="D144" s="19"/>
      <c r="E144" s="12"/>
      <c r="F144" s="21"/>
      <c r="G144" s="41">
        <f t="shared" si="4"/>
        <v>0</v>
      </c>
      <c r="H144" s="34"/>
      <c r="I144" s="34">
        <f t="shared" si="5"/>
        <v>7921724.1800000016</v>
      </c>
      <c r="J144" s="27"/>
    </row>
    <row r="145" spans="1:10" ht="20.25">
      <c r="A145" s="23"/>
      <c r="B145" s="20"/>
      <c r="C145" s="20"/>
      <c r="D145" s="19"/>
      <c r="E145" s="12"/>
      <c r="F145" s="21"/>
      <c r="G145" s="41">
        <f t="shared" si="4"/>
        <v>0</v>
      </c>
      <c r="H145" s="34"/>
      <c r="I145" s="34">
        <f t="shared" si="5"/>
        <v>7921724.1800000016</v>
      </c>
      <c r="J145" s="27"/>
    </row>
    <row r="146" spans="1:10" ht="20.25">
      <c r="A146" s="23"/>
      <c r="B146" s="20"/>
      <c r="C146" s="20"/>
      <c r="D146" s="19"/>
      <c r="E146" s="12"/>
      <c r="F146" s="21"/>
      <c r="G146" s="41">
        <f t="shared" si="4"/>
        <v>0</v>
      </c>
      <c r="H146" s="34"/>
      <c r="I146" s="34">
        <f t="shared" si="5"/>
        <v>7921724.1800000016</v>
      </c>
      <c r="J146" s="27"/>
    </row>
    <row r="147" spans="1:10" ht="20.25">
      <c r="A147" s="23"/>
      <c r="B147" s="20"/>
      <c r="C147" s="20"/>
      <c r="D147" s="19"/>
      <c r="E147" s="12"/>
      <c r="F147" s="21"/>
      <c r="G147" s="41">
        <f t="shared" si="4"/>
        <v>0</v>
      </c>
      <c r="H147" s="34"/>
      <c r="I147" s="34">
        <f t="shared" si="5"/>
        <v>7921724.1800000016</v>
      </c>
      <c r="J147" s="27"/>
    </row>
    <row r="148" spans="1:10" ht="20.25">
      <c r="A148" s="23"/>
      <c r="B148" s="20"/>
      <c r="C148" s="20"/>
      <c r="D148" s="19"/>
      <c r="E148" s="12"/>
      <c r="F148" s="21"/>
      <c r="G148" s="41">
        <f t="shared" si="4"/>
        <v>0</v>
      </c>
      <c r="H148" s="34"/>
      <c r="I148" s="34">
        <f t="shared" si="5"/>
        <v>7921724.1800000016</v>
      </c>
      <c r="J148" s="27"/>
    </row>
    <row r="149" spans="1:10" ht="20.25">
      <c r="A149" s="23"/>
      <c r="B149" s="20"/>
      <c r="C149" s="20"/>
      <c r="D149" s="19"/>
      <c r="E149" s="12"/>
      <c r="F149" s="21"/>
      <c r="G149" s="41">
        <f t="shared" si="4"/>
        <v>0</v>
      </c>
      <c r="H149" s="34"/>
      <c r="I149" s="34">
        <f t="shared" si="5"/>
        <v>7921724.1800000016</v>
      </c>
      <c r="J149" s="27"/>
    </row>
    <row r="150" spans="1:10" ht="20.25">
      <c r="A150" s="23"/>
      <c r="B150" s="20"/>
      <c r="C150" s="20"/>
      <c r="D150" s="19"/>
      <c r="E150" s="12"/>
      <c r="F150" s="21"/>
      <c r="G150" s="41">
        <f t="shared" si="4"/>
        <v>0</v>
      </c>
      <c r="H150" s="34"/>
      <c r="I150" s="34">
        <f t="shared" si="5"/>
        <v>7921724.1800000016</v>
      </c>
      <c r="J150" s="27"/>
    </row>
    <row r="151" spans="1:10" ht="20.25">
      <c r="A151" s="23"/>
      <c r="B151" s="20"/>
      <c r="C151" s="20"/>
      <c r="D151" s="19"/>
      <c r="E151" s="12"/>
      <c r="F151" s="21"/>
      <c r="G151" s="41">
        <f t="shared" si="4"/>
        <v>0</v>
      </c>
      <c r="H151" s="34"/>
      <c r="I151" s="34">
        <f t="shared" si="5"/>
        <v>7921724.1800000016</v>
      </c>
      <c r="J151" s="27"/>
    </row>
    <row r="152" spans="1:10" ht="20.25">
      <c r="A152" s="23"/>
      <c r="B152" s="20"/>
      <c r="C152" s="20"/>
      <c r="D152" s="19"/>
      <c r="E152" s="12"/>
      <c r="F152" s="21"/>
      <c r="G152" s="41">
        <f t="shared" si="4"/>
        <v>0</v>
      </c>
      <c r="H152" s="34"/>
      <c r="I152" s="34">
        <f t="shared" si="5"/>
        <v>7921724.1800000016</v>
      </c>
      <c r="J152" s="27"/>
    </row>
    <row r="153" spans="1:10" ht="20.25">
      <c r="A153" s="23"/>
      <c r="B153" s="20"/>
      <c r="C153" s="20"/>
      <c r="D153" s="19"/>
      <c r="E153" s="12"/>
      <c r="F153" s="21"/>
      <c r="G153" s="41">
        <f t="shared" si="4"/>
        <v>0</v>
      </c>
      <c r="H153" s="34"/>
      <c r="I153" s="34">
        <f t="shared" si="5"/>
        <v>7921724.1800000016</v>
      </c>
      <c r="J153" s="27"/>
    </row>
    <row r="154" spans="1:10" ht="20.25">
      <c r="A154" s="23"/>
      <c r="B154" s="20"/>
      <c r="C154" s="20"/>
      <c r="D154" s="19"/>
      <c r="E154" s="12"/>
      <c r="F154" s="21"/>
      <c r="G154" s="41">
        <f t="shared" si="4"/>
        <v>0</v>
      </c>
      <c r="H154" s="34"/>
      <c r="I154" s="34">
        <f t="shared" si="5"/>
        <v>7921724.1800000016</v>
      </c>
      <c r="J154" s="27"/>
    </row>
    <row r="155" spans="1:10" ht="20.25">
      <c r="A155" s="23"/>
      <c r="B155" s="20"/>
      <c r="C155" s="20"/>
      <c r="D155" s="19"/>
      <c r="E155" s="12"/>
      <c r="F155" s="21"/>
      <c r="G155" s="41">
        <f t="shared" si="4"/>
        <v>0</v>
      </c>
      <c r="H155" s="34"/>
      <c r="I155" s="34">
        <f t="shared" si="5"/>
        <v>7921724.1800000016</v>
      </c>
      <c r="J155" s="27"/>
    </row>
    <row r="156" spans="1:10" ht="20.25">
      <c r="A156" s="23"/>
      <c r="B156" s="20"/>
      <c r="C156" s="20"/>
      <c r="D156" s="19"/>
      <c r="E156" s="12"/>
      <c r="F156" s="21"/>
      <c r="G156" s="41">
        <f t="shared" si="4"/>
        <v>0</v>
      </c>
      <c r="H156" s="34"/>
      <c r="I156" s="34">
        <f t="shared" si="5"/>
        <v>7921724.1800000016</v>
      </c>
      <c r="J156" s="27"/>
    </row>
    <row r="157" spans="1:10" ht="20.25">
      <c r="A157" s="23"/>
      <c r="B157" s="20"/>
      <c r="C157" s="20"/>
      <c r="D157" s="19"/>
      <c r="E157" s="12"/>
      <c r="F157" s="21"/>
      <c r="G157" s="41">
        <f t="shared" si="4"/>
        <v>0</v>
      </c>
      <c r="H157" s="34"/>
      <c r="I157" s="34">
        <f t="shared" si="5"/>
        <v>7921724.1800000016</v>
      </c>
      <c r="J157" s="27"/>
    </row>
    <row r="158" spans="1:10" ht="20.25">
      <c r="A158" s="23"/>
      <c r="B158" s="20"/>
      <c r="C158" s="20"/>
      <c r="D158" s="19"/>
      <c r="E158" s="12"/>
      <c r="F158" s="21"/>
      <c r="G158" s="41">
        <f t="shared" si="4"/>
        <v>0</v>
      </c>
      <c r="H158" s="34"/>
      <c r="I158" s="34">
        <f t="shared" si="5"/>
        <v>7921724.1800000016</v>
      </c>
      <c r="J158" s="27"/>
    </row>
    <row r="159" spans="1:10" ht="20.25">
      <c r="A159" s="23"/>
      <c r="B159" s="20"/>
      <c r="C159" s="20"/>
      <c r="D159" s="19"/>
      <c r="E159" s="12"/>
      <c r="F159" s="21"/>
      <c r="G159" s="41">
        <f t="shared" si="4"/>
        <v>0</v>
      </c>
      <c r="H159" s="34"/>
      <c r="I159" s="34">
        <f t="shared" si="5"/>
        <v>7921724.1800000016</v>
      </c>
      <c r="J159" s="27"/>
    </row>
    <row r="160" spans="1:10" ht="20.25">
      <c r="A160" s="23"/>
      <c r="B160" s="20"/>
      <c r="C160" s="20"/>
      <c r="D160" s="19"/>
      <c r="E160" s="12"/>
      <c r="F160" s="21"/>
      <c r="G160" s="41">
        <f t="shared" si="4"/>
        <v>0</v>
      </c>
      <c r="H160" s="34"/>
      <c r="I160" s="34">
        <f t="shared" si="5"/>
        <v>7921724.1800000016</v>
      </c>
      <c r="J160" s="27"/>
    </row>
    <row r="161" spans="1:10" ht="20.25">
      <c r="A161" s="23"/>
      <c r="B161" s="20"/>
      <c r="C161" s="20"/>
      <c r="D161" s="19"/>
      <c r="E161" s="12"/>
      <c r="F161" s="21"/>
      <c r="G161" s="41">
        <f t="shared" si="4"/>
        <v>0</v>
      </c>
      <c r="H161" s="34"/>
      <c r="I161" s="34">
        <f t="shared" si="5"/>
        <v>7921724.1800000016</v>
      </c>
      <c r="J161" s="27"/>
    </row>
    <row r="162" spans="1:10" ht="20.25">
      <c r="A162" s="23"/>
      <c r="B162" s="20"/>
      <c r="C162" s="20"/>
      <c r="D162" s="19"/>
      <c r="E162" s="12"/>
      <c r="F162" s="21"/>
      <c r="G162" s="41">
        <f t="shared" si="4"/>
        <v>0</v>
      </c>
      <c r="H162" s="34"/>
      <c r="I162" s="34">
        <f t="shared" si="5"/>
        <v>7921724.1800000016</v>
      </c>
      <c r="J162" s="27"/>
    </row>
    <row r="163" spans="1:10" ht="20.25">
      <c r="A163" s="23"/>
      <c r="B163" s="20"/>
      <c r="C163" s="20"/>
      <c r="D163" s="19"/>
      <c r="E163" s="12"/>
      <c r="F163" s="21"/>
      <c r="G163" s="41">
        <f t="shared" si="4"/>
        <v>0</v>
      </c>
      <c r="H163" s="34"/>
      <c r="I163" s="34">
        <f t="shared" si="5"/>
        <v>7921724.1800000016</v>
      </c>
      <c r="J163" s="27"/>
    </row>
    <row r="164" spans="1:10" ht="20.25">
      <c r="A164" s="23"/>
      <c r="B164" s="20"/>
      <c r="C164" s="20"/>
      <c r="D164" s="19"/>
      <c r="E164" s="12"/>
      <c r="F164" s="21"/>
      <c r="G164" s="41">
        <f t="shared" si="4"/>
        <v>0</v>
      </c>
      <c r="H164" s="34"/>
      <c r="I164" s="34">
        <f t="shared" si="5"/>
        <v>7921724.1800000016</v>
      </c>
      <c r="J164" s="27"/>
    </row>
    <row r="165" spans="1:10" ht="20.25">
      <c r="A165" s="23"/>
      <c r="B165" s="20"/>
      <c r="C165" s="20"/>
      <c r="D165" s="19"/>
      <c r="E165" s="12"/>
      <c r="F165" s="21"/>
      <c r="G165" s="41">
        <f t="shared" si="4"/>
        <v>0</v>
      </c>
      <c r="H165" s="34"/>
      <c r="I165" s="34">
        <f t="shared" si="5"/>
        <v>7921724.1800000016</v>
      </c>
      <c r="J165" s="27"/>
    </row>
    <row r="166" spans="1:10" ht="20.25">
      <c r="A166" s="23"/>
      <c r="B166" s="20"/>
      <c r="C166" s="20"/>
      <c r="D166" s="19"/>
      <c r="E166" s="12"/>
      <c r="F166" s="21"/>
      <c r="G166" s="41">
        <f t="shared" si="4"/>
        <v>0</v>
      </c>
      <c r="H166" s="34"/>
      <c r="I166" s="34">
        <f t="shared" si="5"/>
        <v>7921724.1800000016</v>
      </c>
      <c r="J166" s="27"/>
    </row>
    <row r="167" spans="1:10" ht="20.25">
      <c r="A167" s="23"/>
      <c r="B167" s="20"/>
      <c r="C167" s="20"/>
      <c r="D167" s="19"/>
      <c r="E167" s="12"/>
      <c r="F167" s="21"/>
      <c r="G167" s="41">
        <f t="shared" si="4"/>
        <v>0</v>
      </c>
      <c r="H167" s="34"/>
      <c r="I167" s="34">
        <f t="shared" si="5"/>
        <v>7921724.1800000016</v>
      </c>
      <c r="J167" s="27"/>
    </row>
    <row r="168" spans="1:10" ht="20.25">
      <c r="A168" s="23"/>
      <c r="B168" s="20"/>
      <c r="C168" s="20"/>
      <c r="D168" s="19"/>
      <c r="E168" s="12"/>
      <c r="F168" s="21"/>
      <c r="G168" s="41">
        <f t="shared" si="4"/>
        <v>0</v>
      </c>
      <c r="H168" s="34"/>
      <c r="I168" s="34">
        <f t="shared" si="5"/>
        <v>7921724.1800000016</v>
      </c>
      <c r="J168" s="27"/>
    </row>
    <row r="169" spans="1:10" ht="20.25">
      <c r="A169" s="23"/>
      <c r="B169" s="20"/>
      <c r="C169" s="20"/>
      <c r="D169" s="19"/>
      <c r="E169" s="12"/>
      <c r="F169" s="21"/>
      <c r="G169" s="41">
        <f t="shared" si="4"/>
        <v>0</v>
      </c>
      <c r="H169" s="34"/>
      <c r="I169" s="34">
        <f t="shared" si="5"/>
        <v>7921724.1800000016</v>
      </c>
      <c r="J169" s="27"/>
    </row>
    <row r="170" spans="1:10" ht="20.25">
      <c r="A170" s="23"/>
      <c r="B170" s="20"/>
      <c r="C170" s="20"/>
      <c r="D170" s="19"/>
      <c r="E170" s="12"/>
      <c r="F170" s="21"/>
      <c r="G170" s="41">
        <f t="shared" si="4"/>
        <v>0</v>
      </c>
      <c r="H170" s="34"/>
      <c r="I170" s="34">
        <f t="shared" si="5"/>
        <v>7921724.1800000016</v>
      </c>
      <c r="J170" s="27"/>
    </row>
    <row r="171" spans="1:10" ht="20.25">
      <c r="A171" s="23"/>
      <c r="B171" s="20"/>
      <c r="C171" s="20"/>
      <c r="D171" s="19"/>
      <c r="E171" s="12"/>
      <c r="F171" s="21"/>
      <c r="G171" s="41">
        <f t="shared" si="4"/>
        <v>0</v>
      </c>
      <c r="H171" s="34"/>
      <c r="I171" s="34">
        <f t="shared" si="5"/>
        <v>7921724.1800000016</v>
      </c>
      <c r="J171" s="27"/>
    </row>
    <row r="172" spans="1:10" ht="20.25">
      <c r="A172" s="23"/>
      <c r="B172" s="20"/>
      <c r="C172" s="20"/>
      <c r="D172" s="19"/>
      <c r="E172" s="12"/>
      <c r="F172" s="21"/>
      <c r="G172" s="41">
        <f t="shared" si="4"/>
        <v>0</v>
      </c>
      <c r="H172" s="34"/>
      <c r="I172" s="34">
        <f t="shared" si="5"/>
        <v>7921724.1800000016</v>
      </c>
      <c r="J172" s="27"/>
    </row>
    <row r="173" spans="1:10" ht="20.25">
      <c r="A173" s="23"/>
      <c r="B173" s="20"/>
      <c r="C173" s="20"/>
      <c r="D173" s="19"/>
      <c r="E173" s="12"/>
      <c r="F173" s="21"/>
      <c r="G173" s="41">
        <f t="shared" si="4"/>
        <v>0</v>
      </c>
      <c r="H173" s="34"/>
      <c r="I173" s="34">
        <f t="shared" si="5"/>
        <v>7921724.1800000016</v>
      </c>
      <c r="J173" s="27"/>
    </row>
    <row r="174" spans="1:10" ht="20.25">
      <c r="A174" s="23"/>
      <c r="B174" s="20"/>
      <c r="C174" s="20"/>
      <c r="D174" s="19"/>
      <c r="E174" s="12"/>
      <c r="F174" s="21"/>
      <c r="G174" s="41">
        <f t="shared" si="4"/>
        <v>0</v>
      </c>
      <c r="H174" s="34"/>
      <c r="I174" s="34">
        <f t="shared" si="5"/>
        <v>7921724.1800000016</v>
      </c>
      <c r="J174" s="27"/>
    </row>
    <row r="175" spans="1:10" ht="20.25">
      <c r="A175" s="23"/>
      <c r="B175" s="20"/>
      <c r="C175" s="20"/>
      <c r="D175" s="19"/>
      <c r="E175" s="12"/>
      <c r="F175" s="21"/>
      <c r="G175" s="41">
        <f t="shared" si="4"/>
        <v>0</v>
      </c>
      <c r="H175" s="34"/>
      <c r="I175" s="34">
        <f t="shared" si="5"/>
        <v>7921724.1800000016</v>
      </c>
      <c r="J175" s="27"/>
    </row>
    <row r="176" spans="1:10" ht="20.25">
      <c r="A176" s="23"/>
      <c r="B176" s="20"/>
      <c r="C176" s="20"/>
      <c r="D176" s="19"/>
      <c r="E176" s="12"/>
      <c r="F176" s="21"/>
      <c r="G176" s="41">
        <f t="shared" si="4"/>
        <v>0</v>
      </c>
      <c r="H176" s="34"/>
      <c r="I176" s="34">
        <f t="shared" si="5"/>
        <v>7921724.1800000016</v>
      </c>
      <c r="J176" s="27"/>
    </row>
    <row r="177" spans="1:10" ht="20.25">
      <c r="A177" s="23"/>
      <c r="B177" s="20"/>
      <c r="C177" s="20"/>
      <c r="D177" s="19"/>
      <c r="E177" s="12"/>
      <c r="F177" s="21"/>
      <c r="G177" s="41">
        <f t="shared" si="4"/>
        <v>0</v>
      </c>
      <c r="H177" s="34"/>
      <c r="I177" s="34">
        <f t="shared" si="5"/>
        <v>7921724.1800000016</v>
      </c>
      <c r="J177" s="27"/>
    </row>
    <row r="178" spans="1:10" ht="20.25">
      <c r="A178" s="23"/>
      <c r="B178" s="20"/>
      <c r="C178" s="20"/>
      <c r="D178" s="19"/>
      <c r="E178" s="12"/>
      <c r="F178" s="21"/>
      <c r="G178" s="41">
        <f t="shared" si="4"/>
        <v>0</v>
      </c>
      <c r="H178" s="34"/>
      <c r="I178" s="34">
        <f t="shared" si="5"/>
        <v>7921724.1800000016</v>
      </c>
      <c r="J178" s="27"/>
    </row>
    <row r="179" spans="1:10" ht="20.25">
      <c r="A179" s="23"/>
      <c r="B179" s="20"/>
      <c r="C179" s="20"/>
      <c r="D179" s="19"/>
      <c r="E179" s="12"/>
      <c r="F179" s="21"/>
      <c r="G179" s="41">
        <f t="shared" si="4"/>
        <v>0</v>
      </c>
      <c r="H179" s="34"/>
      <c r="I179" s="34">
        <f t="shared" si="5"/>
        <v>7921724.1800000016</v>
      </c>
      <c r="J179" s="27"/>
    </row>
    <row r="180" spans="1:10" ht="20.25">
      <c r="A180" s="23"/>
      <c r="B180" s="20"/>
      <c r="C180" s="20"/>
      <c r="D180" s="19"/>
      <c r="E180" s="12"/>
      <c r="F180" s="21"/>
      <c r="G180" s="41">
        <f t="shared" si="4"/>
        <v>0</v>
      </c>
      <c r="H180" s="34"/>
      <c r="I180" s="34">
        <f t="shared" si="5"/>
        <v>7921724.1800000016</v>
      </c>
      <c r="J180" s="27"/>
    </row>
    <row r="181" spans="1:10" ht="20.25">
      <c r="A181" s="23"/>
      <c r="B181" s="20"/>
      <c r="C181" s="20"/>
      <c r="D181" s="19"/>
      <c r="E181" s="12"/>
      <c r="F181" s="21"/>
      <c r="G181" s="41">
        <f t="shared" si="4"/>
        <v>0</v>
      </c>
      <c r="H181" s="34"/>
      <c r="I181" s="34">
        <f t="shared" si="5"/>
        <v>7921724.1800000016</v>
      </c>
      <c r="J181" s="27"/>
    </row>
    <row r="182" spans="1:10" ht="20.25">
      <c r="A182" s="23"/>
      <c r="B182" s="20"/>
      <c r="C182" s="20"/>
      <c r="D182" s="19"/>
      <c r="E182" s="12"/>
      <c r="F182" s="21"/>
      <c r="G182" s="41">
        <f t="shared" si="4"/>
        <v>0</v>
      </c>
      <c r="H182" s="34"/>
      <c r="I182" s="34">
        <f t="shared" si="5"/>
        <v>7921724.1800000016</v>
      </c>
      <c r="J182" s="27"/>
    </row>
    <row r="183" spans="1:10" ht="20.25">
      <c r="A183" s="23"/>
      <c r="B183" s="20"/>
      <c r="C183" s="20"/>
      <c r="D183" s="19"/>
      <c r="E183" s="12"/>
      <c r="F183" s="21"/>
      <c r="G183" s="41">
        <f t="shared" si="4"/>
        <v>0</v>
      </c>
      <c r="H183" s="34"/>
      <c r="I183" s="34">
        <f t="shared" si="5"/>
        <v>7921724.1800000016</v>
      </c>
      <c r="J183" s="27"/>
    </row>
    <row r="184" spans="1:10" ht="20.25">
      <c r="A184" s="23"/>
      <c r="B184" s="20"/>
      <c r="C184" s="20"/>
      <c r="D184" s="19"/>
      <c r="E184" s="12"/>
      <c r="F184" s="21"/>
      <c r="G184" s="41">
        <f t="shared" si="4"/>
        <v>0</v>
      </c>
      <c r="H184" s="34"/>
      <c r="I184" s="34">
        <f t="shared" si="5"/>
        <v>7921724.1800000016</v>
      </c>
      <c r="J184" s="27"/>
    </row>
    <row r="185" spans="1:10" ht="20.25">
      <c r="A185" s="23"/>
      <c r="B185" s="20"/>
      <c r="C185" s="20"/>
      <c r="D185" s="19"/>
      <c r="E185" s="12"/>
      <c r="F185" s="21"/>
      <c r="G185" s="41">
        <f t="shared" si="4"/>
        <v>0</v>
      </c>
      <c r="H185" s="34"/>
      <c r="I185" s="34">
        <f t="shared" si="5"/>
        <v>7921724.1800000016</v>
      </c>
      <c r="J185" s="27"/>
    </row>
    <row r="186" spans="1:10" ht="20.25">
      <c r="A186" s="23"/>
      <c r="B186" s="20"/>
      <c r="C186" s="20"/>
      <c r="D186" s="19"/>
      <c r="E186" s="12"/>
      <c r="F186" s="21"/>
      <c r="G186" s="41">
        <f t="shared" si="4"/>
        <v>0</v>
      </c>
      <c r="H186" s="34"/>
      <c r="I186" s="34">
        <f t="shared" si="5"/>
        <v>7921724.1800000016</v>
      </c>
      <c r="J186" s="27"/>
    </row>
    <row r="187" spans="1:10" ht="20.25">
      <c r="A187" s="23"/>
      <c r="B187" s="20"/>
      <c r="C187" s="20"/>
      <c r="D187" s="19"/>
      <c r="E187" s="12"/>
      <c r="F187" s="21"/>
      <c r="G187" s="41">
        <f t="shared" si="4"/>
        <v>0</v>
      </c>
      <c r="H187" s="34"/>
      <c r="I187" s="34">
        <f t="shared" si="5"/>
        <v>7921724.1800000016</v>
      </c>
      <c r="J187" s="27"/>
    </row>
    <row r="188" spans="1:10" ht="20.25">
      <c r="A188" s="23"/>
      <c r="B188" s="20"/>
      <c r="C188" s="20"/>
      <c r="D188" s="19"/>
      <c r="E188" s="12"/>
      <c r="F188" s="21"/>
      <c r="G188" s="41">
        <f t="shared" si="4"/>
        <v>0</v>
      </c>
      <c r="H188" s="34"/>
      <c r="I188" s="34">
        <f t="shared" si="5"/>
        <v>7921724.1800000016</v>
      </c>
      <c r="J188" s="27"/>
    </row>
    <row r="189" spans="1:10" ht="20.25">
      <c r="A189" s="23"/>
      <c r="B189" s="20"/>
      <c r="C189" s="20"/>
      <c r="D189" s="19"/>
      <c r="E189" s="12"/>
      <c r="F189" s="21"/>
      <c r="G189" s="41">
        <f t="shared" si="4"/>
        <v>0</v>
      </c>
      <c r="H189" s="34"/>
      <c r="I189" s="34">
        <f t="shared" si="5"/>
        <v>7921724.1800000016</v>
      </c>
      <c r="J189" s="27"/>
    </row>
    <row r="190" spans="1:10" ht="20.25">
      <c r="A190" s="23"/>
      <c r="B190" s="20"/>
      <c r="C190" s="20"/>
      <c r="D190" s="19"/>
      <c r="E190" s="12"/>
      <c r="F190" s="21"/>
      <c r="G190" s="41">
        <f t="shared" si="4"/>
        <v>0</v>
      </c>
      <c r="H190" s="34"/>
      <c r="I190" s="34">
        <f t="shared" si="5"/>
        <v>7921724.1800000016</v>
      </c>
      <c r="J190" s="27"/>
    </row>
    <row r="191" spans="1:10" ht="20.25">
      <c r="A191" s="23"/>
      <c r="B191" s="20"/>
      <c r="C191" s="20"/>
      <c r="D191" s="19"/>
      <c r="E191" s="12"/>
      <c r="F191" s="21"/>
      <c r="G191" s="41">
        <f t="shared" si="4"/>
        <v>0</v>
      </c>
      <c r="H191" s="34"/>
      <c r="I191" s="34">
        <f t="shared" si="5"/>
        <v>7921724.1800000016</v>
      </c>
      <c r="J191" s="27"/>
    </row>
    <row r="192" spans="1:10" ht="20.25">
      <c r="A192" s="23"/>
      <c r="B192" s="20"/>
      <c r="C192" s="20"/>
      <c r="D192" s="19"/>
      <c r="E192" s="12"/>
      <c r="F192" s="21"/>
      <c r="G192" s="41">
        <f t="shared" si="4"/>
        <v>0</v>
      </c>
      <c r="H192" s="34"/>
      <c r="I192" s="34">
        <f t="shared" si="5"/>
        <v>7921724.1800000016</v>
      </c>
      <c r="J192" s="27"/>
    </row>
    <row r="193" spans="1:10" ht="20.25">
      <c r="A193" s="23"/>
      <c r="B193" s="20"/>
      <c r="C193" s="20"/>
      <c r="D193" s="19"/>
      <c r="E193" s="12"/>
      <c r="F193" s="21"/>
      <c r="G193" s="41">
        <f t="shared" si="4"/>
        <v>0</v>
      </c>
      <c r="H193" s="34"/>
      <c r="I193" s="34">
        <f t="shared" si="5"/>
        <v>7921724.1800000016</v>
      </c>
      <c r="J193" s="27"/>
    </row>
    <row r="194" spans="1:10" ht="20.25">
      <c r="A194" s="23"/>
      <c r="B194" s="20"/>
      <c r="C194" s="20"/>
      <c r="D194" s="19"/>
      <c r="E194" s="12"/>
      <c r="F194" s="21"/>
      <c r="G194" s="41">
        <f t="shared" si="4"/>
        <v>0</v>
      </c>
      <c r="H194" s="34"/>
      <c r="I194" s="34">
        <f t="shared" si="5"/>
        <v>7921724.1800000016</v>
      </c>
      <c r="J194" s="27"/>
    </row>
    <row r="195" spans="1:10" ht="20.25">
      <c r="A195" s="23"/>
      <c r="B195" s="20"/>
      <c r="C195" s="20"/>
      <c r="D195" s="19"/>
      <c r="E195" s="12"/>
      <c r="F195" s="21"/>
      <c r="G195" s="41">
        <f t="shared" si="4"/>
        <v>0</v>
      </c>
      <c r="H195" s="34"/>
      <c r="I195" s="34">
        <f t="shared" si="5"/>
        <v>7921724.1800000016</v>
      </c>
      <c r="J195" s="27"/>
    </row>
    <row r="196" spans="1:10" ht="20.25">
      <c r="A196" s="23"/>
      <c r="B196" s="20"/>
      <c r="C196" s="20"/>
      <c r="D196" s="19"/>
      <c r="E196" s="12"/>
      <c r="F196" s="21"/>
      <c r="G196" s="41">
        <f t="shared" si="4"/>
        <v>0</v>
      </c>
      <c r="H196" s="34"/>
      <c r="I196" s="34">
        <f t="shared" si="5"/>
        <v>7921724.1800000016</v>
      </c>
      <c r="J196" s="27"/>
    </row>
    <row r="197" spans="1:10" ht="20.25">
      <c r="A197" s="23"/>
      <c r="B197" s="20"/>
      <c r="C197" s="20"/>
      <c r="D197" s="19"/>
      <c r="E197" s="12"/>
      <c r="F197" s="21"/>
      <c r="G197" s="41">
        <f t="shared" ref="G197:G260" si="6">E197*F197</f>
        <v>0</v>
      </c>
      <c r="H197" s="34"/>
      <c r="I197" s="34">
        <f t="shared" si="5"/>
        <v>7921724.1800000016</v>
      </c>
      <c r="J197" s="27"/>
    </row>
    <row r="198" spans="1:10" ht="20.25">
      <c r="A198" s="23"/>
      <c r="B198" s="20"/>
      <c r="C198" s="20"/>
      <c r="D198" s="19"/>
      <c r="E198" s="12"/>
      <c r="F198" s="21"/>
      <c r="G198" s="41">
        <f t="shared" si="6"/>
        <v>0</v>
      </c>
      <c r="H198" s="34"/>
      <c r="I198" s="34">
        <f t="shared" ref="I198:I261" si="7">I197+G198-H198</f>
        <v>7921724.1800000016</v>
      </c>
      <c r="J198" s="27"/>
    </row>
    <row r="199" spans="1:10" ht="20.25">
      <c r="A199" s="23"/>
      <c r="B199" s="20"/>
      <c r="C199" s="20"/>
      <c r="D199" s="19"/>
      <c r="E199" s="12"/>
      <c r="F199" s="21"/>
      <c r="G199" s="41">
        <f t="shared" si="6"/>
        <v>0</v>
      </c>
      <c r="H199" s="34"/>
      <c r="I199" s="34">
        <f t="shared" si="7"/>
        <v>7921724.1800000016</v>
      </c>
      <c r="J199" s="27"/>
    </row>
    <row r="200" spans="1:10" ht="20.25">
      <c r="A200" s="23"/>
      <c r="B200" s="20"/>
      <c r="C200" s="20"/>
      <c r="D200" s="19"/>
      <c r="E200" s="12"/>
      <c r="F200" s="21"/>
      <c r="G200" s="41">
        <f t="shared" si="6"/>
        <v>0</v>
      </c>
      <c r="H200" s="34"/>
      <c r="I200" s="34">
        <f t="shared" si="7"/>
        <v>7921724.1800000016</v>
      </c>
      <c r="J200" s="27"/>
    </row>
    <row r="201" spans="1:10" ht="20.25">
      <c r="A201" s="23"/>
      <c r="B201" s="20"/>
      <c r="C201" s="20"/>
      <c r="D201" s="19"/>
      <c r="E201" s="12"/>
      <c r="F201" s="21"/>
      <c r="G201" s="41">
        <f t="shared" si="6"/>
        <v>0</v>
      </c>
      <c r="H201" s="34"/>
      <c r="I201" s="34">
        <f t="shared" si="7"/>
        <v>7921724.1800000016</v>
      </c>
      <c r="J201" s="27"/>
    </row>
    <row r="202" spans="1:10" ht="20.25">
      <c r="A202" s="23"/>
      <c r="B202" s="20"/>
      <c r="C202" s="20"/>
      <c r="D202" s="19"/>
      <c r="E202" s="12"/>
      <c r="F202" s="21"/>
      <c r="G202" s="41">
        <f t="shared" si="6"/>
        <v>0</v>
      </c>
      <c r="H202" s="34"/>
      <c r="I202" s="34">
        <f t="shared" si="7"/>
        <v>7921724.1800000016</v>
      </c>
      <c r="J202" s="27"/>
    </row>
    <row r="203" spans="1:10" ht="20.25">
      <c r="A203" s="23"/>
      <c r="B203" s="20"/>
      <c r="C203" s="20"/>
      <c r="D203" s="19"/>
      <c r="E203" s="12"/>
      <c r="F203" s="21"/>
      <c r="G203" s="41">
        <f t="shared" si="6"/>
        <v>0</v>
      </c>
      <c r="H203" s="34"/>
      <c r="I203" s="34">
        <f t="shared" si="7"/>
        <v>7921724.1800000016</v>
      </c>
      <c r="J203" s="27"/>
    </row>
    <row r="204" spans="1:10" ht="20.25">
      <c r="A204" s="23"/>
      <c r="B204" s="20"/>
      <c r="C204" s="20"/>
      <c r="D204" s="19"/>
      <c r="E204" s="12"/>
      <c r="F204" s="21"/>
      <c r="G204" s="41">
        <f t="shared" si="6"/>
        <v>0</v>
      </c>
      <c r="H204" s="34"/>
      <c r="I204" s="34">
        <f t="shared" si="7"/>
        <v>7921724.1800000016</v>
      </c>
      <c r="J204" s="27"/>
    </row>
    <row r="205" spans="1:10" ht="20.25">
      <c r="A205" s="23"/>
      <c r="B205" s="20"/>
      <c r="C205" s="20"/>
      <c r="D205" s="19"/>
      <c r="E205" s="12"/>
      <c r="F205" s="21"/>
      <c r="G205" s="41">
        <f t="shared" si="6"/>
        <v>0</v>
      </c>
      <c r="H205" s="34"/>
      <c r="I205" s="34">
        <f t="shared" si="7"/>
        <v>7921724.1800000016</v>
      </c>
      <c r="J205" s="27"/>
    </row>
    <row r="206" spans="1:10" ht="20.25">
      <c r="A206" s="23"/>
      <c r="B206" s="20"/>
      <c r="C206" s="20"/>
      <c r="D206" s="19"/>
      <c r="E206" s="12"/>
      <c r="F206" s="21"/>
      <c r="G206" s="41">
        <f t="shared" si="6"/>
        <v>0</v>
      </c>
      <c r="H206" s="34"/>
      <c r="I206" s="34">
        <f t="shared" si="7"/>
        <v>7921724.1800000016</v>
      </c>
      <c r="J206" s="27"/>
    </row>
    <row r="207" spans="1:10" ht="20.25">
      <c r="A207" s="23"/>
      <c r="B207" s="20"/>
      <c r="C207" s="20"/>
      <c r="D207" s="19"/>
      <c r="E207" s="12"/>
      <c r="F207" s="21"/>
      <c r="G207" s="41">
        <f t="shared" si="6"/>
        <v>0</v>
      </c>
      <c r="H207" s="34"/>
      <c r="I207" s="34">
        <f t="shared" si="7"/>
        <v>7921724.1800000016</v>
      </c>
      <c r="J207" s="27"/>
    </row>
    <row r="208" spans="1:10" ht="20.25">
      <c r="A208" s="23"/>
      <c r="B208" s="20"/>
      <c r="C208" s="20"/>
      <c r="D208" s="19"/>
      <c r="E208" s="12"/>
      <c r="F208" s="21"/>
      <c r="G208" s="41">
        <f t="shared" si="6"/>
        <v>0</v>
      </c>
      <c r="H208" s="34"/>
      <c r="I208" s="34">
        <f t="shared" si="7"/>
        <v>7921724.1800000016</v>
      </c>
      <c r="J208" s="27"/>
    </row>
    <row r="209" spans="1:10" ht="20.25">
      <c r="A209" s="23"/>
      <c r="B209" s="20"/>
      <c r="C209" s="20"/>
      <c r="D209" s="19"/>
      <c r="E209" s="12"/>
      <c r="F209" s="21"/>
      <c r="G209" s="41">
        <f t="shared" si="6"/>
        <v>0</v>
      </c>
      <c r="H209" s="34"/>
      <c r="I209" s="34">
        <f t="shared" si="7"/>
        <v>7921724.1800000016</v>
      </c>
      <c r="J209" s="27"/>
    </row>
    <row r="210" spans="1:10" ht="20.25">
      <c r="A210" s="23"/>
      <c r="B210" s="20"/>
      <c r="C210" s="20"/>
      <c r="D210" s="19"/>
      <c r="E210" s="12"/>
      <c r="F210" s="21"/>
      <c r="G210" s="41">
        <f t="shared" si="6"/>
        <v>0</v>
      </c>
      <c r="H210" s="34"/>
      <c r="I210" s="34">
        <f t="shared" si="7"/>
        <v>7921724.1800000016</v>
      </c>
      <c r="J210" s="27"/>
    </row>
    <row r="211" spans="1:10" ht="20.25">
      <c r="A211" s="23"/>
      <c r="B211" s="20"/>
      <c r="C211" s="20"/>
      <c r="D211" s="19"/>
      <c r="E211" s="12"/>
      <c r="F211" s="21"/>
      <c r="G211" s="41">
        <f t="shared" si="6"/>
        <v>0</v>
      </c>
      <c r="H211" s="34"/>
      <c r="I211" s="34">
        <f t="shared" si="7"/>
        <v>7921724.1800000016</v>
      </c>
      <c r="J211" s="27"/>
    </row>
    <row r="212" spans="1:10" ht="20.25">
      <c r="A212" s="23"/>
      <c r="B212" s="20"/>
      <c r="C212" s="20"/>
      <c r="D212" s="19"/>
      <c r="E212" s="12"/>
      <c r="F212" s="21"/>
      <c r="G212" s="41">
        <f t="shared" si="6"/>
        <v>0</v>
      </c>
      <c r="H212" s="34"/>
      <c r="I212" s="34">
        <f t="shared" si="7"/>
        <v>7921724.1800000016</v>
      </c>
      <c r="J212" s="27"/>
    </row>
    <row r="213" spans="1:10" ht="20.25">
      <c r="A213" s="23"/>
      <c r="B213" s="20"/>
      <c r="C213" s="20"/>
      <c r="D213" s="19"/>
      <c r="E213" s="12"/>
      <c r="F213" s="21"/>
      <c r="G213" s="41">
        <f t="shared" si="6"/>
        <v>0</v>
      </c>
      <c r="H213" s="34"/>
      <c r="I213" s="34">
        <f t="shared" si="7"/>
        <v>7921724.1800000016</v>
      </c>
      <c r="J213" s="27"/>
    </row>
    <row r="214" spans="1:10" ht="20.25">
      <c r="A214" s="23"/>
      <c r="B214" s="20"/>
      <c r="C214" s="20"/>
      <c r="D214" s="19"/>
      <c r="E214" s="12"/>
      <c r="F214" s="21"/>
      <c r="G214" s="41">
        <f t="shared" si="6"/>
        <v>0</v>
      </c>
      <c r="H214" s="34"/>
      <c r="I214" s="34">
        <f t="shared" si="7"/>
        <v>7921724.1800000016</v>
      </c>
      <c r="J214" s="27"/>
    </row>
    <row r="215" spans="1:10" ht="20.25">
      <c r="A215" s="23"/>
      <c r="B215" s="20"/>
      <c r="C215" s="20"/>
      <c r="D215" s="19"/>
      <c r="E215" s="12"/>
      <c r="F215" s="21"/>
      <c r="G215" s="41">
        <f t="shared" si="6"/>
        <v>0</v>
      </c>
      <c r="H215" s="34"/>
      <c r="I215" s="34">
        <f t="shared" si="7"/>
        <v>7921724.1800000016</v>
      </c>
      <c r="J215" s="27"/>
    </row>
    <row r="216" spans="1:10" ht="20.25">
      <c r="A216" s="23"/>
      <c r="B216" s="20"/>
      <c r="C216" s="20"/>
      <c r="D216" s="19"/>
      <c r="E216" s="12"/>
      <c r="F216" s="21"/>
      <c r="G216" s="41">
        <f t="shared" si="6"/>
        <v>0</v>
      </c>
      <c r="H216" s="34"/>
      <c r="I216" s="34">
        <f t="shared" si="7"/>
        <v>7921724.1800000016</v>
      </c>
      <c r="J216" s="27"/>
    </row>
    <row r="217" spans="1:10" ht="20.25">
      <c r="A217" s="23"/>
      <c r="B217" s="20"/>
      <c r="C217" s="20"/>
      <c r="D217" s="19"/>
      <c r="E217" s="12"/>
      <c r="F217" s="21"/>
      <c r="G217" s="41">
        <f t="shared" si="6"/>
        <v>0</v>
      </c>
      <c r="H217" s="34"/>
      <c r="I217" s="34">
        <f t="shared" si="7"/>
        <v>7921724.1800000016</v>
      </c>
      <c r="J217" s="27"/>
    </row>
    <row r="218" spans="1:10" ht="20.25">
      <c r="A218" s="23"/>
      <c r="B218" s="20"/>
      <c r="C218" s="20"/>
      <c r="D218" s="19"/>
      <c r="E218" s="12"/>
      <c r="F218" s="21"/>
      <c r="G218" s="41">
        <f t="shared" si="6"/>
        <v>0</v>
      </c>
      <c r="H218" s="34"/>
      <c r="I218" s="34">
        <f t="shared" si="7"/>
        <v>7921724.1800000016</v>
      </c>
      <c r="J218" s="27"/>
    </row>
    <row r="219" spans="1:10" ht="20.25">
      <c r="A219" s="23"/>
      <c r="B219" s="20"/>
      <c r="C219" s="20"/>
      <c r="D219" s="19"/>
      <c r="E219" s="12"/>
      <c r="F219" s="21"/>
      <c r="G219" s="41">
        <f t="shared" si="6"/>
        <v>0</v>
      </c>
      <c r="H219" s="34"/>
      <c r="I219" s="34">
        <f t="shared" si="7"/>
        <v>7921724.1800000016</v>
      </c>
      <c r="J219" s="27"/>
    </row>
    <row r="220" spans="1:10" ht="20.25">
      <c r="A220" s="23"/>
      <c r="B220" s="20"/>
      <c r="C220" s="20"/>
      <c r="D220" s="19"/>
      <c r="E220" s="12"/>
      <c r="F220" s="21"/>
      <c r="G220" s="41">
        <f t="shared" si="6"/>
        <v>0</v>
      </c>
      <c r="H220" s="34"/>
      <c r="I220" s="34">
        <f t="shared" si="7"/>
        <v>7921724.1800000016</v>
      </c>
      <c r="J220" s="27"/>
    </row>
    <row r="221" spans="1:10" ht="20.25">
      <c r="A221" s="23"/>
      <c r="B221" s="20"/>
      <c r="C221" s="20"/>
      <c r="D221" s="19"/>
      <c r="E221" s="12"/>
      <c r="F221" s="21"/>
      <c r="G221" s="41">
        <f t="shared" si="6"/>
        <v>0</v>
      </c>
      <c r="H221" s="34"/>
      <c r="I221" s="34">
        <f t="shared" si="7"/>
        <v>7921724.1800000016</v>
      </c>
      <c r="J221" s="27"/>
    </row>
    <row r="222" spans="1:10" ht="20.25">
      <c r="A222" s="23"/>
      <c r="B222" s="20"/>
      <c r="C222" s="20"/>
      <c r="D222" s="19"/>
      <c r="E222" s="12"/>
      <c r="F222" s="21"/>
      <c r="G222" s="41">
        <f t="shared" si="6"/>
        <v>0</v>
      </c>
      <c r="H222" s="34"/>
      <c r="I222" s="34">
        <f t="shared" si="7"/>
        <v>7921724.1800000016</v>
      </c>
      <c r="J222" s="27"/>
    </row>
    <row r="223" spans="1:10" ht="20.25">
      <c r="A223" s="23"/>
      <c r="B223" s="20"/>
      <c r="C223" s="20"/>
      <c r="D223" s="19"/>
      <c r="E223" s="12"/>
      <c r="F223" s="21"/>
      <c r="G223" s="41">
        <f t="shared" si="6"/>
        <v>0</v>
      </c>
      <c r="H223" s="34"/>
      <c r="I223" s="34">
        <f t="shared" si="7"/>
        <v>7921724.1800000016</v>
      </c>
      <c r="J223" s="27"/>
    </row>
    <row r="224" spans="1:10" ht="20.25">
      <c r="A224" s="23"/>
      <c r="B224" s="20"/>
      <c r="C224" s="20"/>
      <c r="D224" s="19"/>
      <c r="E224" s="12"/>
      <c r="F224" s="21"/>
      <c r="G224" s="41">
        <f t="shared" si="6"/>
        <v>0</v>
      </c>
      <c r="H224" s="34"/>
      <c r="I224" s="34">
        <f t="shared" si="7"/>
        <v>7921724.1800000016</v>
      </c>
      <c r="J224" s="27"/>
    </row>
    <row r="225" spans="1:10" ht="20.25">
      <c r="A225" s="23"/>
      <c r="B225" s="20"/>
      <c r="C225" s="20"/>
      <c r="D225" s="19"/>
      <c r="E225" s="12"/>
      <c r="F225" s="21"/>
      <c r="G225" s="41">
        <f t="shared" si="6"/>
        <v>0</v>
      </c>
      <c r="H225" s="34"/>
      <c r="I225" s="34">
        <f t="shared" si="7"/>
        <v>7921724.1800000016</v>
      </c>
      <c r="J225" s="27"/>
    </row>
    <row r="226" spans="1:10" ht="20.25">
      <c r="A226" s="23"/>
      <c r="B226" s="20"/>
      <c r="C226" s="20"/>
      <c r="D226" s="19"/>
      <c r="E226" s="12"/>
      <c r="F226" s="21"/>
      <c r="G226" s="41">
        <f t="shared" si="6"/>
        <v>0</v>
      </c>
      <c r="H226" s="34"/>
      <c r="I226" s="34">
        <f t="shared" si="7"/>
        <v>7921724.1800000016</v>
      </c>
      <c r="J226" s="27"/>
    </row>
    <row r="227" spans="1:10" ht="20.25">
      <c r="A227" s="23"/>
      <c r="B227" s="20"/>
      <c r="C227" s="20"/>
      <c r="D227" s="19"/>
      <c r="E227" s="12"/>
      <c r="F227" s="21"/>
      <c r="G227" s="41">
        <f t="shared" si="6"/>
        <v>0</v>
      </c>
      <c r="H227" s="34"/>
      <c r="I227" s="34">
        <f t="shared" si="7"/>
        <v>7921724.1800000016</v>
      </c>
      <c r="J227" s="27"/>
    </row>
    <row r="228" spans="1:10" ht="20.25">
      <c r="A228" s="23"/>
      <c r="B228" s="20"/>
      <c r="C228" s="20"/>
      <c r="D228" s="19"/>
      <c r="E228" s="12"/>
      <c r="F228" s="21"/>
      <c r="G228" s="41">
        <f t="shared" si="6"/>
        <v>0</v>
      </c>
      <c r="H228" s="34"/>
      <c r="I228" s="34">
        <f t="shared" si="7"/>
        <v>7921724.1800000016</v>
      </c>
      <c r="J228" s="27"/>
    </row>
    <row r="229" spans="1:10" ht="20.25">
      <c r="A229" s="23"/>
      <c r="B229" s="20"/>
      <c r="C229" s="20"/>
      <c r="D229" s="19"/>
      <c r="E229" s="12"/>
      <c r="F229" s="21"/>
      <c r="G229" s="41">
        <f t="shared" si="6"/>
        <v>0</v>
      </c>
      <c r="H229" s="34"/>
      <c r="I229" s="34">
        <f t="shared" si="7"/>
        <v>7921724.1800000016</v>
      </c>
      <c r="J229" s="27"/>
    </row>
    <row r="230" spans="1:10" ht="20.25">
      <c r="A230" s="23"/>
      <c r="B230" s="20"/>
      <c r="C230" s="20"/>
      <c r="D230" s="19"/>
      <c r="E230" s="12"/>
      <c r="F230" s="21"/>
      <c r="G230" s="41">
        <f t="shared" si="6"/>
        <v>0</v>
      </c>
      <c r="H230" s="34"/>
      <c r="I230" s="34">
        <f t="shared" si="7"/>
        <v>7921724.1800000016</v>
      </c>
      <c r="J230" s="27"/>
    </row>
    <row r="231" spans="1:10" ht="20.25">
      <c r="A231" s="23"/>
      <c r="B231" s="20"/>
      <c r="C231" s="20"/>
      <c r="D231" s="19"/>
      <c r="E231" s="12"/>
      <c r="F231" s="21"/>
      <c r="G231" s="41">
        <f t="shared" si="6"/>
        <v>0</v>
      </c>
      <c r="H231" s="34"/>
      <c r="I231" s="34">
        <f t="shared" si="7"/>
        <v>7921724.1800000016</v>
      </c>
      <c r="J231" s="27"/>
    </row>
    <row r="232" spans="1:10" ht="20.25">
      <c r="A232" s="23"/>
      <c r="B232" s="20"/>
      <c r="C232" s="20"/>
      <c r="D232" s="19"/>
      <c r="E232" s="12"/>
      <c r="F232" s="21"/>
      <c r="G232" s="41">
        <f t="shared" si="6"/>
        <v>0</v>
      </c>
      <c r="H232" s="34"/>
      <c r="I232" s="34">
        <f t="shared" si="7"/>
        <v>7921724.1800000016</v>
      </c>
      <c r="J232" s="27"/>
    </row>
    <row r="233" spans="1:10" ht="20.25">
      <c r="A233" s="23"/>
      <c r="B233" s="20"/>
      <c r="C233" s="20"/>
      <c r="D233" s="19"/>
      <c r="E233" s="12"/>
      <c r="F233" s="21"/>
      <c r="G233" s="41">
        <f t="shared" si="6"/>
        <v>0</v>
      </c>
      <c r="H233" s="34"/>
      <c r="I233" s="34">
        <f t="shared" si="7"/>
        <v>7921724.1800000016</v>
      </c>
      <c r="J233" s="27"/>
    </row>
    <row r="234" spans="1:10" ht="20.25">
      <c r="A234" s="23"/>
      <c r="B234" s="20"/>
      <c r="C234" s="20"/>
      <c r="D234" s="19"/>
      <c r="E234" s="12"/>
      <c r="F234" s="21"/>
      <c r="G234" s="41">
        <f t="shared" si="6"/>
        <v>0</v>
      </c>
      <c r="H234" s="34"/>
      <c r="I234" s="34">
        <f t="shared" si="7"/>
        <v>7921724.1800000016</v>
      </c>
      <c r="J234" s="27"/>
    </row>
    <row r="235" spans="1:10" ht="20.25">
      <c r="A235" s="23"/>
      <c r="B235" s="20"/>
      <c r="C235" s="20"/>
      <c r="D235" s="19"/>
      <c r="E235" s="12"/>
      <c r="F235" s="21"/>
      <c r="G235" s="41">
        <f t="shared" si="6"/>
        <v>0</v>
      </c>
      <c r="H235" s="34"/>
      <c r="I235" s="34">
        <f t="shared" si="7"/>
        <v>7921724.1800000016</v>
      </c>
      <c r="J235" s="27"/>
    </row>
    <row r="236" spans="1:10" ht="20.25">
      <c r="A236" s="23"/>
      <c r="B236" s="20"/>
      <c r="C236" s="20"/>
      <c r="D236" s="19"/>
      <c r="E236" s="12"/>
      <c r="F236" s="21"/>
      <c r="G236" s="41">
        <f t="shared" si="6"/>
        <v>0</v>
      </c>
      <c r="H236" s="34"/>
      <c r="I236" s="34">
        <f t="shared" si="7"/>
        <v>7921724.1800000016</v>
      </c>
      <c r="J236" s="27"/>
    </row>
    <row r="237" spans="1:10" ht="20.25">
      <c r="A237" s="23"/>
      <c r="B237" s="20"/>
      <c r="C237" s="20"/>
      <c r="D237" s="19"/>
      <c r="E237" s="12"/>
      <c r="F237" s="21"/>
      <c r="G237" s="41">
        <f t="shared" si="6"/>
        <v>0</v>
      </c>
      <c r="H237" s="34"/>
      <c r="I237" s="34">
        <f t="shared" si="7"/>
        <v>7921724.1800000016</v>
      </c>
      <c r="J237" s="27"/>
    </row>
    <row r="238" spans="1:10" ht="20.25">
      <c r="A238" s="23"/>
      <c r="B238" s="20"/>
      <c r="C238" s="20"/>
      <c r="D238" s="19"/>
      <c r="E238" s="12"/>
      <c r="F238" s="21"/>
      <c r="G238" s="41">
        <f t="shared" si="6"/>
        <v>0</v>
      </c>
      <c r="H238" s="34"/>
      <c r="I238" s="34">
        <f t="shared" si="7"/>
        <v>7921724.1800000016</v>
      </c>
      <c r="J238" s="27"/>
    </row>
    <row r="239" spans="1:10" ht="20.25">
      <c r="A239" s="23"/>
      <c r="B239" s="20"/>
      <c r="C239" s="20"/>
      <c r="D239" s="19"/>
      <c r="E239" s="12"/>
      <c r="F239" s="21"/>
      <c r="G239" s="41">
        <f t="shared" si="6"/>
        <v>0</v>
      </c>
      <c r="H239" s="34"/>
      <c r="I239" s="34">
        <f t="shared" si="7"/>
        <v>7921724.1800000016</v>
      </c>
      <c r="J239" s="27"/>
    </row>
    <row r="240" spans="1:10" ht="20.25">
      <c r="A240" s="23"/>
      <c r="B240" s="20"/>
      <c r="C240" s="20"/>
      <c r="D240" s="19"/>
      <c r="E240" s="12"/>
      <c r="F240" s="21"/>
      <c r="G240" s="41">
        <f t="shared" si="6"/>
        <v>0</v>
      </c>
      <c r="H240" s="34"/>
      <c r="I240" s="34">
        <f t="shared" si="7"/>
        <v>7921724.1800000016</v>
      </c>
      <c r="J240" s="27"/>
    </row>
    <row r="241" spans="1:10" ht="20.25">
      <c r="A241" s="23"/>
      <c r="B241" s="20"/>
      <c r="C241" s="20"/>
      <c r="D241" s="19"/>
      <c r="E241" s="12"/>
      <c r="F241" s="21"/>
      <c r="G241" s="41">
        <f t="shared" si="6"/>
        <v>0</v>
      </c>
      <c r="H241" s="34"/>
      <c r="I241" s="34">
        <f t="shared" si="7"/>
        <v>7921724.1800000016</v>
      </c>
      <c r="J241" s="27"/>
    </row>
    <row r="242" spans="1:10" ht="20.25">
      <c r="A242" s="23"/>
      <c r="B242" s="20"/>
      <c r="C242" s="20"/>
      <c r="D242" s="19"/>
      <c r="E242" s="12"/>
      <c r="F242" s="21"/>
      <c r="G242" s="41">
        <f t="shared" si="6"/>
        <v>0</v>
      </c>
      <c r="H242" s="34"/>
      <c r="I242" s="34">
        <f t="shared" si="7"/>
        <v>7921724.1800000016</v>
      </c>
      <c r="J242" s="27"/>
    </row>
    <row r="243" spans="1:10" ht="20.25">
      <c r="A243" s="23"/>
      <c r="B243" s="20"/>
      <c r="C243" s="20"/>
      <c r="D243" s="19"/>
      <c r="E243" s="12"/>
      <c r="F243" s="21"/>
      <c r="G243" s="41">
        <f t="shared" si="6"/>
        <v>0</v>
      </c>
      <c r="H243" s="34"/>
      <c r="I243" s="34">
        <f t="shared" si="7"/>
        <v>7921724.1800000016</v>
      </c>
      <c r="J243" s="27"/>
    </row>
    <row r="244" spans="1:10" ht="20.25">
      <c r="A244" s="23"/>
      <c r="B244" s="20"/>
      <c r="C244" s="20"/>
      <c r="D244" s="19"/>
      <c r="E244" s="12"/>
      <c r="F244" s="21"/>
      <c r="G244" s="41">
        <f t="shared" si="6"/>
        <v>0</v>
      </c>
      <c r="H244" s="34"/>
      <c r="I244" s="34">
        <f t="shared" si="7"/>
        <v>7921724.1800000016</v>
      </c>
      <c r="J244" s="27"/>
    </row>
    <row r="245" spans="1:10" ht="20.25">
      <c r="A245" s="23"/>
      <c r="B245" s="20"/>
      <c r="C245" s="20"/>
      <c r="D245" s="19"/>
      <c r="E245" s="12"/>
      <c r="F245" s="21"/>
      <c r="G245" s="41">
        <f t="shared" si="6"/>
        <v>0</v>
      </c>
      <c r="H245" s="34"/>
      <c r="I245" s="34">
        <f t="shared" si="7"/>
        <v>7921724.1800000016</v>
      </c>
      <c r="J245" s="27"/>
    </row>
    <row r="246" spans="1:10" ht="20.25">
      <c r="A246" s="23"/>
      <c r="B246" s="20"/>
      <c r="C246" s="20"/>
      <c r="D246" s="19"/>
      <c r="E246" s="12"/>
      <c r="F246" s="21"/>
      <c r="G246" s="41">
        <f t="shared" si="6"/>
        <v>0</v>
      </c>
      <c r="H246" s="34"/>
      <c r="I246" s="34">
        <f t="shared" si="7"/>
        <v>7921724.1800000016</v>
      </c>
      <c r="J246" s="27"/>
    </row>
    <row r="247" spans="1:10" ht="20.25">
      <c r="A247" s="23"/>
      <c r="B247" s="20"/>
      <c r="C247" s="20"/>
      <c r="D247" s="19"/>
      <c r="E247" s="12"/>
      <c r="F247" s="21"/>
      <c r="G247" s="41">
        <f t="shared" si="6"/>
        <v>0</v>
      </c>
      <c r="H247" s="34"/>
      <c r="I247" s="34">
        <f t="shared" si="7"/>
        <v>7921724.1800000016</v>
      </c>
      <c r="J247" s="27"/>
    </row>
    <row r="248" spans="1:10" ht="20.25">
      <c r="A248" s="23"/>
      <c r="B248" s="20"/>
      <c r="C248" s="20"/>
      <c r="D248" s="19"/>
      <c r="E248" s="12"/>
      <c r="F248" s="21"/>
      <c r="G248" s="41">
        <f t="shared" si="6"/>
        <v>0</v>
      </c>
      <c r="H248" s="34"/>
      <c r="I248" s="34">
        <f t="shared" si="7"/>
        <v>7921724.1800000016</v>
      </c>
      <c r="J248" s="27"/>
    </row>
    <row r="249" spans="1:10" ht="20.25">
      <c r="A249" s="23"/>
      <c r="B249" s="20"/>
      <c r="C249" s="20"/>
      <c r="D249" s="19"/>
      <c r="E249" s="12"/>
      <c r="F249" s="21"/>
      <c r="G249" s="41">
        <f t="shared" si="6"/>
        <v>0</v>
      </c>
      <c r="H249" s="34"/>
      <c r="I249" s="34">
        <f t="shared" si="7"/>
        <v>7921724.1800000016</v>
      </c>
      <c r="J249" s="27"/>
    </row>
    <row r="250" spans="1:10" ht="20.25">
      <c r="A250" s="23"/>
      <c r="B250" s="20"/>
      <c r="C250" s="20"/>
      <c r="D250" s="19"/>
      <c r="E250" s="12"/>
      <c r="F250" s="21"/>
      <c r="G250" s="41">
        <f t="shared" si="6"/>
        <v>0</v>
      </c>
      <c r="H250" s="34"/>
      <c r="I250" s="34">
        <f t="shared" si="7"/>
        <v>7921724.1800000016</v>
      </c>
      <c r="J250" s="27"/>
    </row>
    <row r="251" spans="1:10" ht="20.25">
      <c r="A251" s="23"/>
      <c r="B251" s="20"/>
      <c r="C251" s="20"/>
      <c r="D251" s="19"/>
      <c r="E251" s="12"/>
      <c r="F251" s="21"/>
      <c r="G251" s="41">
        <f t="shared" si="6"/>
        <v>0</v>
      </c>
      <c r="H251" s="34"/>
      <c r="I251" s="34">
        <f t="shared" si="7"/>
        <v>7921724.1800000016</v>
      </c>
      <c r="J251" s="27"/>
    </row>
    <row r="252" spans="1:10" ht="20.25">
      <c r="A252" s="23"/>
      <c r="B252" s="20"/>
      <c r="C252" s="20"/>
      <c r="D252" s="19"/>
      <c r="E252" s="12"/>
      <c r="F252" s="21"/>
      <c r="G252" s="41">
        <f t="shared" si="6"/>
        <v>0</v>
      </c>
      <c r="H252" s="34"/>
      <c r="I252" s="34">
        <f t="shared" si="7"/>
        <v>7921724.1800000016</v>
      </c>
      <c r="J252" s="27"/>
    </row>
    <row r="253" spans="1:10" ht="20.25">
      <c r="A253" s="23"/>
      <c r="B253" s="20"/>
      <c r="C253" s="20"/>
      <c r="D253" s="19"/>
      <c r="E253" s="12"/>
      <c r="F253" s="21"/>
      <c r="G253" s="41">
        <f t="shared" si="6"/>
        <v>0</v>
      </c>
      <c r="H253" s="34"/>
      <c r="I253" s="34">
        <f t="shared" si="7"/>
        <v>7921724.1800000016</v>
      </c>
      <c r="J253" s="27"/>
    </row>
    <row r="254" spans="1:10" ht="20.25">
      <c r="A254" s="23"/>
      <c r="B254" s="20"/>
      <c r="C254" s="20"/>
      <c r="D254" s="19"/>
      <c r="E254" s="12"/>
      <c r="F254" s="21"/>
      <c r="G254" s="41">
        <f t="shared" si="6"/>
        <v>0</v>
      </c>
      <c r="H254" s="34"/>
      <c r="I254" s="34">
        <f t="shared" si="7"/>
        <v>7921724.1800000016</v>
      </c>
      <c r="J254" s="27"/>
    </row>
    <row r="255" spans="1:10" ht="20.25">
      <c r="A255" s="23"/>
      <c r="B255" s="20"/>
      <c r="C255" s="20"/>
      <c r="D255" s="19"/>
      <c r="E255" s="12"/>
      <c r="F255" s="21"/>
      <c r="G255" s="41">
        <f t="shared" si="6"/>
        <v>0</v>
      </c>
      <c r="H255" s="34"/>
      <c r="I255" s="34">
        <f t="shared" si="7"/>
        <v>7921724.1800000016</v>
      </c>
      <c r="J255" s="27"/>
    </row>
    <row r="256" spans="1:10" ht="20.25">
      <c r="A256" s="23"/>
      <c r="B256" s="20"/>
      <c r="C256" s="20"/>
      <c r="D256" s="19"/>
      <c r="E256" s="12"/>
      <c r="F256" s="21"/>
      <c r="G256" s="41">
        <f t="shared" si="6"/>
        <v>0</v>
      </c>
      <c r="H256" s="34"/>
      <c r="I256" s="34">
        <f t="shared" si="7"/>
        <v>7921724.1800000016</v>
      </c>
      <c r="J256" s="27"/>
    </row>
    <row r="257" spans="1:10" ht="20.25">
      <c r="A257" s="23"/>
      <c r="B257" s="20"/>
      <c r="C257" s="20"/>
      <c r="D257" s="19"/>
      <c r="E257" s="12"/>
      <c r="F257" s="21"/>
      <c r="G257" s="41">
        <f t="shared" si="6"/>
        <v>0</v>
      </c>
      <c r="H257" s="34"/>
      <c r="I257" s="34">
        <f t="shared" si="7"/>
        <v>7921724.1800000016</v>
      </c>
      <c r="J257" s="27"/>
    </row>
    <row r="258" spans="1:10" ht="20.25">
      <c r="A258" s="23"/>
      <c r="B258" s="20"/>
      <c r="C258" s="20"/>
      <c r="D258" s="19"/>
      <c r="E258" s="12"/>
      <c r="F258" s="21"/>
      <c r="G258" s="41">
        <f t="shared" si="6"/>
        <v>0</v>
      </c>
      <c r="H258" s="34"/>
      <c r="I258" s="34">
        <f t="shared" si="7"/>
        <v>7921724.1800000016</v>
      </c>
      <c r="J258" s="27"/>
    </row>
    <row r="259" spans="1:10" ht="20.25">
      <c r="A259" s="23"/>
      <c r="B259" s="20"/>
      <c r="C259" s="20"/>
      <c r="D259" s="19"/>
      <c r="E259" s="12"/>
      <c r="F259" s="21"/>
      <c r="G259" s="41">
        <f t="shared" si="6"/>
        <v>0</v>
      </c>
      <c r="H259" s="34"/>
      <c r="I259" s="34">
        <f t="shared" si="7"/>
        <v>7921724.1800000016</v>
      </c>
      <c r="J259" s="27"/>
    </row>
    <row r="260" spans="1:10" ht="20.25">
      <c r="A260" s="23"/>
      <c r="B260" s="20"/>
      <c r="C260" s="20"/>
      <c r="D260" s="19"/>
      <c r="E260" s="12"/>
      <c r="F260" s="21"/>
      <c r="G260" s="41">
        <f t="shared" si="6"/>
        <v>0</v>
      </c>
      <c r="H260" s="34"/>
      <c r="I260" s="34">
        <f t="shared" si="7"/>
        <v>7921724.1800000016</v>
      </c>
      <c r="J260" s="27"/>
    </row>
    <row r="261" spans="1:10" ht="20.25">
      <c r="A261" s="23"/>
      <c r="B261" s="20"/>
      <c r="C261" s="20"/>
      <c r="D261" s="19"/>
      <c r="E261" s="12"/>
      <c r="F261" s="21"/>
      <c r="G261" s="41">
        <f t="shared" ref="G261:G324" si="8">E261*F261</f>
        <v>0</v>
      </c>
      <c r="H261" s="34"/>
      <c r="I261" s="34">
        <f t="shared" si="7"/>
        <v>7921724.1800000016</v>
      </c>
      <c r="J261" s="27"/>
    </row>
    <row r="262" spans="1:10" ht="20.25">
      <c r="A262" s="23"/>
      <c r="B262" s="20"/>
      <c r="C262" s="20"/>
      <c r="D262" s="19"/>
      <c r="E262" s="12"/>
      <c r="F262" s="21"/>
      <c r="G262" s="41">
        <f t="shared" si="8"/>
        <v>0</v>
      </c>
      <c r="H262" s="34"/>
      <c r="I262" s="34">
        <f t="shared" ref="I262:I325" si="9">I261+G262-H262</f>
        <v>7921724.1800000016</v>
      </c>
      <c r="J262" s="27"/>
    </row>
    <row r="263" spans="1:10" ht="20.25">
      <c r="A263" s="23"/>
      <c r="B263" s="20"/>
      <c r="C263" s="20"/>
      <c r="D263" s="19"/>
      <c r="E263" s="12"/>
      <c r="F263" s="21"/>
      <c r="G263" s="41">
        <f t="shared" si="8"/>
        <v>0</v>
      </c>
      <c r="H263" s="34"/>
      <c r="I263" s="34">
        <f t="shared" si="9"/>
        <v>7921724.1800000016</v>
      </c>
      <c r="J263" s="27"/>
    </row>
    <row r="264" spans="1:10" ht="20.25">
      <c r="A264" s="23"/>
      <c r="B264" s="20"/>
      <c r="C264" s="20"/>
      <c r="D264" s="19"/>
      <c r="E264" s="12"/>
      <c r="F264" s="21"/>
      <c r="G264" s="41">
        <f t="shared" si="8"/>
        <v>0</v>
      </c>
      <c r="H264" s="34"/>
      <c r="I264" s="34">
        <f t="shared" si="9"/>
        <v>7921724.1800000016</v>
      </c>
      <c r="J264" s="27"/>
    </row>
    <row r="265" spans="1:10" ht="20.25">
      <c r="A265" s="23"/>
      <c r="B265" s="20"/>
      <c r="C265" s="20"/>
      <c r="D265" s="19"/>
      <c r="E265" s="12"/>
      <c r="F265" s="21"/>
      <c r="G265" s="41">
        <f t="shared" si="8"/>
        <v>0</v>
      </c>
      <c r="H265" s="34"/>
      <c r="I265" s="34">
        <f t="shared" si="9"/>
        <v>7921724.1800000016</v>
      </c>
      <c r="J265" s="27"/>
    </row>
    <row r="266" spans="1:10" ht="20.25">
      <c r="A266" s="23"/>
      <c r="B266" s="20"/>
      <c r="C266" s="20"/>
      <c r="D266" s="19"/>
      <c r="E266" s="12"/>
      <c r="F266" s="21"/>
      <c r="G266" s="41">
        <f t="shared" si="8"/>
        <v>0</v>
      </c>
      <c r="H266" s="34"/>
      <c r="I266" s="34">
        <f t="shared" si="9"/>
        <v>7921724.1800000016</v>
      </c>
      <c r="J266" s="27"/>
    </row>
    <row r="267" spans="1:10" ht="20.25">
      <c r="A267" s="23"/>
      <c r="B267" s="20"/>
      <c r="C267" s="20"/>
      <c r="D267" s="19"/>
      <c r="E267" s="12"/>
      <c r="F267" s="21"/>
      <c r="G267" s="41">
        <f t="shared" si="8"/>
        <v>0</v>
      </c>
      <c r="H267" s="34"/>
      <c r="I267" s="34">
        <f t="shared" si="9"/>
        <v>7921724.1800000016</v>
      </c>
      <c r="J267" s="27"/>
    </row>
    <row r="268" spans="1:10" ht="20.25">
      <c r="A268" s="23"/>
      <c r="B268" s="20"/>
      <c r="C268" s="20"/>
      <c r="D268" s="19"/>
      <c r="E268" s="12"/>
      <c r="F268" s="21"/>
      <c r="G268" s="41">
        <f t="shared" si="8"/>
        <v>0</v>
      </c>
      <c r="H268" s="34"/>
      <c r="I268" s="34">
        <f t="shared" si="9"/>
        <v>7921724.1800000016</v>
      </c>
      <c r="J268" s="27"/>
    </row>
    <row r="269" spans="1:10" ht="20.25">
      <c r="A269" s="23"/>
      <c r="B269" s="20"/>
      <c r="C269" s="20"/>
      <c r="D269" s="19"/>
      <c r="E269" s="12"/>
      <c r="F269" s="21"/>
      <c r="G269" s="41">
        <f t="shared" si="8"/>
        <v>0</v>
      </c>
      <c r="H269" s="34"/>
      <c r="I269" s="34">
        <f t="shared" si="9"/>
        <v>7921724.1800000016</v>
      </c>
      <c r="J269" s="27"/>
    </row>
    <row r="270" spans="1:10" ht="20.25">
      <c r="A270" s="23"/>
      <c r="B270" s="20"/>
      <c r="C270" s="20"/>
      <c r="D270" s="19"/>
      <c r="E270" s="12"/>
      <c r="F270" s="21"/>
      <c r="G270" s="41">
        <f t="shared" si="8"/>
        <v>0</v>
      </c>
      <c r="H270" s="34"/>
      <c r="I270" s="34">
        <f t="shared" si="9"/>
        <v>7921724.1800000016</v>
      </c>
      <c r="J270" s="27"/>
    </row>
    <row r="271" spans="1:10" ht="20.25">
      <c r="A271" s="23"/>
      <c r="B271" s="20"/>
      <c r="C271" s="20"/>
      <c r="D271" s="19"/>
      <c r="E271" s="12"/>
      <c r="F271" s="21"/>
      <c r="G271" s="41">
        <f t="shared" si="8"/>
        <v>0</v>
      </c>
      <c r="H271" s="34"/>
      <c r="I271" s="34">
        <f t="shared" si="9"/>
        <v>7921724.1800000016</v>
      </c>
      <c r="J271" s="27"/>
    </row>
    <row r="272" spans="1:10" ht="20.25">
      <c r="A272" s="23"/>
      <c r="B272" s="20"/>
      <c r="C272" s="20"/>
      <c r="D272" s="19"/>
      <c r="E272" s="12"/>
      <c r="F272" s="21"/>
      <c r="G272" s="41">
        <f t="shared" si="8"/>
        <v>0</v>
      </c>
      <c r="H272" s="34"/>
      <c r="I272" s="34">
        <f t="shared" si="9"/>
        <v>7921724.1800000016</v>
      </c>
      <c r="J272" s="27"/>
    </row>
    <row r="273" spans="1:10" ht="20.25">
      <c r="A273" s="23"/>
      <c r="B273" s="20"/>
      <c r="C273" s="20"/>
      <c r="D273" s="19"/>
      <c r="E273" s="12"/>
      <c r="F273" s="21"/>
      <c r="G273" s="41">
        <f t="shared" si="8"/>
        <v>0</v>
      </c>
      <c r="H273" s="34"/>
      <c r="I273" s="34">
        <f t="shared" si="9"/>
        <v>7921724.1800000016</v>
      </c>
      <c r="J273" s="27"/>
    </row>
    <row r="274" spans="1:10" ht="20.25">
      <c r="A274" s="23"/>
      <c r="B274" s="20"/>
      <c r="C274" s="20"/>
      <c r="D274" s="19"/>
      <c r="E274" s="12"/>
      <c r="F274" s="21"/>
      <c r="G274" s="41">
        <f t="shared" si="8"/>
        <v>0</v>
      </c>
      <c r="H274" s="34"/>
      <c r="I274" s="34">
        <f t="shared" si="9"/>
        <v>7921724.1800000016</v>
      </c>
      <c r="J274" s="27"/>
    </row>
    <row r="275" spans="1:10" ht="20.25">
      <c r="A275" s="23"/>
      <c r="B275" s="20"/>
      <c r="C275" s="20"/>
      <c r="D275" s="19"/>
      <c r="E275" s="12"/>
      <c r="F275" s="21"/>
      <c r="G275" s="41">
        <f t="shared" si="8"/>
        <v>0</v>
      </c>
      <c r="H275" s="34"/>
      <c r="I275" s="34">
        <f t="shared" si="9"/>
        <v>7921724.1800000016</v>
      </c>
      <c r="J275" s="27"/>
    </row>
    <row r="276" spans="1:10" ht="20.25">
      <c r="A276" s="23"/>
      <c r="B276" s="20"/>
      <c r="C276" s="20"/>
      <c r="D276" s="19"/>
      <c r="E276" s="12"/>
      <c r="F276" s="21"/>
      <c r="G276" s="41">
        <f t="shared" si="8"/>
        <v>0</v>
      </c>
      <c r="H276" s="34"/>
      <c r="I276" s="34">
        <f t="shared" si="9"/>
        <v>7921724.1800000016</v>
      </c>
      <c r="J276" s="27"/>
    </row>
    <row r="277" spans="1:10" ht="20.25">
      <c r="A277" s="23"/>
      <c r="B277" s="20"/>
      <c r="C277" s="20"/>
      <c r="D277" s="19"/>
      <c r="E277" s="12"/>
      <c r="F277" s="21"/>
      <c r="G277" s="41">
        <f t="shared" si="8"/>
        <v>0</v>
      </c>
      <c r="H277" s="34"/>
      <c r="I277" s="34">
        <f t="shared" si="9"/>
        <v>7921724.1800000016</v>
      </c>
      <c r="J277" s="27"/>
    </row>
    <row r="278" spans="1:10" ht="20.25">
      <c r="A278" s="23"/>
      <c r="B278" s="20"/>
      <c r="C278" s="20"/>
      <c r="D278" s="19"/>
      <c r="E278" s="12"/>
      <c r="F278" s="21"/>
      <c r="G278" s="41">
        <f t="shared" si="8"/>
        <v>0</v>
      </c>
      <c r="H278" s="34"/>
      <c r="I278" s="34">
        <f t="shared" si="9"/>
        <v>7921724.1800000016</v>
      </c>
      <c r="J278" s="27"/>
    </row>
    <row r="279" spans="1:10" ht="20.25">
      <c r="A279" s="23"/>
      <c r="B279" s="20"/>
      <c r="C279" s="20"/>
      <c r="D279" s="19"/>
      <c r="E279" s="12"/>
      <c r="F279" s="21"/>
      <c r="G279" s="41">
        <f t="shared" si="8"/>
        <v>0</v>
      </c>
      <c r="H279" s="34"/>
      <c r="I279" s="34">
        <f t="shared" si="9"/>
        <v>7921724.1800000016</v>
      </c>
      <c r="J279" s="27"/>
    </row>
    <row r="280" spans="1:10" ht="20.25">
      <c r="A280" s="23"/>
      <c r="B280" s="20"/>
      <c r="C280" s="20"/>
      <c r="D280" s="19"/>
      <c r="E280" s="12"/>
      <c r="F280" s="21"/>
      <c r="G280" s="41">
        <f t="shared" si="8"/>
        <v>0</v>
      </c>
      <c r="H280" s="34"/>
      <c r="I280" s="34">
        <f t="shared" si="9"/>
        <v>7921724.1800000016</v>
      </c>
      <c r="J280" s="27"/>
    </row>
    <row r="281" spans="1:10" ht="20.25">
      <c r="A281" s="23"/>
      <c r="B281" s="20"/>
      <c r="C281" s="20"/>
      <c r="D281" s="19"/>
      <c r="E281" s="12"/>
      <c r="F281" s="21"/>
      <c r="G281" s="41">
        <f t="shared" si="8"/>
        <v>0</v>
      </c>
      <c r="H281" s="34"/>
      <c r="I281" s="34">
        <f t="shared" si="9"/>
        <v>7921724.1800000016</v>
      </c>
      <c r="J281" s="27"/>
    </row>
    <row r="282" spans="1:10" ht="20.25">
      <c r="A282" s="23"/>
      <c r="B282" s="20"/>
      <c r="C282" s="20"/>
      <c r="D282" s="19"/>
      <c r="E282" s="12"/>
      <c r="F282" s="21"/>
      <c r="G282" s="41">
        <f t="shared" si="8"/>
        <v>0</v>
      </c>
      <c r="H282" s="34"/>
      <c r="I282" s="34">
        <f t="shared" si="9"/>
        <v>7921724.1800000016</v>
      </c>
      <c r="J282" s="27"/>
    </row>
    <row r="283" spans="1:10" ht="20.25">
      <c r="A283" s="23"/>
      <c r="B283" s="20"/>
      <c r="C283" s="20"/>
      <c r="D283" s="19"/>
      <c r="E283" s="12"/>
      <c r="F283" s="21"/>
      <c r="G283" s="41">
        <f t="shared" si="8"/>
        <v>0</v>
      </c>
      <c r="H283" s="34"/>
      <c r="I283" s="34">
        <f t="shared" si="9"/>
        <v>7921724.1800000016</v>
      </c>
      <c r="J283" s="27"/>
    </row>
    <row r="284" spans="1:10" ht="20.25">
      <c r="A284" s="23"/>
      <c r="B284" s="20"/>
      <c r="C284" s="20"/>
      <c r="D284" s="19"/>
      <c r="E284" s="12"/>
      <c r="F284" s="21"/>
      <c r="G284" s="41">
        <f t="shared" si="8"/>
        <v>0</v>
      </c>
      <c r="H284" s="34"/>
      <c r="I284" s="34">
        <f t="shared" si="9"/>
        <v>7921724.1800000016</v>
      </c>
      <c r="J284" s="27"/>
    </row>
    <row r="285" spans="1:10" ht="20.25">
      <c r="A285" s="23"/>
      <c r="B285" s="20"/>
      <c r="C285" s="20"/>
      <c r="D285" s="19"/>
      <c r="E285" s="12"/>
      <c r="F285" s="21"/>
      <c r="G285" s="41">
        <f t="shared" si="8"/>
        <v>0</v>
      </c>
      <c r="H285" s="34"/>
      <c r="I285" s="34">
        <f t="shared" si="9"/>
        <v>7921724.1800000016</v>
      </c>
      <c r="J285" s="27"/>
    </row>
    <row r="286" spans="1:10" ht="20.25">
      <c r="A286" s="23"/>
      <c r="B286" s="20"/>
      <c r="C286" s="20"/>
      <c r="D286" s="19"/>
      <c r="E286" s="12"/>
      <c r="F286" s="21"/>
      <c r="G286" s="41">
        <f t="shared" si="8"/>
        <v>0</v>
      </c>
      <c r="H286" s="34"/>
      <c r="I286" s="34">
        <f t="shared" si="9"/>
        <v>7921724.1800000016</v>
      </c>
      <c r="J286" s="27"/>
    </row>
    <row r="287" spans="1:10" ht="20.25">
      <c r="A287" s="23"/>
      <c r="B287" s="20"/>
      <c r="C287" s="20"/>
      <c r="D287" s="19"/>
      <c r="E287" s="12"/>
      <c r="F287" s="21"/>
      <c r="G287" s="41">
        <f t="shared" si="8"/>
        <v>0</v>
      </c>
      <c r="H287" s="34"/>
      <c r="I287" s="34">
        <f t="shared" si="9"/>
        <v>7921724.1800000016</v>
      </c>
      <c r="J287" s="27"/>
    </row>
    <row r="288" spans="1:10" ht="20.25">
      <c r="A288" s="23"/>
      <c r="B288" s="20"/>
      <c r="C288" s="20"/>
      <c r="D288" s="19"/>
      <c r="E288" s="12"/>
      <c r="F288" s="21"/>
      <c r="G288" s="41">
        <f t="shared" si="8"/>
        <v>0</v>
      </c>
      <c r="H288" s="34"/>
      <c r="I288" s="34">
        <f t="shared" si="9"/>
        <v>7921724.1800000016</v>
      </c>
      <c r="J288" s="27"/>
    </row>
    <row r="289" spans="1:10" ht="20.25">
      <c r="A289" s="23"/>
      <c r="B289" s="20"/>
      <c r="C289" s="20"/>
      <c r="D289" s="19"/>
      <c r="E289" s="12"/>
      <c r="F289" s="21"/>
      <c r="G289" s="41">
        <f t="shared" si="8"/>
        <v>0</v>
      </c>
      <c r="H289" s="34"/>
      <c r="I289" s="34">
        <f t="shared" si="9"/>
        <v>7921724.1800000016</v>
      </c>
      <c r="J289" s="27"/>
    </row>
    <row r="290" spans="1:10" ht="20.25">
      <c r="A290" s="23"/>
      <c r="B290" s="20"/>
      <c r="C290" s="20"/>
      <c r="D290" s="19"/>
      <c r="E290" s="12"/>
      <c r="F290" s="21"/>
      <c r="G290" s="41">
        <f t="shared" si="8"/>
        <v>0</v>
      </c>
      <c r="H290" s="34"/>
      <c r="I290" s="34">
        <f t="shared" si="9"/>
        <v>7921724.1800000016</v>
      </c>
      <c r="J290" s="27"/>
    </row>
    <row r="291" spans="1:10" ht="20.25">
      <c r="A291" s="23"/>
      <c r="B291" s="20"/>
      <c r="C291" s="20"/>
      <c r="D291" s="19"/>
      <c r="E291" s="12"/>
      <c r="F291" s="21"/>
      <c r="G291" s="41">
        <f t="shared" si="8"/>
        <v>0</v>
      </c>
      <c r="H291" s="34"/>
      <c r="I291" s="34">
        <f t="shared" si="9"/>
        <v>7921724.1800000016</v>
      </c>
      <c r="J291" s="27"/>
    </row>
    <row r="292" spans="1:10" ht="20.25">
      <c r="A292" s="23"/>
      <c r="B292" s="20"/>
      <c r="C292" s="20"/>
      <c r="D292" s="19"/>
      <c r="E292" s="12"/>
      <c r="F292" s="21"/>
      <c r="G292" s="41">
        <f t="shared" si="8"/>
        <v>0</v>
      </c>
      <c r="H292" s="34"/>
      <c r="I292" s="34">
        <f t="shared" si="9"/>
        <v>7921724.1800000016</v>
      </c>
      <c r="J292" s="27"/>
    </row>
    <row r="293" spans="1:10" ht="20.25">
      <c r="A293" s="23"/>
      <c r="B293" s="20"/>
      <c r="C293" s="20"/>
      <c r="D293" s="19"/>
      <c r="E293" s="12"/>
      <c r="F293" s="21"/>
      <c r="G293" s="41">
        <f t="shared" si="8"/>
        <v>0</v>
      </c>
      <c r="H293" s="34"/>
      <c r="I293" s="34">
        <f t="shared" si="9"/>
        <v>7921724.1800000016</v>
      </c>
      <c r="J293" s="27"/>
    </row>
    <row r="294" spans="1:10" ht="20.25">
      <c r="A294" s="23"/>
      <c r="B294" s="20"/>
      <c r="C294" s="20"/>
      <c r="D294" s="19"/>
      <c r="E294" s="12"/>
      <c r="F294" s="21"/>
      <c r="G294" s="41">
        <f t="shared" si="8"/>
        <v>0</v>
      </c>
      <c r="H294" s="34"/>
      <c r="I294" s="34">
        <f t="shared" si="9"/>
        <v>7921724.1800000016</v>
      </c>
      <c r="J294" s="27"/>
    </row>
    <row r="295" spans="1:10" ht="20.25">
      <c r="A295" s="23"/>
      <c r="B295" s="20"/>
      <c r="C295" s="20"/>
      <c r="D295" s="19"/>
      <c r="E295" s="12"/>
      <c r="F295" s="21"/>
      <c r="G295" s="41">
        <f t="shared" si="8"/>
        <v>0</v>
      </c>
      <c r="H295" s="34"/>
      <c r="I295" s="34">
        <f t="shared" si="9"/>
        <v>7921724.1800000016</v>
      </c>
      <c r="J295" s="27"/>
    </row>
    <row r="296" spans="1:10" ht="20.25">
      <c r="A296" s="23"/>
      <c r="B296" s="20"/>
      <c r="C296" s="20"/>
      <c r="D296" s="19"/>
      <c r="E296" s="12"/>
      <c r="F296" s="21"/>
      <c r="G296" s="41">
        <f t="shared" si="8"/>
        <v>0</v>
      </c>
      <c r="H296" s="34"/>
      <c r="I296" s="34">
        <f t="shared" si="9"/>
        <v>7921724.1800000016</v>
      </c>
      <c r="J296" s="27"/>
    </row>
    <row r="297" spans="1:10" ht="20.25">
      <c r="A297" s="23"/>
      <c r="B297" s="20"/>
      <c r="C297" s="20"/>
      <c r="D297" s="19"/>
      <c r="E297" s="12"/>
      <c r="F297" s="21"/>
      <c r="G297" s="41">
        <f t="shared" si="8"/>
        <v>0</v>
      </c>
      <c r="H297" s="34"/>
      <c r="I297" s="34">
        <f t="shared" si="9"/>
        <v>7921724.1800000016</v>
      </c>
      <c r="J297" s="27"/>
    </row>
    <row r="298" spans="1:10" ht="20.25">
      <c r="A298" s="23"/>
      <c r="B298" s="20"/>
      <c r="C298" s="20"/>
      <c r="D298" s="19"/>
      <c r="E298" s="12"/>
      <c r="F298" s="21"/>
      <c r="G298" s="41">
        <f t="shared" si="8"/>
        <v>0</v>
      </c>
      <c r="H298" s="34"/>
      <c r="I298" s="34">
        <f t="shared" si="9"/>
        <v>7921724.1800000016</v>
      </c>
      <c r="J298" s="27"/>
    </row>
    <row r="299" spans="1:10" ht="20.25">
      <c r="A299" s="23"/>
      <c r="B299" s="20"/>
      <c r="C299" s="20"/>
      <c r="D299" s="19"/>
      <c r="E299" s="12"/>
      <c r="F299" s="21"/>
      <c r="G299" s="41">
        <f t="shared" si="8"/>
        <v>0</v>
      </c>
      <c r="H299" s="34"/>
      <c r="I299" s="34">
        <f t="shared" si="9"/>
        <v>7921724.1800000016</v>
      </c>
      <c r="J299" s="27"/>
    </row>
    <row r="300" spans="1:10" ht="20.25">
      <c r="A300" s="23"/>
      <c r="B300" s="20"/>
      <c r="C300" s="20"/>
      <c r="D300" s="19"/>
      <c r="E300" s="12"/>
      <c r="F300" s="21"/>
      <c r="G300" s="41">
        <f t="shared" si="8"/>
        <v>0</v>
      </c>
      <c r="H300" s="34"/>
      <c r="I300" s="34">
        <f t="shared" si="9"/>
        <v>7921724.1800000016</v>
      </c>
      <c r="J300" s="27"/>
    </row>
    <row r="301" spans="1:10" ht="20.25">
      <c r="A301" s="23"/>
      <c r="B301" s="20"/>
      <c r="C301" s="20"/>
      <c r="D301" s="19"/>
      <c r="E301" s="12"/>
      <c r="F301" s="21"/>
      <c r="G301" s="41">
        <f t="shared" si="8"/>
        <v>0</v>
      </c>
      <c r="H301" s="34"/>
      <c r="I301" s="34">
        <f t="shared" si="9"/>
        <v>7921724.1800000016</v>
      </c>
      <c r="J301" s="27"/>
    </row>
    <row r="302" spans="1:10" ht="20.25">
      <c r="A302" s="23"/>
      <c r="B302" s="20"/>
      <c r="C302" s="20"/>
      <c r="D302" s="19"/>
      <c r="E302" s="12"/>
      <c r="F302" s="21"/>
      <c r="G302" s="41">
        <f t="shared" si="8"/>
        <v>0</v>
      </c>
      <c r="H302" s="34"/>
      <c r="I302" s="34">
        <f t="shared" si="9"/>
        <v>7921724.1800000016</v>
      </c>
      <c r="J302" s="27"/>
    </row>
    <row r="303" spans="1:10" ht="20.25">
      <c r="A303" s="23"/>
      <c r="B303" s="20"/>
      <c r="C303" s="20"/>
      <c r="D303" s="19"/>
      <c r="E303" s="12"/>
      <c r="F303" s="21"/>
      <c r="G303" s="41">
        <f t="shared" si="8"/>
        <v>0</v>
      </c>
      <c r="H303" s="34"/>
      <c r="I303" s="34">
        <f t="shared" si="9"/>
        <v>7921724.1800000016</v>
      </c>
      <c r="J303" s="27"/>
    </row>
    <row r="304" spans="1:10" ht="20.25">
      <c r="A304" s="23"/>
      <c r="B304" s="20"/>
      <c r="C304" s="20"/>
      <c r="D304" s="19"/>
      <c r="E304" s="12"/>
      <c r="F304" s="21"/>
      <c r="G304" s="41">
        <f t="shared" si="8"/>
        <v>0</v>
      </c>
      <c r="H304" s="34"/>
      <c r="I304" s="34">
        <f t="shared" si="9"/>
        <v>7921724.1800000016</v>
      </c>
      <c r="J304" s="27"/>
    </row>
    <row r="305" spans="1:10" ht="20.25">
      <c r="A305" s="23"/>
      <c r="B305" s="20"/>
      <c r="C305" s="20"/>
      <c r="D305" s="19"/>
      <c r="E305" s="12"/>
      <c r="F305" s="21"/>
      <c r="G305" s="41">
        <f t="shared" si="8"/>
        <v>0</v>
      </c>
      <c r="H305" s="34"/>
      <c r="I305" s="34">
        <f t="shared" si="9"/>
        <v>7921724.1800000016</v>
      </c>
      <c r="J305" s="27"/>
    </row>
    <row r="306" spans="1:10" ht="20.25">
      <c r="A306" s="23"/>
      <c r="B306" s="20"/>
      <c r="C306" s="20"/>
      <c r="D306" s="19"/>
      <c r="E306" s="12"/>
      <c r="F306" s="21"/>
      <c r="G306" s="41">
        <f t="shared" si="8"/>
        <v>0</v>
      </c>
      <c r="H306" s="34"/>
      <c r="I306" s="34">
        <f t="shared" si="9"/>
        <v>7921724.1800000016</v>
      </c>
      <c r="J306" s="27"/>
    </row>
    <row r="307" spans="1:10" ht="20.25">
      <c r="A307" s="23"/>
      <c r="B307" s="20"/>
      <c r="C307" s="20"/>
      <c r="D307" s="19"/>
      <c r="E307" s="12"/>
      <c r="F307" s="21"/>
      <c r="G307" s="41">
        <f t="shared" si="8"/>
        <v>0</v>
      </c>
      <c r="H307" s="34"/>
      <c r="I307" s="34">
        <f t="shared" si="9"/>
        <v>7921724.1800000016</v>
      </c>
      <c r="J307" s="27"/>
    </row>
    <row r="308" spans="1:10" ht="20.25">
      <c r="A308" s="23"/>
      <c r="B308" s="20"/>
      <c r="C308" s="20"/>
      <c r="D308" s="19"/>
      <c r="E308" s="12"/>
      <c r="F308" s="21"/>
      <c r="G308" s="41">
        <f t="shared" si="8"/>
        <v>0</v>
      </c>
      <c r="H308" s="34"/>
      <c r="I308" s="34">
        <f t="shared" si="9"/>
        <v>7921724.1800000016</v>
      </c>
      <c r="J308" s="27"/>
    </row>
    <row r="309" spans="1:10" ht="20.25">
      <c r="A309" s="23"/>
      <c r="B309" s="20"/>
      <c r="C309" s="20"/>
      <c r="D309" s="19"/>
      <c r="E309" s="12"/>
      <c r="F309" s="21"/>
      <c r="G309" s="41">
        <f t="shared" si="8"/>
        <v>0</v>
      </c>
      <c r="H309" s="34"/>
      <c r="I309" s="34">
        <f t="shared" si="9"/>
        <v>7921724.1800000016</v>
      </c>
      <c r="J309" s="27"/>
    </row>
    <row r="310" spans="1:10" ht="20.25">
      <c r="A310" s="23"/>
      <c r="B310" s="20"/>
      <c r="C310" s="20"/>
      <c r="D310" s="19"/>
      <c r="E310" s="12"/>
      <c r="F310" s="21"/>
      <c r="G310" s="41">
        <f t="shared" si="8"/>
        <v>0</v>
      </c>
      <c r="H310" s="34"/>
      <c r="I310" s="34">
        <f t="shared" si="9"/>
        <v>7921724.1800000016</v>
      </c>
      <c r="J310" s="27"/>
    </row>
    <row r="311" spans="1:10" ht="20.25">
      <c r="A311" s="23"/>
      <c r="B311" s="20"/>
      <c r="C311" s="20"/>
      <c r="D311" s="19"/>
      <c r="E311" s="12"/>
      <c r="F311" s="21"/>
      <c r="G311" s="41">
        <f t="shared" si="8"/>
        <v>0</v>
      </c>
      <c r="H311" s="34"/>
      <c r="I311" s="34">
        <f t="shared" si="9"/>
        <v>7921724.1800000016</v>
      </c>
      <c r="J311" s="27"/>
    </row>
    <row r="312" spans="1:10" ht="20.25">
      <c r="A312" s="23"/>
      <c r="B312" s="20"/>
      <c r="C312" s="20"/>
      <c r="D312" s="19"/>
      <c r="E312" s="12"/>
      <c r="F312" s="21"/>
      <c r="G312" s="41">
        <f t="shared" si="8"/>
        <v>0</v>
      </c>
      <c r="H312" s="34"/>
      <c r="I312" s="34">
        <f t="shared" si="9"/>
        <v>7921724.1800000016</v>
      </c>
      <c r="J312" s="27"/>
    </row>
    <row r="313" spans="1:10" ht="20.25">
      <c r="A313" s="23"/>
      <c r="B313" s="20"/>
      <c r="C313" s="20"/>
      <c r="D313" s="19"/>
      <c r="E313" s="12"/>
      <c r="F313" s="21"/>
      <c r="G313" s="41">
        <f t="shared" si="8"/>
        <v>0</v>
      </c>
      <c r="H313" s="34"/>
      <c r="I313" s="34">
        <f t="shared" si="9"/>
        <v>7921724.1800000016</v>
      </c>
      <c r="J313" s="27"/>
    </row>
    <row r="314" spans="1:10" ht="20.25">
      <c r="A314" s="23"/>
      <c r="B314" s="20"/>
      <c r="C314" s="20"/>
      <c r="D314" s="19"/>
      <c r="E314" s="12"/>
      <c r="F314" s="21"/>
      <c r="G314" s="41">
        <f t="shared" si="8"/>
        <v>0</v>
      </c>
      <c r="H314" s="34"/>
      <c r="I314" s="34">
        <f t="shared" si="9"/>
        <v>7921724.1800000016</v>
      </c>
      <c r="J314" s="27"/>
    </row>
    <row r="315" spans="1:10" ht="20.25">
      <c r="A315" s="23"/>
      <c r="B315" s="20"/>
      <c r="C315" s="20"/>
      <c r="D315" s="19"/>
      <c r="E315" s="12"/>
      <c r="F315" s="21"/>
      <c r="G315" s="41">
        <f t="shared" si="8"/>
        <v>0</v>
      </c>
      <c r="H315" s="34"/>
      <c r="I315" s="34">
        <f t="shared" si="9"/>
        <v>7921724.1800000016</v>
      </c>
      <c r="J315" s="27"/>
    </row>
    <row r="316" spans="1:10" ht="20.25">
      <c r="A316" s="23"/>
      <c r="B316" s="20"/>
      <c r="C316" s="20"/>
      <c r="D316" s="19"/>
      <c r="E316" s="12"/>
      <c r="F316" s="21"/>
      <c r="G316" s="41">
        <f t="shared" si="8"/>
        <v>0</v>
      </c>
      <c r="H316" s="34"/>
      <c r="I316" s="34">
        <f t="shared" si="9"/>
        <v>7921724.1800000016</v>
      </c>
      <c r="J316" s="27"/>
    </row>
    <row r="317" spans="1:10" ht="20.25">
      <c r="A317" s="23"/>
      <c r="B317" s="20"/>
      <c r="C317" s="20"/>
      <c r="D317" s="19"/>
      <c r="E317" s="12"/>
      <c r="F317" s="21"/>
      <c r="G317" s="41">
        <f t="shared" si="8"/>
        <v>0</v>
      </c>
      <c r="H317" s="34"/>
      <c r="I317" s="34">
        <f t="shared" si="9"/>
        <v>7921724.1800000016</v>
      </c>
      <c r="J317" s="27"/>
    </row>
    <row r="318" spans="1:10" ht="20.25">
      <c r="A318" s="23"/>
      <c r="B318" s="20"/>
      <c r="C318" s="20"/>
      <c r="D318" s="19"/>
      <c r="E318" s="12"/>
      <c r="F318" s="21"/>
      <c r="G318" s="41">
        <f t="shared" si="8"/>
        <v>0</v>
      </c>
      <c r="H318" s="34"/>
      <c r="I318" s="34">
        <f t="shared" si="9"/>
        <v>7921724.1800000016</v>
      </c>
      <c r="J318" s="27"/>
    </row>
    <row r="319" spans="1:10" ht="20.25">
      <c r="A319" s="23"/>
      <c r="B319" s="20"/>
      <c r="C319" s="20"/>
      <c r="D319" s="19"/>
      <c r="E319" s="12"/>
      <c r="F319" s="21"/>
      <c r="G319" s="41">
        <f t="shared" si="8"/>
        <v>0</v>
      </c>
      <c r="H319" s="34"/>
      <c r="I319" s="34">
        <f t="shared" si="9"/>
        <v>7921724.1800000016</v>
      </c>
      <c r="J319" s="27"/>
    </row>
    <row r="320" spans="1:10" ht="20.25">
      <c r="A320" s="23"/>
      <c r="B320" s="20"/>
      <c r="C320" s="20"/>
      <c r="D320" s="19"/>
      <c r="E320" s="12"/>
      <c r="F320" s="21"/>
      <c r="G320" s="41">
        <f t="shared" si="8"/>
        <v>0</v>
      </c>
      <c r="H320" s="34"/>
      <c r="I320" s="34">
        <f t="shared" si="9"/>
        <v>7921724.1800000016</v>
      </c>
      <c r="J320" s="27"/>
    </row>
    <row r="321" spans="1:10" ht="20.25">
      <c r="A321" s="23"/>
      <c r="B321" s="20"/>
      <c r="C321" s="20"/>
      <c r="D321" s="19"/>
      <c r="E321" s="12"/>
      <c r="F321" s="21"/>
      <c r="G321" s="41">
        <f t="shared" si="8"/>
        <v>0</v>
      </c>
      <c r="H321" s="34"/>
      <c r="I321" s="34">
        <f t="shared" si="9"/>
        <v>7921724.1800000016</v>
      </c>
      <c r="J321" s="27"/>
    </row>
    <row r="322" spans="1:10" ht="20.25">
      <c r="A322" s="23"/>
      <c r="B322" s="20"/>
      <c r="C322" s="20"/>
      <c r="D322" s="19"/>
      <c r="E322" s="12"/>
      <c r="F322" s="21"/>
      <c r="G322" s="41">
        <f t="shared" si="8"/>
        <v>0</v>
      </c>
      <c r="H322" s="34"/>
      <c r="I322" s="34">
        <f t="shared" si="9"/>
        <v>7921724.1800000016</v>
      </c>
      <c r="J322" s="27"/>
    </row>
    <row r="323" spans="1:10" ht="20.25">
      <c r="A323" s="23"/>
      <c r="B323" s="20"/>
      <c r="C323" s="20"/>
      <c r="D323" s="19"/>
      <c r="E323" s="12"/>
      <c r="F323" s="21"/>
      <c r="G323" s="41">
        <f t="shared" si="8"/>
        <v>0</v>
      </c>
      <c r="H323" s="34"/>
      <c r="I323" s="34">
        <f t="shared" si="9"/>
        <v>7921724.1800000016</v>
      </c>
      <c r="J323" s="27"/>
    </row>
    <row r="324" spans="1:10" ht="20.25">
      <c r="A324" s="23"/>
      <c r="B324" s="20"/>
      <c r="C324" s="20"/>
      <c r="D324" s="19"/>
      <c r="E324" s="12"/>
      <c r="F324" s="21"/>
      <c r="G324" s="41">
        <f t="shared" si="8"/>
        <v>0</v>
      </c>
      <c r="H324" s="34"/>
      <c r="I324" s="34">
        <f t="shared" si="9"/>
        <v>7921724.1800000016</v>
      </c>
      <c r="J324" s="27"/>
    </row>
    <row r="325" spans="1:10" ht="20.25">
      <c r="A325" s="23"/>
      <c r="B325" s="20"/>
      <c r="C325" s="20"/>
      <c r="D325" s="19"/>
      <c r="E325" s="12"/>
      <c r="F325" s="21"/>
      <c r="G325" s="41">
        <f t="shared" ref="G325:G349" si="10">E325*F325</f>
        <v>0</v>
      </c>
      <c r="H325" s="34"/>
      <c r="I325" s="34">
        <f t="shared" si="9"/>
        <v>7921724.1800000016</v>
      </c>
      <c r="J325" s="27"/>
    </row>
    <row r="326" spans="1:10" ht="20.25">
      <c r="A326" s="23"/>
      <c r="B326" s="20"/>
      <c r="C326" s="20"/>
      <c r="D326" s="19"/>
      <c r="E326" s="12"/>
      <c r="F326" s="21"/>
      <c r="G326" s="41">
        <f t="shared" si="10"/>
        <v>0</v>
      </c>
      <c r="H326" s="34"/>
      <c r="I326" s="34">
        <f t="shared" ref="I326:I352" si="11">I325+G326-H326</f>
        <v>7921724.1800000016</v>
      </c>
      <c r="J326" s="27"/>
    </row>
    <row r="327" spans="1:10" ht="20.25">
      <c r="A327" s="23"/>
      <c r="B327" s="20"/>
      <c r="C327" s="20"/>
      <c r="D327" s="19"/>
      <c r="E327" s="12"/>
      <c r="F327" s="21"/>
      <c r="G327" s="41">
        <f t="shared" si="10"/>
        <v>0</v>
      </c>
      <c r="H327" s="34"/>
      <c r="I327" s="34">
        <f t="shared" si="11"/>
        <v>7921724.1800000016</v>
      </c>
      <c r="J327" s="27"/>
    </row>
    <row r="328" spans="1:10" ht="20.25">
      <c r="A328" s="23"/>
      <c r="B328" s="20"/>
      <c r="C328" s="20"/>
      <c r="D328" s="19"/>
      <c r="E328" s="12"/>
      <c r="F328" s="21"/>
      <c r="G328" s="41">
        <f t="shared" si="10"/>
        <v>0</v>
      </c>
      <c r="H328" s="34"/>
      <c r="I328" s="34">
        <f t="shared" si="11"/>
        <v>7921724.1800000016</v>
      </c>
      <c r="J328" s="27"/>
    </row>
    <row r="329" spans="1:10" ht="20.25">
      <c r="A329" s="23"/>
      <c r="B329" s="20"/>
      <c r="C329" s="20"/>
      <c r="D329" s="19"/>
      <c r="E329" s="12"/>
      <c r="F329" s="21"/>
      <c r="G329" s="41">
        <f t="shared" si="10"/>
        <v>0</v>
      </c>
      <c r="H329" s="34"/>
      <c r="I329" s="34">
        <f t="shared" si="11"/>
        <v>7921724.1800000016</v>
      </c>
      <c r="J329" s="27"/>
    </row>
    <row r="330" spans="1:10" ht="20.25">
      <c r="A330" s="23"/>
      <c r="B330" s="20"/>
      <c r="C330" s="20"/>
      <c r="D330" s="19"/>
      <c r="E330" s="12"/>
      <c r="F330" s="21"/>
      <c r="G330" s="41">
        <f t="shared" si="10"/>
        <v>0</v>
      </c>
      <c r="H330" s="34"/>
      <c r="I330" s="34">
        <f t="shared" si="11"/>
        <v>7921724.1800000016</v>
      </c>
      <c r="J330" s="27"/>
    </row>
    <row r="331" spans="1:10" ht="20.25">
      <c r="A331" s="23"/>
      <c r="B331" s="20"/>
      <c r="C331" s="20"/>
      <c r="D331" s="19"/>
      <c r="E331" s="12"/>
      <c r="F331" s="21"/>
      <c r="G331" s="41">
        <f t="shared" si="10"/>
        <v>0</v>
      </c>
      <c r="H331" s="34"/>
      <c r="I331" s="34">
        <f t="shared" si="11"/>
        <v>7921724.1800000016</v>
      </c>
      <c r="J331" s="27"/>
    </row>
    <row r="332" spans="1:10" ht="20.25">
      <c r="A332" s="23"/>
      <c r="B332" s="20"/>
      <c r="C332" s="20"/>
      <c r="D332" s="19"/>
      <c r="E332" s="12"/>
      <c r="F332" s="21"/>
      <c r="G332" s="41">
        <f t="shared" si="10"/>
        <v>0</v>
      </c>
      <c r="H332" s="34"/>
      <c r="I332" s="34">
        <f t="shared" si="11"/>
        <v>7921724.1800000016</v>
      </c>
      <c r="J332" s="27"/>
    </row>
    <row r="333" spans="1:10" ht="20.25">
      <c r="A333" s="23"/>
      <c r="B333" s="20"/>
      <c r="C333" s="20"/>
      <c r="D333" s="19"/>
      <c r="E333" s="12"/>
      <c r="F333" s="21"/>
      <c r="G333" s="41">
        <f t="shared" si="10"/>
        <v>0</v>
      </c>
      <c r="H333" s="34"/>
      <c r="I333" s="34">
        <f t="shared" si="11"/>
        <v>7921724.1800000016</v>
      </c>
      <c r="J333" s="27"/>
    </row>
    <row r="334" spans="1:10" ht="20.25">
      <c r="A334" s="23"/>
      <c r="B334" s="20"/>
      <c r="C334" s="20"/>
      <c r="D334" s="19"/>
      <c r="E334" s="12"/>
      <c r="F334" s="21"/>
      <c r="G334" s="41">
        <f t="shared" si="10"/>
        <v>0</v>
      </c>
      <c r="H334" s="34"/>
      <c r="I334" s="34">
        <f t="shared" si="11"/>
        <v>7921724.1800000016</v>
      </c>
      <c r="J334" s="27"/>
    </row>
    <row r="335" spans="1:10" ht="20.25">
      <c r="A335" s="23"/>
      <c r="B335" s="20"/>
      <c r="C335" s="20"/>
      <c r="D335" s="19"/>
      <c r="E335" s="12"/>
      <c r="F335" s="21"/>
      <c r="G335" s="41">
        <f t="shared" si="10"/>
        <v>0</v>
      </c>
      <c r="H335" s="34"/>
      <c r="I335" s="34">
        <f t="shared" si="11"/>
        <v>7921724.1800000016</v>
      </c>
      <c r="J335" s="27"/>
    </row>
    <row r="336" spans="1:10" ht="20.25">
      <c r="A336" s="23"/>
      <c r="B336" s="20"/>
      <c r="C336" s="20"/>
      <c r="D336" s="19"/>
      <c r="E336" s="12"/>
      <c r="F336" s="21"/>
      <c r="G336" s="41">
        <f t="shared" si="10"/>
        <v>0</v>
      </c>
      <c r="H336" s="34"/>
      <c r="I336" s="34">
        <f t="shared" si="11"/>
        <v>7921724.1800000016</v>
      </c>
      <c r="J336" s="27"/>
    </row>
    <row r="337" spans="1:10" ht="20.25">
      <c r="A337" s="23"/>
      <c r="B337" s="20"/>
      <c r="C337" s="20"/>
      <c r="D337" s="19"/>
      <c r="E337" s="12"/>
      <c r="F337" s="21"/>
      <c r="G337" s="41">
        <f t="shared" si="10"/>
        <v>0</v>
      </c>
      <c r="H337" s="34"/>
      <c r="I337" s="34">
        <f t="shared" si="11"/>
        <v>7921724.1800000016</v>
      </c>
      <c r="J337" s="27"/>
    </row>
    <row r="338" spans="1:10" ht="20.25">
      <c r="A338" s="23"/>
      <c r="B338" s="20"/>
      <c r="C338" s="20"/>
      <c r="D338" s="19"/>
      <c r="E338" s="12"/>
      <c r="F338" s="21"/>
      <c r="G338" s="41">
        <f t="shared" si="10"/>
        <v>0</v>
      </c>
      <c r="H338" s="34"/>
      <c r="I338" s="34">
        <f t="shared" si="11"/>
        <v>7921724.1800000016</v>
      </c>
      <c r="J338" s="27"/>
    </row>
    <row r="339" spans="1:10" ht="20.25">
      <c r="A339" s="23"/>
      <c r="B339" s="20"/>
      <c r="C339" s="20"/>
      <c r="D339" s="19"/>
      <c r="E339" s="12"/>
      <c r="F339" s="21"/>
      <c r="G339" s="41">
        <f t="shared" si="10"/>
        <v>0</v>
      </c>
      <c r="H339" s="34"/>
      <c r="I339" s="34">
        <f t="shared" si="11"/>
        <v>7921724.1800000016</v>
      </c>
      <c r="J339" s="27"/>
    </row>
    <row r="340" spans="1:10" ht="20.25">
      <c r="A340" s="23"/>
      <c r="B340" s="20"/>
      <c r="C340" s="20"/>
      <c r="D340" s="19"/>
      <c r="E340" s="12"/>
      <c r="F340" s="21"/>
      <c r="G340" s="41">
        <f t="shared" si="10"/>
        <v>0</v>
      </c>
      <c r="H340" s="34"/>
      <c r="I340" s="34">
        <f t="shared" si="11"/>
        <v>7921724.1800000016</v>
      </c>
      <c r="J340" s="27"/>
    </row>
    <row r="341" spans="1:10" ht="20.25">
      <c r="A341" s="23"/>
      <c r="B341" s="20"/>
      <c r="C341" s="20"/>
      <c r="D341" s="19"/>
      <c r="E341" s="12"/>
      <c r="F341" s="21"/>
      <c r="G341" s="41">
        <f t="shared" si="10"/>
        <v>0</v>
      </c>
      <c r="H341" s="34"/>
      <c r="I341" s="34">
        <f t="shared" si="11"/>
        <v>7921724.1800000016</v>
      </c>
      <c r="J341" s="27"/>
    </row>
    <row r="342" spans="1:10" ht="20.25">
      <c r="A342" s="23"/>
      <c r="B342" s="20"/>
      <c r="C342" s="20"/>
      <c r="D342" s="19"/>
      <c r="E342" s="12"/>
      <c r="F342" s="21"/>
      <c r="G342" s="41">
        <f t="shared" si="10"/>
        <v>0</v>
      </c>
      <c r="H342" s="34"/>
      <c r="I342" s="34">
        <f t="shared" si="11"/>
        <v>7921724.1800000016</v>
      </c>
      <c r="J342" s="27"/>
    </row>
    <row r="343" spans="1:10" ht="20.25">
      <c r="A343" s="23"/>
      <c r="B343" s="20"/>
      <c r="C343" s="20"/>
      <c r="D343" s="19"/>
      <c r="E343" s="12"/>
      <c r="F343" s="21"/>
      <c r="G343" s="41">
        <f t="shared" si="10"/>
        <v>0</v>
      </c>
      <c r="H343" s="34"/>
      <c r="I343" s="34">
        <f t="shared" si="11"/>
        <v>7921724.1800000016</v>
      </c>
      <c r="J343" s="27"/>
    </row>
    <row r="344" spans="1:10" ht="20.25">
      <c r="A344" s="23"/>
      <c r="B344" s="20"/>
      <c r="C344" s="20"/>
      <c r="D344" s="19"/>
      <c r="E344" s="12"/>
      <c r="F344" s="21"/>
      <c r="G344" s="41">
        <f t="shared" si="10"/>
        <v>0</v>
      </c>
      <c r="H344" s="34"/>
      <c r="I344" s="34">
        <f t="shared" si="11"/>
        <v>7921724.1800000016</v>
      </c>
      <c r="J344" s="27"/>
    </row>
    <row r="345" spans="1:10" ht="20.25">
      <c r="A345" s="23"/>
      <c r="B345" s="20"/>
      <c r="C345" s="20"/>
      <c r="D345" s="19"/>
      <c r="E345" s="12"/>
      <c r="F345" s="21"/>
      <c r="G345" s="41">
        <f t="shared" si="10"/>
        <v>0</v>
      </c>
      <c r="H345" s="34"/>
      <c r="I345" s="34">
        <f t="shared" si="11"/>
        <v>7921724.1800000016</v>
      </c>
      <c r="J345" s="27"/>
    </row>
    <row r="346" spans="1:10" ht="20.25">
      <c r="A346" s="23"/>
      <c r="B346" s="20"/>
      <c r="C346" s="20"/>
      <c r="D346" s="19"/>
      <c r="E346" s="12"/>
      <c r="F346" s="21"/>
      <c r="G346" s="41">
        <f t="shared" si="10"/>
        <v>0</v>
      </c>
      <c r="H346" s="34"/>
      <c r="I346" s="34">
        <f t="shared" si="11"/>
        <v>7921724.1800000016</v>
      </c>
      <c r="J346" s="27"/>
    </row>
    <row r="347" spans="1:10" ht="20.25">
      <c r="A347" s="23"/>
      <c r="B347" s="20"/>
      <c r="C347" s="20"/>
      <c r="D347" s="19"/>
      <c r="E347" s="12"/>
      <c r="F347" s="21"/>
      <c r="G347" s="41">
        <f t="shared" si="10"/>
        <v>0</v>
      </c>
      <c r="H347" s="34"/>
      <c r="I347" s="34">
        <f t="shared" si="11"/>
        <v>7921724.1800000016</v>
      </c>
      <c r="J347" s="27"/>
    </row>
    <row r="348" spans="1:10" ht="20.25">
      <c r="A348" s="23"/>
      <c r="B348" s="20"/>
      <c r="C348" s="20"/>
      <c r="D348" s="19"/>
      <c r="E348" s="12"/>
      <c r="F348" s="21"/>
      <c r="G348" s="41">
        <f t="shared" si="10"/>
        <v>0</v>
      </c>
      <c r="H348" s="34"/>
      <c r="I348" s="34">
        <f t="shared" si="11"/>
        <v>7921724.1800000016</v>
      </c>
      <c r="J348" s="27"/>
    </row>
    <row r="349" spans="1:10" ht="20.25">
      <c r="A349" s="23"/>
      <c r="B349" s="20"/>
      <c r="C349" s="20"/>
      <c r="D349" s="19"/>
      <c r="E349" s="12"/>
      <c r="F349" s="21"/>
      <c r="G349" s="41">
        <f t="shared" si="10"/>
        <v>0</v>
      </c>
      <c r="H349" s="34"/>
      <c r="I349" s="34">
        <f t="shared" si="11"/>
        <v>7921724.1800000016</v>
      </c>
      <c r="J349" s="27"/>
    </row>
    <row r="350" spans="1:10" ht="20.25">
      <c r="A350" s="24"/>
      <c r="B350" s="18"/>
      <c r="C350" s="18"/>
      <c r="D350" s="16"/>
      <c r="E350" s="13"/>
      <c r="F350" s="13"/>
      <c r="G350" s="42">
        <f>SUM(G4:G349)</f>
        <v>6029279.4499999993</v>
      </c>
      <c r="H350" s="36"/>
      <c r="I350" s="34">
        <f t="shared" si="11"/>
        <v>13951003.630000001</v>
      </c>
      <c r="J350" s="27"/>
    </row>
    <row r="351" spans="1:10">
      <c r="I351" s="34">
        <f t="shared" si="11"/>
        <v>13951003.630000001</v>
      </c>
    </row>
    <row r="352" spans="1:10">
      <c r="I352" s="34">
        <f t="shared" si="11"/>
        <v>13951003.630000001</v>
      </c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sheetPr codeName="ورقة80"/>
  <dimension ref="A1:L352"/>
  <sheetViews>
    <sheetView rightToLeft="1" workbookViewId="0">
      <selection activeCell="H16" sqref="H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1.375" style="6" customWidth="1"/>
  </cols>
  <sheetData>
    <row r="1" spans="1:12">
      <c r="A1" s="147" t="s">
        <v>219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220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-6675</v>
      </c>
      <c r="J4" s="5"/>
    </row>
    <row r="5" spans="1:12" ht="20.25">
      <c r="A5" s="22">
        <v>43800</v>
      </c>
      <c r="B5" s="20">
        <v>6225</v>
      </c>
      <c r="C5" s="20" t="s">
        <v>73</v>
      </c>
      <c r="D5" s="19"/>
      <c r="E5" s="12">
        <v>5000</v>
      </c>
      <c r="F5" s="21">
        <v>2.6</v>
      </c>
      <c r="G5" s="17">
        <f t="shared" ref="G5:G68" si="0">E5*F5</f>
        <v>13000</v>
      </c>
      <c r="H5" s="34"/>
      <c r="I5" s="34">
        <f>I4+G5-H5</f>
        <v>6325</v>
      </c>
      <c r="J5" s="5"/>
    </row>
    <row r="6" spans="1:12" ht="20.25">
      <c r="A6" s="22">
        <v>43808</v>
      </c>
      <c r="B6" s="20">
        <v>6366</v>
      </c>
      <c r="C6" s="20" t="s">
        <v>73</v>
      </c>
      <c r="D6" s="19"/>
      <c r="E6" s="12">
        <v>15000</v>
      </c>
      <c r="F6" s="21">
        <v>3.6</v>
      </c>
      <c r="G6" s="17">
        <f t="shared" si="0"/>
        <v>54000</v>
      </c>
      <c r="H6" s="34"/>
      <c r="I6" s="34">
        <f t="shared" ref="I6:I69" si="1">I5+G6-H6</f>
        <v>60325</v>
      </c>
      <c r="J6" s="5"/>
    </row>
    <row r="7" spans="1:12" ht="20.25">
      <c r="A7" s="22">
        <v>43808</v>
      </c>
      <c r="B7" s="20"/>
      <c r="C7" s="20" t="s">
        <v>92</v>
      </c>
      <c r="D7" s="19" t="s">
        <v>221</v>
      </c>
      <c r="E7" s="12"/>
      <c r="F7" s="21"/>
      <c r="G7" s="17">
        <v>1200</v>
      </c>
      <c r="H7" s="34"/>
      <c r="I7" s="34">
        <f t="shared" si="1"/>
        <v>61525</v>
      </c>
      <c r="J7" s="27" t="s">
        <v>222</v>
      </c>
    </row>
    <row r="8" spans="1:12" ht="20.25">
      <c r="A8" s="22">
        <v>43810</v>
      </c>
      <c r="B8" s="20">
        <v>9513</v>
      </c>
      <c r="C8" s="20" t="s">
        <v>53</v>
      </c>
      <c r="D8" s="19"/>
      <c r="E8" s="12"/>
      <c r="F8" s="21"/>
      <c r="G8" s="17">
        <f t="shared" si="0"/>
        <v>0</v>
      </c>
      <c r="H8" s="34">
        <v>50000</v>
      </c>
      <c r="I8" s="34">
        <f t="shared" si="1"/>
        <v>11525</v>
      </c>
      <c r="J8" s="5"/>
    </row>
    <row r="9" spans="1:12" ht="20.25">
      <c r="A9" s="22">
        <v>43810</v>
      </c>
      <c r="B9" s="20">
        <v>6419</v>
      </c>
      <c r="C9" s="20" t="s">
        <v>73</v>
      </c>
      <c r="D9" s="19"/>
      <c r="E9" s="12">
        <v>10000</v>
      </c>
      <c r="F9" s="21">
        <v>3</v>
      </c>
      <c r="G9" s="17">
        <f t="shared" si="0"/>
        <v>30000</v>
      </c>
      <c r="H9" s="34"/>
      <c r="I9" s="34">
        <f t="shared" si="1"/>
        <v>41525</v>
      </c>
      <c r="J9" s="5"/>
    </row>
    <row r="10" spans="1:12" ht="20.25">
      <c r="A10" s="22">
        <v>43815</v>
      </c>
      <c r="B10" s="20">
        <v>6478</v>
      </c>
      <c r="C10" s="20" t="s">
        <v>73</v>
      </c>
      <c r="D10" s="19"/>
      <c r="E10" s="12">
        <v>16000</v>
      </c>
      <c r="F10" s="21">
        <v>3.25</v>
      </c>
      <c r="G10" s="17">
        <f t="shared" si="0"/>
        <v>52000</v>
      </c>
      <c r="H10" s="34"/>
      <c r="I10" s="34">
        <f t="shared" si="1"/>
        <v>93525</v>
      </c>
      <c r="J10" s="5"/>
    </row>
    <row r="11" spans="1:12" ht="20.25">
      <c r="A11" s="22">
        <v>43815</v>
      </c>
      <c r="B11" s="20">
        <v>9647</v>
      </c>
      <c r="C11" s="20" t="s">
        <v>53</v>
      </c>
      <c r="D11" s="19"/>
      <c r="E11" s="12"/>
      <c r="F11" s="21"/>
      <c r="G11" s="17">
        <f t="shared" si="0"/>
        <v>0</v>
      </c>
      <c r="H11" s="34">
        <v>30000</v>
      </c>
      <c r="I11" s="34">
        <f t="shared" si="1"/>
        <v>63525</v>
      </c>
      <c r="J11" s="5"/>
    </row>
    <row r="12" spans="1:12" ht="20.25">
      <c r="A12" s="22">
        <v>43816</v>
      </c>
      <c r="B12" s="20">
        <v>6489</v>
      </c>
      <c r="C12" s="20" t="s">
        <v>73</v>
      </c>
      <c r="D12" s="19"/>
      <c r="E12" s="12">
        <v>10000</v>
      </c>
      <c r="F12" s="21">
        <v>3.2</v>
      </c>
      <c r="G12" s="17">
        <f t="shared" si="0"/>
        <v>32000</v>
      </c>
      <c r="H12" s="34"/>
      <c r="I12" s="34">
        <f t="shared" si="1"/>
        <v>95525</v>
      </c>
      <c r="J12" s="5"/>
    </row>
    <row r="13" spans="1:12" ht="20.25">
      <c r="A13" s="22">
        <v>43817</v>
      </c>
      <c r="B13" s="20">
        <v>9713</v>
      </c>
      <c r="C13" s="20" t="s">
        <v>53</v>
      </c>
      <c r="D13" s="19"/>
      <c r="E13" s="12"/>
      <c r="F13" s="21"/>
      <c r="G13" s="17">
        <f t="shared" si="0"/>
        <v>0</v>
      </c>
      <c r="H13" s="34">
        <v>80000</v>
      </c>
      <c r="I13" s="34">
        <f t="shared" si="1"/>
        <v>15525</v>
      </c>
      <c r="J13" s="5"/>
    </row>
    <row r="14" spans="1:12" ht="20.25">
      <c r="A14" s="22">
        <v>43823</v>
      </c>
      <c r="B14" s="20">
        <v>6621</v>
      </c>
      <c r="C14" s="20" t="s">
        <v>73</v>
      </c>
      <c r="D14" s="19"/>
      <c r="E14" s="12">
        <v>12000</v>
      </c>
      <c r="F14" s="21">
        <v>4.05</v>
      </c>
      <c r="G14" s="17">
        <f t="shared" si="0"/>
        <v>48600</v>
      </c>
      <c r="H14" s="34"/>
      <c r="I14" s="34">
        <f t="shared" si="1"/>
        <v>64125</v>
      </c>
      <c r="J14" s="5"/>
    </row>
    <row r="15" spans="1:12" ht="20.25">
      <c r="A15" s="22">
        <v>43824</v>
      </c>
      <c r="B15" s="20">
        <v>9405</v>
      </c>
      <c r="C15" s="20" t="s">
        <v>53</v>
      </c>
      <c r="D15" s="19"/>
      <c r="E15" s="12"/>
      <c r="F15" s="21"/>
      <c r="G15" s="17">
        <f t="shared" si="0"/>
        <v>0</v>
      </c>
      <c r="H15" s="34">
        <v>28200</v>
      </c>
      <c r="I15" s="34">
        <f t="shared" si="1"/>
        <v>35925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35925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35925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35925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35925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35925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35925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35925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35925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35925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35925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35925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35925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35925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35925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35925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35925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35925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35925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35925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35925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35925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35925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35925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35925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35925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35925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35925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35925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35925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35925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35925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35925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35925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35925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35925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35925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35925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35925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35925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35925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35925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35925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35925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35925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35925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35925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35925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35925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35925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35925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35925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35925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35925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35925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35925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35925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35925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35925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35925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35925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35925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35925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35925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35925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35925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35925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35925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35925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35925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35925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35925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35925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35925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35925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35925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35925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35925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35925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35925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35925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35925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35925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35925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35925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35925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35925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35925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35925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35925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35925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35925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35925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35925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35925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35925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35925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35925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35925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35925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35925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35925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35925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35925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35925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35925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35925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35925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35925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35925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35925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35925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35925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35925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35925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35925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35925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35925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35925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35925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35925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35925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35925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35925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35925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35925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35925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35925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35925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35925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35925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35925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35925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35925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35925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35925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35925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35925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35925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35925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35925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35925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35925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35925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35925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35925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35925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35925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35925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35925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35925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35925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35925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35925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35925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35925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35925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35925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35925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35925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35925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35925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35925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35925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35925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35925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35925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35925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35925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35925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35925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35925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35925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35925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35925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35925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35925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35925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35925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35925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35925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35925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35925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35925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35925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35925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35925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35925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35925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35925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35925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35925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35925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35925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35925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35925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35925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35925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35925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35925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35925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35925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35925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35925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35925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35925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35925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35925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35925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35925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35925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35925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35925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35925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35925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35925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35925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35925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35925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35925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35925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35925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35925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35925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35925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35925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35925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35925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35925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35925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35925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35925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35925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35925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35925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35925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35925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35925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35925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35925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35925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35925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35925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35925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35925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35925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35925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35925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35925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35925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35925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35925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35925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35925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35925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35925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35925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35925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35925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35925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35925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35925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35925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35925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35925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35925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35925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35925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35925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35925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35925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35925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35925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35925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35925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35925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35925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35925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35925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35925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35925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35925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35925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35925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35925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35925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35925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35925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35925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35925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35925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35925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35925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35925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35925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35925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35925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35925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35925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35925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35925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35925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35925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35925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35925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35925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35925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35925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35925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35925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35925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35925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35925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35925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35925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35925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35925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35925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35925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35925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35925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35925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35925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35925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35925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35925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35925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35925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35925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35925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35925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35925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35925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35925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35925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230800</v>
      </c>
      <c r="H350" s="36"/>
      <c r="I350" s="34">
        <f t="shared" si="11"/>
        <v>266725</v>
      </c>
      <c r="J350" s="5"/>
    </row>
    <row r="351" spans="1:10">
      <c r="I351" s="34">
        <f t="shared" si="11"/>
        <v>266725</v>
      </c>
    </row>
    <row r="352" spans="1:10">
      <c r="I352" s="34">
        <f t="shared" si="11"/>
        <v>266725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sheetPr codeName="ورقة81"/>
  <dimension ref="A1:L350"/>
  <sheetViews>
    <sheetView rightToLeft="1" workbookViewId="0">
      <selection activeCell="C21" sqref="C2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0.125" style="37" customWidth="1"/>
    <col min="10" max="10" width="22.625" style="6" customWidth="1"/>
  </cols>
  <sheetData>
    <row r="1" spans="1:12">
      <c r="A1" s="147" t="s">
        <v>75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76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378311</v>
      </c>
      <c r="J4" s="5"/>
    </row>
    <row r="5" spans="1:12" ht="20.25">
      <c r="A5" s="22">
        <v>43800</v>
      </c>
      <c r="B5" s="20">
        <v>9205</v>
      </c>
      <c r="C5" s="20" t="s">
        <v>74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278311</v>
      </c>
      <c r="J5" s="5"/>
    </row>
    <row r="6" spans="1:12" ht="20.25">
      <c r="A6" s="22">
        <v>337</v>
      </c>
      <c r="B6" s="20">
        <v>9275</v>
      </c>
      <c r="C6" s="20" t="s">
        <v>74</v>
      </c>
      <c r="D6" s="19"/>
      <c r="E6" s="12"/>
      <c r="F6" s="21"/>
      <c r="G6" s="17">
        <f t="shared" si="0"/>
        <v>0</v>
      </c>
      <c r="H6" s="34">
        <v>60000</v>
      </c>
      <c r="I6" s="34">
        <f t="shared" ref="I6:I69" si="1">I5+G6-H6</f>
        <v>218311</v>
      </c>
      <c r="J6" s="5"/>
    </row>
    <row r="7" spans="1:12" ht="20.25">
      <c r="A7" s="22">
        <v>43804</v>
      </c>
      <c r="B7" s="20">
        <v>9334</v>
      </c>
      <c r="C7" s="20" t="s">
        <v>74</v>
      </c>
      <c r="D7" s="19"/>
      <c r="E7" s="12"/>
      <c r="F7" s="21"/>
      <c r="G7" s="17">
        <f t="shared" si="0"/>
        <v>0</v>
      </c>
      <c r="H7" s="34">
        <v>60000</v>
      </c>
      <c r="I7" s="34">
        <f t="shared" si="1"/>
        <v>158311</v>
      </c>
      <c r="J7" s="5"/>
    </row>
    <row r="8" spans="1:12" ht="20.25">
      <c r="A8" s="22">
        <v>43806</v>
      </c>
      <c r="B8" s="20">
        <v>6305</v>
      </c>
      <c r="C8" s="20" t="s">
        <v>14</v>
      </c>
      <c r="D8" s="19" t="s">
        <v>13</v>
      </c>
      <c r="E8" s="12">
        <v>60.32</v>
      </c>
      <c r="F8" s="21">
        <v>3095</v>
      </c>
      <c r="G8" s="17">
        <f t="shared" si="0"/>
        <v>186690.4</v>
      </c>
      <c r="H8" s="34"/>
      <c r="I8" s="34">
        <f t="shared" si="1"/>
        <v>345001.4</v>
      </c>
      <c r="J8" s="5"/>
    </row>
    <row r="9" spans="1:12" ht="20.25">
      <c r="A9" s="22">
        <v>43806</v>
      </c>
      <c r="B9" s="20">
        <v>6305</v>
      </c>
      <c r="C9" s="20" t="s">
        <v>14</v>
      </c>
      <c r="D9" s="19" t="s">
        <v>13</v>
      </c>
      <c r="E9" s="12">
        <v>64.98</v>
      </c>
      <c r="F9" s="21">
        <v>3055</v>
      </c>
      <c r="G9" s="17">
        <f t="shared" si="0"/>
        <v>198513.90000000002</v>
      </c>
      <c r="H9" s="34"/>
      <c r="I9" s="34">
        <f t="shared" si="1"/>
        <v>543515.30000000005</v>
      </c>
      <c r="J9" s="5"/>
    </row>
    <row r="10" spans="1:12" ht="20.25">
      <c r="A10" s="22">
        <v>43807</v>
      </c>
      <c r="B10" s="20">
        <v>6338</v>
      </c>
      <c r="C10" s="20" t="s">
        <v>14</v>
      </c>
      <c r="D10" s="19" t="s">
        <v>13</v>
      </c>
      <c r="E10" s="12">
        <v>66.38</v>
      </c>
      <c r="F10" s="21">
        <v>3150</v>
      </c>
      <c r="G10" s="17">
        <f t="shared" si="0"/>
        <v>209097</v>
      </c>
      <c r="H10" s="34"/>
      <c r="I10" s="34">
        <f t="shared" si="1"/>
        <v>752612.3</v>
      </c>
      <c r="J10" s="5"/>
    </row>
    <row r="11" spans="1:12" ht="20.25">
      <c r="A11" s="22">
        <v>43807</v>
      </c>
      <c r="B11" s="20">
        <v>9387</v>
      </c>
      <c r="C11" s="20" t="s">
        <v>74</v>
      </c>
      <c r="D11" s="19"/>
      <c r="E11" s="12"/>
      <c r="F11" s="21"/>
      <c r="G11" s="17">
        <f t="shared" si="0"/>
        <v>0</v>
      </c>
      <c r="H11" s="34">
        <v>150000</v>
      </c>
      <c r="I11" s="34">
        <f t="shared" si="1"/>
        <v>602612.30000000005</v>
      </c>
      <c r="J11" s="5"/>
    </row>
    <row r="12" spans="1:12" ht="20.25">
      <c r="A12" s="22">
        <v>43808</v>
      </c>
      <c r="B12" s="20">
        <v>6345</v>
      </c>
      <c r="C12" s="20" t="s">
        <v>14</v>
      </c>
      <c r="D12" s="19" t="s">
        <v>13</v>
      </c>
      <c r="E12" s="12">
        <v>60.86</v>
      </c>
      <c r="F12" s="21">
        <v>3050</v>
      </c>
      <c r="G12" s="17">
        <f t="shared" si="0"/>
        <v>185623</v>
      </c>
      <c r="H12" s="34"/>
      <c r="I12" s="34">
        <f t="shared" si="1"/>
        <v>788235.3</v>
      </c>
      <c r="J12" s="5"/>
    </row>
    <row r="13" spans="1:12" ht="20.25">
      <c r="A13" s="22">
        <v>43809</v>
      </c>
      <c r="B13" s="20">
        <v>9459</v>
      </c>
      <c r="C13" s="20" t="s">
        <v>74</v>
      </c>
      <c r="D13" s="19"/>
      <c r="E13" s="12"/>
      <c r="F13" s="21"/>
      <c r="G13" s="17">
        <f t="shared" si="0"/>
        <v>0</v>
      </c>
      <c r="H13" s="34">
        <v>230000</v>
      </c>
      <c r="I13" s="34">
        <f t="shared" si="1"/>
        <v>558235.30000000005</v>
      </c>
      <c r="J13" s="5"/>
    </row>
    <row r="14" spans="1:12" ht="20.25">
      <c r="A14" s="22">
        <v>43814</v>
      </c>
      <c r="B14" s="20">
        <v>6434</v>
      </c>
      <c r="C14" s="20" t="s">
        <v>14</v>
      </c>
      <c r="D14" s="19" t="s">
        <v>13</v>
      </c>
      <c r="E14" s="12">
        <v>68.34</v>
      </c>
      <c r="F14" s="21">
        <v>3050</v>
      </c>
      <c r="G14" s="17">
        <f t="shared" si="0"/>
        <v>208437</v>
      </c>
      <c r="H14" s="34"/>
      <c r="I14" s="34">
        <f t="shared" si="1"/>
        <v>766672.3</v>
      </c>
      <c r="J14" s="5"/>
    </row>
    <row r="15" spans="1:12" ht="20.25">
      <c r="A15" s="22">
        <v>43816</v>
      </c>
      <c r="B15" s="20">
        <v>9650</v>
      </c>
      <c r="C15" s="20" t="s">
        <v>74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566672.30000000005</v>
      </c>
      <c r="J15" s="5" t="s">
        <v>17</v>
      </c>
    </row>
    <row r="16" spans="1:12" ht="20.25">
      <c r="A16" s="22">
        <v>43818</v>
      </c>
      <c r="B16" s="20">
        <v>9722</v>
      </c>
      <c r="C16" s="20" t="s">
        <v>74</v>
      </c>
      <c r="D16" s="19"/>
      <c r="E16" s="12"/>
      <c r="F16" s="21"/>
      <c r="G16" s="17">
        <f t="shared" si="0"/>
        <v>0</v>
      </c>
      <c r="H16" s="34">
        <v>150000</v>
      </c>
      <c r="I16" s="34">
        <f t="shared" si="1"/>
        <v>416672.30000000005</v>
      </c>
      <c r="J16" s="5"/>
    </row>
    <row r="17" spans="1:10" ht="20.25">
      <c r="A17" s="22">
        <v>43821</v>
      </c>
      <c r="B17" s="20">
        <v>9782</v>
      </c>
      <c r="C17" s="20" t="s">
        <v>74</v>
      </c>
      <c r="D17" s="19"/>
      <c r="E17" s="12"/>
      <c r="F17" s="21"/>
      <c r="G17" s="17">
        <f t="shared" si="0"/>
        <v>0</v>
      </c>
      <c r="H17" s="34">
        <v>130000</v>
      </c>
      <c r="I17" s="34">
        <f t="shared" si="1"/>
        <v>286672.30000000005</v>
      </c>
      <c r="J17" s="5"/>
    </row>
    <row r="18" spans="1:10" ht="20.25">
      <c r="A18" s="22">
        <v>9847</v>
      </c>
      <c r="B18" s="20">
        <v>9847</v>
      </c>
      <c r="C18" s="20" t="s">
        <v>74</v>
      </c>
      <c r="D18" s="19"/>
      <c r="E18" s="12"/>
      <c r="F18" s="21"/>
      <c r="G18" s="17">
        <f t="shared" si="0"/>
        <v>0</v>
      </c>
      <c r="H18" s="34">
        <v>150000</v>
      </c>
      <c r="I18" s="34">
        <f t="shared" si="1"/>
        <v>136672.30000000005</v>
      </c>
      <c r="J18" s="5"/>
    </row>
    <row r="19" spans="1:10" ht="20.25">
      <c r="A19" s="22">
        <v>43825</v>
      </c>
      <c r="B19" s="20">
        <v>9915</v>
      </c>
      <c r="C19" s="20" t="s">
        <v>74</v>
      </c>
      <c r="D19" s="19"/>
      <c r="E19" s="12"/>
      <c r="F19" s="21"/>
      <c r="G19" s="17">
        <f t="shared" si="0"/>
        <v>0</v>
      </c>
      <c r="H19" s="34">
        <v>136675</v>
      </c>
      <c r="I19" s="34">
        <f t="shared" si="1"/>
        <v>-2.6999999999534339</v>
      </c>
      <c r="J19" s="5"/>
    </row>
    <row r="20" spans="1:10" ht="20.25">
      <c r="A20" s="22">
        <v>43825</v>
      </c>
      <c r="B20" s="20">
        <v>1030</v>
      </c>
      <c r="C20" s="20" t="s">
        <v>131</v>
      </c>
      <c r="D20" s="19"/>
      <c r="E20" s="12"/>
      <c r="F20" s="21"/>
      <c r="G20" s="17">
        <v>2.7</v>
      </c>
      <c r="H20" s="34"/>
      <c r="I20" s="34">
        <f t="shared" si="1"/>
        <v>4.6566306366457866E-11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4.6566306366457866E-11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4.6566306366457866E-11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4.6566306366457866E-11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4.6566306366457866E-11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4.6566306366457866E-11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4.6566306366457866E-11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4.6566306366457866E-11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4.6566306366457866E-11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4.6566306366457866E-11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4.6566306366457866E-11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4.6566306366457866E-11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4.6566306366457866E-11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4.6566306366457866E-11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4.6566306366457866E-11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4.6566306366457866E-11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4.6566306366457866E-11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4.6566306366457866E-11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4.6566306366457866E-11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4.6566306366457866E-11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4.6566306366457866E-11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4.6566306366457866E-11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4.6566306366457866E-11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4.6566306366457866E-11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4.6566306366457866E-11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4.6566306366457866E-11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4.6566306366457866E-11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4.6566306366457866E-11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4.6566306366457866E-11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4.6566306366457866E-11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4.6566306366457866E-11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4.6566306366457866E-11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4.6566306366457866E-11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4.6566306366457866E-11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4.6566306366457866E-11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4.6566306366457866E-11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4.6566306366457866E-11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4.6566306366457866E-11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4.6566306366457866E-11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4.6566306366457866E-11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4.6566306366457866E-11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4.6566306366457866E-11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4.6566306366457866E-11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4.6566306366457866E-11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4.6566306366457866E-11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4.6566306366457866E-11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4.6566306366457866E-11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4.6566306366457866E-11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4.6566306366457866E-11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4.6566306366457866E-11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4.6566306366457866E-11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4.6566306366457866E-11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4.6566306366457866E-11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4.6566306366457866E-11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4.6566306366457866E-11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4.6566306366457866E-11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4.6566306366457866E-11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4.6566306366457866E-11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4.6566306366457866E-11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4.6566306366457866E-11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4.6566306366457866E-11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4.6566306366457866E-11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4.6566306366457866E-11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4.6566306366457866E-11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4.6566306366457866E-11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4.6566306366457866E-11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4.6566306366457866E-11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4.6566306366457866E-11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4.6566306366457866E-11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4.6566306366457866E-11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4.6566306366457866E-11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4.6566306366457866E-11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4.6566306366457866E-11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4.6566306366457866E-11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4.6566306366457866E-11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4.6566306366457866E-11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4.6566306366457866E-11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4.6566306366457866E-11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4.6566306366457866E-11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4.6566306366457866E-11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4.6566306366457866E-11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4.6566306366457866E-11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4.6566306366457866E-11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4.6566306366457866E-11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4.6566306366457866E-11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4.6566306366457866E-11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4.6566306366457866E-11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4.6566306366457866E-11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4.6566306366457866E-11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4.6566306366457866E-11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4.6566306366457866E-11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4.6566306366457866E-11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4.6566306366457866E-11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4.6566306366457866E-11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4.6566306366457866E-11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4.6566306366457866E-11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4.6566306366457866E-11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4.6566306366457866E-11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4.6566306366457866E-11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4.6566306366457866E-11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4.6566306366457866E-11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4.6566306366457866E-11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4.6566306366457866E-11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4.6566306366457866E-11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4.6566306366457866E-11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4.6566306366457866E-11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4.6566306366457866E-11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4.6566306366457866E-11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4.6566306366457866E-11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4.6566306366457866E-11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4.6566306366457866E-11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4.6566306366457866E-11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4.6566306366457866E-11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4.6566306366457866E-11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4.6566306366457866E-11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4.6566306366457866E-11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4.6566306366457866E-11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4.6566306366457866E-11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4.6566306366457866E-11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4.6566306366457866E-11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4.6566306366457866E-11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4.6566306366457866E-11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4.6566306366457866E-11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4.6566306366457866E-11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4.6566306366457866E-11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4.6566306366457866E-11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4.6566306366457866E-11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4.6566306366457866E-11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4.6566306366457866E-11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4.6566306366457866E-11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4.6566306366457866E-11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4.6566306366457866E-11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4.6566306366457866E-11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4.6566306366457866E-11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4.6566306366457866E-11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4.6566306366457866E-11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4.6566306366457866E-11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4.6566306366457866E-11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4.6566306366457866E-11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4.6566306366457866E-11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4.6566306366457866E-11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4.6566306366457866E-11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4.6566306366457866E-11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4.6566306366457866E-11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4.6566306366457866E-11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4.6566306366457866E-11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4.6566306366457866E-11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4.6566306366457866E-11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4.6566306366457866E-11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4.6566306366457866E-11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4.6566306366457866E-11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4.6566306366457866E-11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4.6566306366457866E-11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4.6566306366457866E-11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4.6566306366457866E-11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4.6566306366457866E-11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4.6566306366457866E-11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4.6566306366457866E-11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4.6566306366457866E-11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4.6566306366457866E-11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4.6566306366457866E-11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4.6566306366457866E-11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4.6566306366457866E-11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4.6566306366457866E-11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4.6566306366457866E-11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4.6566306366457866E-11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4.6566306366457866E-11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4.6566306366457866E-11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4.6566306366457866E-11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4.6566306366457866E-11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4.6566306366457866E-11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4.6566306366457866E-11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4.6566306366457866E-11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4.6566306366457866E-11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4.6566306366457866E-11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4.6566306366457866E-11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4.6566306366457866E-11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4.6566306366457866E-11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4.6566306366457866E-11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4.6566306366457866E-11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4.6566306366457866E-11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4.6566306366457866E-11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4.6566306366457866E-11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4.6566306366457866E-11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4.6566306366457866E-11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4.6566306366457866E-11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4.6566306366457866E-11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4.6566306366457866E-11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4.6566306366457866E-11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4.6566306366457866E-11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4.6566306366457866E-11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4.6566306366457866E-11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4.6566306366457866E-11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4.6566306366457866E-11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4.6566306366457866E-11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4.6566306366457866E-11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4.6566306366457866E-11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4.6566306366457866E-11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4.6566306366457866E-11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4.6566306366457866E-11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4.6566306366457866E-11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4.6566306366457866E-11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4.6566306366457866E-11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4.6566306366457866E-11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4.6566306366457866E-11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4.6566306366457866E-11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4.6566306366457866E-11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4.6566306366457866E-11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4.6566306366457866E-11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4.6566306366457866E-11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4.6566306366457866E-11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4.6566306366457866E-11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4.6566306366457866E-11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4.6566306366457866E-11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4.6566306366457866E-11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4.6566306366457866E-11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4.6566306366457866E-11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4.6566306366457866E-11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4.6566306366457866E-11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4.6566306366457866E-11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4.6566306366457866E-11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4.6566306366457866E-11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4.6566306366457866E-11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4.6566306366457866E-11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4.6566306366457866E-11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4.6566306366457866E-11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4.6566306366457866E-11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4.6566306366457866E-11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4.6566306366457866E-11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4.6566306366457866E-11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4.6566306366457866E-11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4.6566306366457866E-11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4.6566306366457866E-11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4.6566306366457866E-11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4.6566306366457866E-11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4.6566306366457866E-11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4.6566306366457866E-11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4.6566306366457866E-11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4.6566306366457866E-11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4.6566306366457866E-11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4.6566306366457866E-11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4.6566306366457866E-11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4.6566306366457866E-11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4.6566306366457866E-11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4.6566306366457866E-11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4.6566306366457866E-11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4.6566306366457866E-11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4.6566306366457866E-11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4.6566306366457866E-11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4.6566306366457866E-11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4.6566306366457866E-11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4.6566306366457866E-11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4.6566306366457866E-11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4.6566306366457866E-11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4.6566306366457866E-11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4.6566306366457866E-11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4.6566306366457866E-11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4.6566306366457866E-11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4.6566306366457866E-11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4.6566306366457866E-11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4.6566306366457866E-11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4.6566306366457866E-11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4.6566306366457866E-11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4.6566306366457866E-11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4.6566306366457866E-11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4.6566306366457866E-11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4.6566306366457866E-11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4.6566306366457866E-11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4.6566306366457866E-11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4.6566306366457866E-11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4.6566306366457866E-11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4.6566306366457866E-11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4.6566306366457866E-11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4.6566306366457866E-11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4.6566306366457866E-11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4.6566306366457866E-11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4.6566306366457866E-11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4.6566306366457866E-11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4.6566306366457866E-11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4.6566306366457866E-11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4.6566306366457866E-11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4.6566306366457866E-11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4.6566306366457866E-11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4.6566306366457866E-11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4.6566306366457866E-11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4.6566306366457866E-11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4.6566306366457866E-11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4.6566306366457866E-11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4.6566306366457866E-11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4.6566306366457866E-11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4.6566306366457866E-11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4.6566306366457866E-11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4.6566306366457866E-11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4.6566306366457866E-11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4.6566306366457866E-11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4.6566306366457866E-11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4.6566306366457866E-11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4.6566306366457866E-11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4.6566306366457866E-11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4.6566306366457866E-11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4.6566306366457866E-11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4.6566306366457866E-11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4.6566306366457866E-11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4.6566306366457866E-11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4.6566306366457866E-11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4.6566306366457866E-11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4.6566306366457866E-11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4.6566306366457866E-11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4.6566306366457866E-11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4.6566306366457866E-11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4.6566306366457866E-11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4.6566306366457866E-11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4.6566306366457866E-11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4.6566306366457866E-11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4.6566306366457866E-11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4.6566306366457866E-11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4.6566306366457866E-11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4.6566306366457866E-11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4.6566306366457866E-11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4.6566306366457866E-11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4.6566306366457866E-11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4.6566306366457866E-11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4.6566306366457866E-11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4.6566306366457866E-11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4.6566306366457866E-11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4.6566306366457866E-11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4.6566306366457866E-11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4.6566306366457866E-11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4.6566306366457866E-11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4.6566306366457866E-11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988364</v>
      </c>
      <c r="H350" s="36"/>
      <c r="I350" s="34">
        <f t="shared" si="11"/>
        <v>988364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sheetPr codeName="ورقة82"/>
  <dimension ref="A1:L350"/>
  <sheetViews>
    <sheetView rightToLeft="1" topLeftCell="A25" workbookViewId="0">
      <selection activeCell="B41" sqref="B4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8.875" style="37" customWidth="1"/>
    <col min="10" max="10" width="26.125" style="6" customWidth="1"/>
  </cols>
  <sheetData>
    <row r="1" spans="1:12">
      <c r="A1" s="147" t="s">
        <v>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43800</v>
      </c>
      <c r="B5" s="20">
        <v>6218</v>
      </c>
      <c r="C5" s="20" t="s">
        <v>14</v>
      </c>
      <c r="D5" s="19" t="s">
        <v>13</v>
      </c>
      <c r="E5" s="12">
        <v>52.72</v>
      </c>
      <c r="F5" s="21">
        <v>3170</v>
      </c>
      <c r="G5" s="17">
        <f t="shared" ref="G5:G68" si="0">E5*F5</f>
        <v>167122.4</v>
      </c>
      <c r="H5" s="34"/>
      <c r="I5" s="34">
        <f>I4+G5-H5</f>
        <v>167122.4</v>
      </c>
      <c r="J5" s="5"/>
    </row>
    <row r="6" spans="1:12" ht="20.25">
      <c r="A6" s="22">
        <v>43801</v>
      </c>
      <c r="B6" s="20">
        <v>9262</v>
      </c>
      <c r="C6" s="20" t="s">
        <v>53</v>
      </c>
      <c r="D6" s="19"/>
      <c r="E6" s="12"/>
      <c r="F6" s="21"/>
      <c r="G6" s="17">
        <f t="shared" si="0"/>
        <v>0</v>
      </c>
      <c r="H6" s="34">
        <v>41845</v>
      </c>
      <c r="I6" s="34">
        <f t="shared" ref="I6:I69" si="1">I5+G6-H6</f>
        <v>125277.4</v>
      </c>
      <c r="J6" s="5"/>
    </row>
    <row r="7" spans="1:12" ht="20.25">
      <c r="A7" s="22">
        <v>43803</v>
      </c>
      <c r="B7" s="20">
        <v>6272</v>
      </c>
      <c r="C7" s="20" t="s">
        <v>14</v>
      </c>
      <c r="D7" s="19" t="s">
        <v>13</v>
      </c>
      <c r="E7" s="12">
        <v>57.68</v>
      </c>
      <c r="F7" s="21">
        <v>3170</v>
      </c>
      <c r="G7" s="17">
        <f t="shared" si="0"/>
        <v>182845.6</v>
      </c>
      <c r="H7" s="34"/>
      <c r="I7" s="34">
        <f t="shared" si="1"/>
        <v>308123</v>
      </c>
      <c r="J7" s="5"/>
    </row>
    <row r="8" spans="1:12" ht="20.25">
      <c r="A8" s="22">
        <v>43803</v>
      </c>
      <c r="B8" s="20">
        <v>6272</v>
      </c>
      <c r="C8" s="20" t="s">
        <v>14</v>
      </c>
      <c r="D8" s="19" t="s">
        <v>13</v>
      </c>
      <c r="E8" s="12">
        <v>53.34</v>
      </c>
      <c r="F8" s="21">
        <v>3170</v>
      </c>
      <c r="G8" s="17">
        <f t="shared" si="0"/>
        <v>169087.80000000002</v>
      </c>
      <c r="H8" s="34"/>
      <c r="I8" s="34">
        <f t="shared" si="1"/>
        <v>477210.80000000005</v>
      </c>
      <c r="J8" s="5"/>
    </row>
    <row r="9" spans="1:12" ht="20.25">
      <c r="A9" s="22">
        <v>43803</v>
      </c>
      <c r="B9" s="20">
        <v>9326</v>
      </c>
      <c r="C9" s="20" t="s">
        <v>53</v>
      </c>
      <c r="D9" s="19"/>
      <c r="E9" s="12"/>
      <c r="F9" s="21"/>
      <c r="G9" s="17">
        <f t="shared" si="0"/>
        <v>0</v>
      </c>
      <c r="H9" s="34">
        <v>118610</v>
      </c>
      <c r="I9" s="34">
        <f t="shared" si="1"/>
        <v>358600.80000000005</v>
      </c>
      <c r="J9" s="5"/>
    </row>
    <row r="10" spans="1:12" ht="20.25">
      <c r="A10" s="22">
        <v>43804</v>
      </c>
      <c r="B10" s="20">
        <v>6289</v>
      </c>
      <c r="C10" s="20" t="s">
        <v>14</v>
      </c>
      <c r="D10" s="19" t="s">
        <v>13</v>
      </c>
      <c r="E10" s="12">
        <v>57.68</v>
      </c>
      <c r="F10" s="21">
        <v>3160</v>
      </c>
      <c r="G10" s="17">
        <f t="shared" si="0"/>
        <v>182268.79999999999</v>
      </c>
      <c r="H10" s="34"/>
      <c r="I10" s="34">
        <f t="shared" si="1"/>
        <v>540869.60000000009</v>
      </c>
      <c r="J10" s="5"/>
    </row>
    <row r="11" spans="1:12" ht="20.25">
      <c r="A11" s="22">
        <v>43806</v>
      </c>
      <c r="B11" s="20">
        <v>6310</v>
      </c>
      <c r="C11" s="20" t="s">
        <v>14</v>
      </c>
      <c r="D11" s="19" t="s">
        <v>13</v>
      </c>
      <c r="E11" s="12">
        <v>57.64</v>
      </c>
      <c r="F11" s="21">
        <v>3150</v>
      </c>
      <c r="G11" s="17">
        <f t="shared" si="0"/>
        <v>181566</v>
      </c>
      <c r="H11" s="34"/>
      <c r="I11" s="34">
        <f t="shared" si="1"/>
        <v>722435.60000000009</v>
      </c>
      <c r="J11" s="5"/>
    </row>
    <row r="12" spans="1:12" ht="20.25">
      <c r="A12" s="22">
        <v>43806</v>
      </c>
      <c r="B12" s="20">
        <v>9372</v>
      </c>
      <c r="C12" s="20" t="s">
        <v>53</v>
      </c>
      <c r="D12" s="19"/>
      <c r="E12" s="12"/>
      <c r="F12" s="21"/>
      <c r="G12" s="17">
        <f t="shared" si="0"/>
        <v>0</v>
      </c>
      <c r="H12" s="34">
        <v>534150</v>
      </c>
      <c r="I12" s="34">
        <f t="shared" si="1"/>
        <v>188285.60000000009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>
        <v>6667</v>
      </c>
      <c r="I13" s="34">
        <f t="shared" si="1"/>
        <v>181618.60000000009</v>
      </c>
      <c r="J13" s="28" t="s">
        <v>172</v>
      </c>
    </row>
    <row r="14" spans="1:12" ht="20.25">
      <c r="A14" s="22">
        <v>43807</v>
      </c>
      <c r="B14" s="20">
        <v>6332</v>
      </c>
      <c r="C14" s="20" t="s">
        <v>14</v>
      </c>
      <c r="D14" s="19" t="s">
        <v>13</v>
      </c>
      <c r="E14" s="12">
        <v>50.68</v>
      </c>
      <c r="F14" s="21">
        <v>2900</v>
      </c>
      <c r="G14" s="17">
        <f t="shared" si="0"/>
        <v>146972</v>
      </c>
      <c r="H14" s="34"/>
      <c r="I14" s="34">
        <f t="shared" si="1"/>
        <v>328590.60000000009</v>
      </c>
      <c r="J14" s="5"/>
    </row>
    <row r="15" spans="1:12" ht="20.25">
      <c r="A15" s="22">
        <v>43808</v>
      </c>
      <c r="B15" s="20">
        <v>6358</v>
      </c>
      <c r="C15" s="20" t="s">
        <v>14</v>
      </c>
      <c r="D15" s="19" t="s">
        <v>13</v>
      </c>
      <c r="E15" s="12">
        <v>52.94</v>
      </c>
      <c r="F15" s="21">
        <v>3150</v>
      </c>
      <c r="G15" s="17">
        <f t="shared" si="0"/>
        <v>166761</v>
      </c>
      <c r="H15" s="34"/>
      <c r="I15" s="34">
        <f t="shared" si="1"/>
        <v>495351.60000000009</v>
      </c>
      <c r="J15" s="5"/>
    </row>
    <row r="16" spans="1:12" ht="20.25">
      <c r="A16" s="22">
        <v>43808</v>
      </c>
      <c r="B16" s="20">
        <v>6358</v>
      </c>
      <c r="C16" s="20" t="s">
        <v>14</v>
      </c>
      <c r="D16" s="19" t="s">
        <v>13</v>
      </c>
      <c r="E16" s="12">
        <v>58.18</v>
      </c>
      <c r="F16" s="21">
        <v>3150</v>
      </c>
      <c r="G16" s="17">
        <f t="shared" si="0"/>
        <v>183267</v>
      </c>
      <c r="H16" s="34"/>
      <c r="I16" s="34">
        <f t="shared" si="1"/>
        <v>678618.60000000009</v>
      </c>
      <c r="J16" s="5"/>
    </row>
    <row r="17" spans="1:10" ht="20.25">
      <c r="A17" s="22">
        <v>43808</v>
      </c>
      <c r="B17" s="20">
        <v>9443</v>
      </c>
      <c r="C17" s="20" t="s">
        <v>53</v>
      </c>
      <c r="D17" s="19"/>
      <c r="E17" s="12"/>
      <c r="F17" s="21"/>
      <c r="G17" s="17">
        <f t="shared" si="0"/>
        <v>0</v>
      </c>
      <c r="H17" s="34">
        <v>328590</v>
      </c>
      <c r="I17" s="34">
        <f t="shared" si="1"/>
        <v>350028.60000000009</v>
      </c>
      <c r="J17" s="5"/>
    </row>
    <row r="18" spans="1:10" ht="20.25">
      <c r="A18" s="22">
        <v>43809</v>
      </c>
      <c r="B18" s="20">
        <v>9475</v>
      </c>
      <c r="C18" s="20" t="s">
        <v>53</v>
      </c>
      <c r="D18" s="19"/>
      <c r="E18" s="12"/>
      <c r="F18" s="21"/>
      <c r="G18" s="17">
        <f t="shared" si="0"/>
        <v>0</v>
      </c>
      <c r="H18" s="34">
        <v>10000</v>
      </c>
      <c r="I18" s="34">
        <f t="shared" si="1"/>
        <v>340028.60000000009</v>
      </c>
      <c r="J18" s="5"/>
    </row>
    <row r="19" spans="1:10" ht="20.25">
      <c r="A19" s="22">
        <v>43810</v>
      </c>
      <c r="B19" s="20">
        <v>6395</v>
      </c>
      <c r="C19" s="20" t="s">
        <v>14</v>
      </c>
      <c r="D19" s="19" t="s">
        <v>13</v>
      </c>
      <c r="E19" s="12">
        <v>55.88</v>
      </c>
      <c r="F19" s="21">
        <v>3150</v>
      </c>
      <c r="G19" s="17">
        <f t="shared" si="0"/>
        <v>176022</v>
      </c>
      <c r="H19" s="34"/>
      <c r="I19" s="34">
        <f t="shared" si="1"/>
        <v>516050.60000000009</v>
      </c>
      <c r="J19" s="5"/>
    </row>
    <row r="20" spans="1:10" ht="20.25">
      <c r="A20" s="22">
        <v>43810</v>
      </c>
      <c r="B20" s="20">
        <v>9508</v>
      </c>
      <c r="C20" s="20" t="s">
        <v>53</v>
      </c>
      <c r="D20" s="19"/>
      <c r="E20" s="12"/>
      <c r="F20" s="21"/>
      <c r="G20" s="17">
        <f t="shared" si="0"/>
        <v>0</v>
      </c>
      <c r="H20" s="34">
        <v>340025</v>
      </c>
      <c r="I20" s="34">
        <f t="shared" si="1"/>
        <v>176025.60000000009</v>
      </c>
      <c r="J20" s="5"/>
    </row>
    <row r="21" spans="1:10" ht="20.25">
      <c r="A21" s="22">
        <v>43813</v>
      </c>
      <c r="B21" s="20">
        <v>9562</v>
      </c>
      <c r="C21" s="20" t="s">
        <v>53</v>
      </c>
      <c r="D21" s="19"/>
      <c r="E21" s="12"/>
      <c r="F21" s="21"/>
      <c r="G21" s="17">
        <f t="shared" si="0"/>
        <v>0</v>
      </c>
      <c r="H21" s="34">
        <v>126020</v>
      </c>
      <c r="I21" s="34">
        <f t="shared" si="1"/>
        <v>50005.600000000093</v>
      </c>
      <c r="J21" s="5"/>
    </row>
    <row r="22" spans="1:10" ht="20.25">
      <c r="A22" s="22">
        <v>43813</v>
      </c>
      <c r="B22" s="20">
        <v>1011</v>
      </c>
      <c r="C22" s="20" t="s">
        <v>131</v>
      </c>
      <c r="D22" s="19"/>
      <c r="E22" s="12"/>
      <c r="F22" s="21"/>
      <c r="G22" s="17">
        <f t="shared" si="0"/>
        <v>0</v>
      </c>
      <c r="H22" s="34">
        <v>5.6</v>
      </c>
      <c r="I22" s="34">
        <f t="shared" si="1"/>
        <v>50000.000000000095</v>
      </c>
      <c r="J22" s="5" t="s">
        <v>501</v>
      </c>
    </row>
    <row r="23" spans="1:10" ht="20.25">
      <c r="A23" s="22">
        <v>43813</v>
      </c>
      <c r="B23" s="20">
        <v>6448</v>
      </c>
      <c r="C23" s="20" t="s">
        <v>14</v>
      </c>
      <c r="D23" s="19" t="s">
        <v>13</v>
      </c>
      <c r="E23" s="12">
        <v>52.6</v>
      </c>
      <c r="F23" s="21">
        <v>3170</v>
      </c>
      <c r="G23" s="17">
        <f t="shared" si="0"/>
        <v>166742</v>
      </c>
      <c r="H23" s="34"/>
      <c r="I23" s="34">
        <f t="shared" si="1"/>
        <v>216742.00000000009</v>
      </c>
      <c r="J23" s="5"/>
    </row>
    <row r="24" spans="1:10" ht="20.25">
      <c r="A24" s="22">
        <v>43815</v>
      </c>
      <c r="B24" s="20">
        <v>9609</v>
      </c>
      <c r="C24" s="20" t="s">
        <v>53</v>
      </c>
      <c r="D24" s="19"/>
      <c r="E24" s="12"/>
      <c r="F24" s="21"/>
      <c r="G24" s="17">
        <f t="shared" si="0"/>
        <v>0</v>
      </c>
      <c r="H24" s="34">
        <v>216750</v>
      </c>
      <c r="I24" s="34">
        <f t="shared" si="1"/>
        <v>-7.9999999999126885</v>
      </c>
      <c r="J24" s="5"/>
    </row>
    <row r="25" spans="1:10" ht="20.25">
      <c r="A25" s="22">
        <v>43817</v>
      </c>
      <c r="B25" s="20">
        <v>6503</v>
      </c>
      <c r="C25" s="20" t="s">
        <v>14</v>
      </c>
      <c r="D25" s="19" t="s">
        <v>13</v>
      </c>
      <c r="E25" s="12">
        <v>52.72</v>
      </c>
      <c r="F25" s="21">
        <v>3250</v>
      </c>
      <c r="G25" s="17">
        <f t="shared" si="0"/>
        <v>171340</v>
      </c>
      <c r="H25" s="34"/>
      <c r="I25" s="34">
        <f t="shared" si="1"/>
        <v>171332.00000000009</v>
      </c>
      <c r="J25" s="5"/>
    </row>
    <row r="26" spans="1:10" ht="20.25">
      <c r="A26" s="22">
        <v>43817</v>
      </c>
      <c r="B26" s="20">
        <v>6503</v>
      </c>
      <c r="C26" s="20" t="s">
        <v>14</v>
      </c>
      <c r="D26" s="19" t="s">
        <v>13</v>
      </c>
      <c r="E26" s="12">
        <v>55.18</v>
      </c>
      <c r="F26" s="21">
        <v>3250</v>
      </c>
      <c r="G26" s="17">
        <f t="shared" si="0"/>
        <v>179335</v>
      </c>
      <c r="H26" s="34"/>
      <c r="I26" s="34">
        <f t="shared" si="1"/>
        <v>350667.00000000012</v>
      </c>
      <c r="J26" s="5"/>
    </row>
    <row r="27" spans="1:10" ht="20.25">
      <c r="A27" s="22">
        <v>43820</v>
      </c>
      <c r="B27" s="20">
        <v>9761</v>
      </c>
      <c r="C27" s="20" t="s">
        <v>53</v>
      </c>
      <c r="D27" s="19"/>
      <c r="E27" s="12"/>
      <c r="F27" s="21"/>
      <c r="G27" s="17">
        <v>8</v>
      </c>
      <c r="H27" s="34">
        <v>350670</v>
      </c>
      <c r="I27" s="34">
        <f t="shared" si="1"/>
        <v>5.0000000001164153</v>
      </c>
      <c r="J27" s="5"/>
    </row>
    <row r="28" spans="1:10" ht="20.25">
      <c r="A28" s="22">
        <v>43820</v>
      </c>
      <c r="B28" s="20">
        <v>1023</v>
      </c>
      <c r="C28" s="20" t="s">
        <v>131</v>
      </c>
      <c r="D28" s="19"/>
      <c r="E28" s="12"/>
      <c r="F28" s="21"/>
      <c r="G28" s="17">
        <f t="shared" si="0"/>
        <v>0</v>
      </c>
      <c r="H28" s="34">
        <v>5</v>
      </c>
      <c r="I28" s="34">
        <f t="shared" si="1"/>
        <v>1.1641532182693481E-10</v>
      </c>
      <c r="J28" s="5"/>
    </row>
    <row r="29" spans="1:10" ht="20.25">
      <c r="A29" s="22">
        <v>43821</v>
      </c>
      <c r="B29" s="20"/>
      <c r="C29" s="20" t="s">
        <v>14</v>
      </c>
      <c r="D29" s="19" t="s">
        <v>13</v>
      </c>
      <c r="E29" s="12">
        <v>56.2</v>
      </c>
      <c r="F29" s="21">
        <v>3260</v>
      </c>
      <c r="G29" s="17">
        <f t="shared" si="0"/>
        <v>183212</v>
      </c>
      <c r="H29" s="34"/>
      <c r="I29" s="34">
        <f t="shared" si="1"/>
        <v>183212.00000000012</v>
      </c>
      <c r="J29" s="5"/>
    </row>
    <row r="30" spans="1:10" ht="20.25">
      <c r="A30" s="22">
        <v>43822</v>
      </c>
      <c r="B30" s="20">
        <v>6581</v>
      </c>
      <c r="C30" s="20" t="s">
        <v>14</v>
      </c>
      <c r="D30" s="19" t="s">
        <v>13</v>
      </c>
      <c r="E30" s="12">
        <v>53.94</v>
      </c>
      <c r="F30" s="21">
        <v>2980</v>
      </c>
      <c r="G30" s="17">
        <f t="shared" si="0"/>
        <v>160741.19999999998</v>
      </c>
      <c r="H30" s="34"/>
      <c r="I30" s="34">
        <f t="shared" si="1"/>
        <v>343953.20000000007</v>
      </c>
      <c r="J30" s="5"/>
    </row>
    <row r="31" spans="1:10" ht="20.25">
      <c r="A31" s="22">
        <v>43822</v>
      </c>
      <c r="B31" s="20">
        <v>6581</v>
      </c>
      <c r="C31" s="20" t="s">
        <v>14</v>
      </c>
      <c r="D31" s="19" t="s">
        <v>13</v>
      </c>
      <c r="E31" s="12">
        <v>50.66</v>
      </c>
      <c r="F31" s="21">
        <v>3260</v>
      </c>
      <c r="G31" s="17">
        <f t="shared" si="0"/>
        <v>165151.59999999998</v>
      </c>
      <c r="H31" s="34"/>
      <c r="I31" s="34">
        <f t="shared" si="1"/>
        <v>509104.80000000005</v>
      </c>
      <c r="J31" s="5"/>
    </row>
    <row r="32" spans="1:10" ht="20.25">
      <c r="A32" s="22">
        <v>43822</v>
      </c>
      <c r="B32" s="20">
        <v>9840</v>
      </c>
      <c r="C32" s="20" t="s">
        <v>53</v>
      </c>
      <c r="D32" s="19"/>
      <c r="E32" s="12"/>
      <c r="F32" s="21"/>
      <c r="G32" s="17">
        <f t="shared" si="0"/>
        <v>0</v>
      </c>
      <c r="H32" s="34">
        <v>183325</v>
      </c>
      <c r="I32" s="34">
        <f t="shared" si="1"/>
        <v>325779.80000000005</v>
      </c>
      <c r="J32" s="5"/>
    </row>
    <row r="33" spans="1:10" ht="20.25">
      <c r="A33" s="22">
        <v>43823</v>
      </c>
      <c r="B33" s="20">
        <v>6612</v>
      </c>
      <c r="C33" s="20" t="s">
        <v>14</v>
      </c>
      <c r="D33" s="19" t="s">
        <v>13</v>
      </c>
      <c r="E33" s="12">
        <v>52.24</v>
      </c>
      <c r="F33" s="21">
        <v>3020</v>
      </c>
      <c r="G33" s="17">
        <f t="shared" si="0"/>
        <v>157764.80000000002</v>
      </c>
      <c r="H33" s="34"/>
      <c r="I33" s="34">
        <f t="shared" si="1"/>
        <v>483544.60000000009</v>
      </c>
      <c r="J33" s="5"/>
    </row>
    <row r="34" spans="1:10" ht="20.25">
      <c r="A34" s="22">
        <v>43823</v>
      </c>
      <c r="B34" s="20">
        <v>6612</v>
      </c>
      <c r="C34" s="20" t="s">
        <v>14</v>
      </c>
      <c r="D34" s="19" t="s">
        <v>13</v>
      </c>
      <c r="E34" s="12">
        <v>55.6</v>
      </c>
      <c r="F34" s="21">
        <v>3280</v>
      </c>
      <c r="G34" s="17">
        <f t="shared" si="0"/>
        <v>182368</v>
      </c>
      <c r="H34" s="34"/>
      <c r="I34" s="34">
        <f t="shared" si="1"/>
        <v>665912.60000000009</v>
      </c>
      <c r="J34" s="5"/>
    </row>
    <row r="35" spans="1:10" ht="20.25">
      <c r="A35" s="22">
        <v>43824</v>
      </c>
      <c r="B35" s="20">
        <v>6638</v>
      </c>
      <c r="C35" s="20" t="s">
        <v>14</v>
      </c>
      <c r="D35" s="19" t="s">
        <v>13</v>
      </c>
      <c r="E35" s="12">
        <v>62.72</v>
      </c>
      <c r="F35" s="21">
        <v>3460</v>
      </c>
      <c r="G35" s="17">
        <f t="shared" si="0"/>
        <v>217011.19999999998</v>
      </c>
      <c r="H35" s="34"/>
      <c r="I35" s="34">
        <f t="shared" si="1"/>
        <v>882923.8</v>
      </c>
      <c r="J35" s="5"/>
    </row>
    <row r="36" spans="1:10" ht="20.25">
      <c r="A36" s="22">
        <v>43824</v>
      </c>
      <c r="B36" s="20">
        <v>9909</v>
      </c>
      <c r="C36" s="20" t="s">
        <v>53</v>
      </c>
      <c r="D36" s="19"/>
      <c r="E36" s="12"/>
      <c r="F36" s="21"/>
      <c r="G36" s="17">
        <f t="shared" si="0"/>
        <v>0</v>
      </c>
      <c r="H36" s="34">
        <v>515920</v>
      </c>
      <c r="I36" s="34">
        <f t="shared" si="1"/>
        <v>367003.80000000005</v>
      </c>
      <c r="J36" s="5"/>
    </row>
    <row r="37" spans="1:10" ht="20.25">
      <c r="A37" s="22">
        <v>43825</v>
      </c>
      <c r="B37" s="20">
        <v>9942</v>
      </c>
      <c r="C37" s="20" t="s">
        <v>53</v>
      </c>
      <c r="D37" s="19"/>
      <c r="E37" s="12"/>
      <c r="F37" s="21"/>
      <c r="G37" s="17">
        <f t="shared" si="0"/>
        <v>0</v>
      </c>
      <c r="H37" s="34">
        <v>150000</v>
      </c>
      <c r="I37" s="34">
        <f t="shared" si="1"/>
        <v>217003.80000000005</v>
      </c>
      <c r="J37" s="5"/>
    </row>
    <row r="38" spans="1:10" ht="20.25">
      <c r="A38" s="22">
        <v>43827</v>
      </c>
      <c r="B38" s="20">
        <v>6665</v>
      </c>
      <c r="C38" s="20" t="s">
        <v>14</v>
      </c>
      <c r="D38" s="19" t="s">
        <v>13</v>
      </c>
      <c r="E38" s="12">
        <v>60.76</v>
      </c>
      <c r="F38" s="21">
        <v>3480</v>
      </c>
      <c r="G38" s="17">
        <f t="shared" si="0"/>
        <v>211444.8</v>
      </c>
      <c r="H38" s="34"/>
      <c r="I38" s="34">
        <f t="shared" si="1"/>
        <v>428448.60000000003</v>
      </c>
      <c r="J38" s="5"/>
    </row>
    <row r="39" spans="1:10" ht="20.25">
      <c r="A39" s="22">
        <v>43827</v>
      </c>
      <c r="B39" s="20">
        <v>9959</v>
      </c>
      <c r="C39" s="20" t="s">
        <v>53</v>
      </c>
      <c r="D39" s="19"/>
      <c r="E39" s="12"/>
      <c r="F39" s="21"/>
      <c r="G39" s="17">
        <f t="shared" si="0"/>
        <v>0</v>
      </c>
      <c r="H39" s="34">
        <v>500010</v>
      </c>
      <c r="I39" s="34">
        <f t="shared" si="1"/>
        <v>-71561.399999999965</v>
      </c>
      <c r="J39" s="5"/>
    </row>
    <row r="40" spans="1:10" ht="20.25">
      <c r="A40" s="22">
        <v>43828</v>
      </c>
      <c r="B40" s="20">
        <v>6686</v>
      </c>
      <c r="C40" s="20" t="s">
        <v>14</v>
      </c>
      <c r="D40" s="19" t="s">
        <v>13</v>
      </c>
      <c r="E40" s="12">
        <v>55.32</v>
      </c>
      <c r="F40" s="21">
        <v>3380</v>
      </c>
      <c r="G40" s="17">
        <f t="shared" si="0"/>
        <v>186981.6</v>
      </c>
      <c r="H40" s="34"/>
      <c r="I40" s="34">
        <f t="shared" si="1"/>
        <v>115420.20000000004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115420.20000000004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115420.20000000004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115420.20000000004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115420.20000000004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115420.20000000004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115420.20000000004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115420.20000000004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115420.20000000004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115420.20000000004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115420.20000000004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115420.20000000004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115420.20000000004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115420.20000000004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115420.20000000004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115420.20000000004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115420.20000000004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115420.20000000004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115420.20000000004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115420.20000000004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115420.20000000004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115420.20000000004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115420.20000000004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115420.20000000004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115420.20000000004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115420.20000000004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115420.20000000004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115420.20000000004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115420.20000000004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115420.20000000004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115420.20000000004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115420.20000000004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115420.20000000004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115420.20000000004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115420.20000000004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115420.20000000004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115420.20000000004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115420.20000000004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115420.20000000004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115420.20000000004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115420.20000000004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115420.20000000004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115420.20000000004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115420.20000000004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115420.20000000004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115420.20000000004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115420.20000000004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115420.20000000004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115420.20000000004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115420.20000000004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115420.20000000004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115420.20000000004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115420.20000000004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115420.20000000004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115420.20000000004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115420.20000000004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115420.20000000004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115420.20000000004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115420.20000000004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115420.20000000004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115420.20000000004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115420.20000000004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115420.20000000004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115420.20000000004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115420.20000000004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115420.20000000004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115420.20000000004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115420.20000000004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115420.20000000004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115420.20000000004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115420.20000000004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115420.20000000004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115420.20000000004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115420.20000000004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115420.20000000004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115420.20000000004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115420.20000000004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115420.20000000004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115420.20000000004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115420.20000000004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115420.20000000004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115420.20000000004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115420.20000000004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115420.20000000004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115420.20000000004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115420.20000000004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115420.20000000004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115420.20000000004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115420.20000000004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115420.20000000004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115420.20000000004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115420.20000000004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115420.20000000004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115420.20000000004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115420.20000000004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115420.20000000004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115420.20000000004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115420.20000000004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115420.20000000004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115420.20000000004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115420.20000000004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115420.20000000004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115420.20000000004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115420.20000000004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115420.20000000004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115420.20000000004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115420.20000000004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115420.20000000004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115420.20000000004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115420.20000000004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115420.20000000004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115420.20000000004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115420.20000000004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115420.20000000004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115420.20000000004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115420.20000000004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115420.20000000004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115420.20000000004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115420.20000000004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115420.20000000004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115420.20000000004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115420.20000000004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115420.20000000004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115420.20000000004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115420.20000000004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115420.20000000004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115420.20000000004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115420.20000000004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115420.20000000004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115420.20000000004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115420.20000000004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115420.20000000004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115420.20000000004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115420.20000000004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115420.20000000004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115420.20000000004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115420.20000000004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115420.20000000004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115420.20000000004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115420.20000000004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115420.20000000004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115420.20000000004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115420.20000000004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115420.20000000004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115420.20000000004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115420.20000000004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115420.20000000004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115420.20000000004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115420.20000000004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115420.20000000004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115420.20000000004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115420.20000000004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115420.20000000004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115420.20000000004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115420.20000000004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115420.20000000004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115420.20000000004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115420.20000000004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115420.20000000004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115420.20000000004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115420.20000000004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115420.20000000004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115420.20000000004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115420.20000000004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115420.20000000004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115420.20000000004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115420.20000000004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115420.20000000004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115420.20000000004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115420.20000000004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115420.20000000004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115420.20000000004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115420.20000000004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115420.20000000004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115420.20000000004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115420.20000000004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115420.20000000004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115420.20000000004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115420.20000000004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115420.20000000004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115420.20000000004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115420.20000000004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115420.20000000004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115420.20000000004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115420.20000000004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115420.20000000004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115420.20000000004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115420.20000000004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115420.20000000004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115420.20000000004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115420.20000000004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115420.20000000004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115420.20000000004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115420.20000000004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115420.20000000004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115420.20000000004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115420.20000000004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115420.20000000004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115420.20000000004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115420.20000000004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115420.20000000004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115420.20000000004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115420.20000000004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115420.20000000004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115420.20000000004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115420.20000000004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115420.20000000004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115420.20000000004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115420.20000000004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115420.20000000004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115420.20000000004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115420.20000000004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115420.20000000004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115420.20000000004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115420.20000000004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115420.20000000004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115420.20000000004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115420.20000000004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115420.20000000004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115420.20000000004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115420.20000000004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115420.20000000004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115420.20000000004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115420.20000000004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115420.20000000004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115420.20000000004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115420.20000000004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115420.20000000004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115420.20000000004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115420.20000000004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115420.20000000004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115420.20000000004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115420.20000000004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115420.20000000004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115420.20000000004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115420.20000000004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115420.20000000004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115420.20000000004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115420.20000000004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115420.20000000004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115420.20000000004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115420.20000000004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115420.20000000004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115420.20000000004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115420.20000000004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115420.20000000004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115420.20000000004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115420.20000000004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115420.20000000004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115420.20000000004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115420.20000000004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115420.20000000004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115420.20000000004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115420.20000000004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115420.20000000004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115420.20000000004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115420.20000000004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115420.20000000004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115420.20000000004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115420.20000000004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115420.20000000004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115420.20000000004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115420.20000000004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115420.20000000004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115420.20000000004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115420.20000000004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115420.20000000004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115420.20000000004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115420.20000000004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115420.20000000004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115420.20000000004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115420.20000000004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115420.20000000004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115420.20000000004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115420.20000000004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115420.20000000004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115420.20000000004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115420.20000000004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115420.20000000004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115420.20000000004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115420.20000000004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115420.20000000004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115420.20000000004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115420.20000000004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115420.20000000004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115420.20000000004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115420.20000000004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115420.20000000004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115420.20000000004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115420.20000000004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115420.20000000004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115420.20000000004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115420.20000000004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115420.20000000004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115420.20000000004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115420.20000000004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115420.20000000004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115420.20000000004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115420.20000000004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115420.20000000004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115420.20000000004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115420.20000000004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115420.20000000004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115420.20000000004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115420.20000000004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115420.20000000004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115420.20000000004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115420.20000000004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115420.20000000004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115420.20000000004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3538012.8000000003</v>
      </c>
      <c r="H350" s="36"/>
      <c r="I350" s="34">
        <f t="shared" si="11"/>
        <v>3653433.0000000005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sheetPr codeName="ورقة83"/>
  <dimension ref="A1:L352"/>
  <sheetViews>
    <sheetView rightToLeft="1" workbookViewId="0">
      <selection activeCell="A9" sqref="A9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455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456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132571.6</v>
      </c>
      <c r="J4" s="5"/>
    </row>
    <row r="5" spans="1:12" ht="20.25">
      <c r="A5" s="22">
        <v>43803</v>
      </c>
      <c r="B5" s="20">
        <v>9330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82571.600000000006</v>
      </c>
      <c r="J5" s="5"/>
    </row>
    <row r="6" spans="1:12" ht="20.25">
      <c r="A6" s="22">
        <v>43808</v>
      </c>
      <c r="B6" s="20">
        <v>9447</v>
      </c>
      <c r="C6" s="20" t="s">
        <v>53</v>
      </c>
      <c r="D6" s="19"/>
      <c r="E6" s="12"/>
      <c r="F6" s="21"/>
      <c r="G6" s="17">
        <f t="shared" si="0"/>
        <v>0</v>
      </c>
      <c r="H6" s="34">
        <v>82000</v>
      </c>
      <c r="I6" s="34">
        <f t="shared" ref="I6:I69" si="1">I5+G6-H6</f>
        <v>571.60000000000582</v>
      </c>
      <c r="J6" s="5"/>
    </row>
    <row r="7" spans="1:12" ht="20.25">
      <c r="A7" s="22">
        <v>43827</v>
      </c>
      <c r="B7" s="20">
        <v>9954</v>
      </c>
      <c r="C7" s="20" t="s">
        <v>53</v>
      </c>
      <c r="D7" s="19"/>
      <c r="E7" s="12"/>
      <c r="F7" s="21"/>
      <c r="G7" s="17">
        <f t="shared" si="0"/>
        <v>0</v>
      </c>
      <c r="H7" s="34">
        <v>570</v>
      </c>
      <c r="I7" s="34">
        <f t="shared" si="1"/>
        <v>1.6000000000058208</v>
      </c>
      <c r="J7" s="5"/>
    </row>
    <row r="8" spans="1:12" ht="20.25">
      <c r="A8" s="22">
        <v>43827</v>
      </c>
      <c r="B8" s="20">
        <v>1031</v>
      </c>
      <c r="C8" s="20" t="s">
        <v>131</v>
      </c>
      <c r="D8" s="19"/>
      <c r="E8" s="12"/>
      <c r="F8" s="21"/>
      <c r="G8" s="17">
        <f t="shared" si="0"/>
        <v>0</v>
      </c>
      <c r="H8" s="34">
        <v>1.6</v>
      </c>
      <c r="I8" s="34">
        <f t="shared" si="1"/>
        <v>5.8206772735047707E-12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5.8206772735047707E-12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5.8206772735047707E-12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5.8206772735047707E-12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5.8206772735047707E-12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5.8206772735047707E-12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5.8206772735047707E-12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5.8206772735047707E-12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5.8206772735047707E-12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5.8206772735047707E-12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5.8206772735047707E-12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5.8206772735047707E-12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5.8206772735047707E-12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5.8206772735047707E-12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5.8206772735047707E-12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5.8206772735047707E-12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5.8206772735047707E-12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5.8206772735047707E-12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5.8206772735047707E-12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5.8206772735047707E-12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5.8206772735047707E-12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5.8206772735047707E-12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5.8206772735047707E-12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5.8206772735047707E-12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5.8206772735047707E-12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5.8206772735047707E-12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5.8206772735047707E-12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5.8206772735047707E-12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5.8206772735047707E-12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5.8206772735047707E-12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5.8206772735047707E-12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5.8206772735047707E-12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5.8206772735047707E-12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5.8206772735047707E-12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5.8206772735047707E-12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5.8206772735047707E-12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5.8206772735047707E-12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5.8206772735047707E-12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5.8206772735047707E-12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5.8206772735047707E-12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5.8206772735047707E-12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5.8206772735047707E-12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5.8206772735047707E-12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5.8206772735047707E-12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5.8206772735047707E-12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5.8206772735047707E-12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5.8206772735047707E-12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5.8206772735047707E-12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5.8206772735047707E-12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5.8206772735047707E-12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5.8206772735047707E-12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5.8206772735047707E-12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5.8206772735047707E-12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5.8206772735047707E-12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5.8206772735047707E-12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5.8206772735047707E-12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5.8206772735047707E-12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5.8206772735047707E-12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5.8206772735047707E-12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5.8206772735047707E-12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5.8206772735047707E-12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5.8206772735047707E-12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5.8206772735047707E-12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5.8206772735047707E-12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5.8206772735047707E-12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5.8206772735047707E-12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5.8206772735047707E-12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5.8206772735047707E-12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5.8206772735047707E-12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5.8206772735047707E-12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5.8206772735047707E-12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5.8206772735047707E-12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5.8206772735047707E-12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5.8206772735047707E-12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5.8206772735047707E-12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5.8206772735047707E-12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5.8206772735047707E-12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5.8206772735047707E-12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5.8206772735047707E-12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5.8206772735047707E-12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5.8206772735047707E-12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5.8206772735047707E-12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5.8206772735047707E-12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5.8206772735047707E-12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5.8206772735047707E-12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5.8206772735047707E-12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5.8206772735047707E-12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5.8206772735047707E-12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5.8206772735047707E-12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5.8206772735047707E-12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5.8206772735047707E-12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5.8206772735047707E-12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5.8206772735047707E-12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5.8206772735047707E-12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5.8206772735047707E-12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5.8206772735047707E-12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5.8206772735047707E-12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5.8206772735047707E-12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5.8206772735047707E-12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5.8206772735047707E-12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5.8206772735047707E-12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5.8206772735047707E-12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5.8206772735047707E-12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5.8206772735047707E-12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5.8206772735047707E-12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5.8206772735047707E-12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5.8206772735047707E-12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5.8206772735047707E-12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5.8206772735047707E-12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5.8206772735047707E-12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5.8206772735047707E-12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5.8206772735047707E-12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5.8206772735047707E-12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5.8206772735047707E-12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5.8206772735047707E-12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5.8206772735047707E-12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5.8206772735047707E-12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5.8206772735047707E-12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5.8206772735047707E-12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5.8206772735047707E-12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5.8206772735047707E-12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5.8206772735047707E-12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5.8206772735047707E-12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5.8206772735047707E-12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5.8206772735047707E-12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5.8206772735047707E-12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5.8206772735047707E-12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5.8206772735047707E-12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5.8206772735047707E-12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5.8206772735047707E-12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5.8206772735047707E-12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5.8206772735047707E-12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5.8206772735047707E-12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5.8206772735047707E-12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5.8206772735047707E-12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5.8206772735047707E-12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5.8206772735047707E-12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5.8206772735047707E-12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5.8206772735047707E-12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5.8206772735047707E-12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5.8206772735047707E-12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5.8206772735047707E-12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5.8206772735047707E-12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5.8206772735047707E-12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5.8206772735047707E-12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5.8206772735047707E-12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5.8206772735047707E-12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5.8206772735047707E-12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5.8206772735047707E-12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5.8206772735047707E-12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5.8206772735047707E-12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5.8206772735047707E-12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5.8206772735047707E-12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5.8206772735047707E-12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5.8206772735047707E-12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5.8206772735047707E-12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5.8206772735047707E-12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5.8206772735047707E-12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5.8206772735047707E-12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5.8206772735047707E-12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5.8206772735047707E-12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5.8206772735047707E-12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5.8206772735047707E-12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5.8206772735047707E-12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5.8206772735047707E-12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5.8206772735047707E-12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5.8206772735047707E-12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5.8206772735047707E-12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5.8206772735047707E-12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5.8206772735047707E-12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5.8206772735047707E-12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5.8206772735047707E-12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5.8206772735047707E-12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5.8206772735047707E-12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5.8206772735047707E-12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5.8206772735047707E-12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5.8206772735047707E-12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5.8206772735047707E-12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5.8206772735047707E-12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5.8206772735047707E-12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5.8206772735047707E-12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5.8206772735047707E-12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5.8206772735047707E-12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5.8206772735047707E-12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5.8206772735047707E-12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5.8206772735047707E-12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5.8206772735047707E-12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5.8206772735047707E-12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5.8206772735047707E-12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5.8206772735047707E-12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5.8206772735047707E-12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5.8206772735047707E-12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5.8206772735047707E-12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5.8206772735047707E-12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5.8206772735047707E-12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5.8206772735047707E-12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5.8206772735047707E-12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5.8206772735047707E-12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5.8206772735047707E-12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5.8206772735047707E-12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5.8206772735047707E-12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5.8206772735047707E-12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5.8206772735047707E-12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5.8206772735047707E-12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5.8206772735047707E-12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5.8206772735047707E-12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5.8206772735047707E-12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5.8206772735047707E-12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5.8206772735047707E-12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5.8206772735047707E-12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5.8206772735047707E-12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5.8206772735047707E-12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5.8206772735047707E-12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5.8206772735047707E-12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5.8206772735047707E-12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5.8206772735047707E-12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5.8206772735047707E-12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5.8206772735047707E-12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5.8206772735047707E-12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5.8206772735047707E-12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5.8206772735047707E-12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5.8206772735047707E-12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5.8206772735047707E-12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5.8206772735047707E-12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5.8206772735047707E-12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5.8206772735047707E-12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5.8206772735047707E-12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5.8206772735047707E-12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5.8206772735047707E-12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5.8206772735047707E-12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5.8206772735047707E-12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5.8206772735047707E-12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5.8206772735047707E-12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5.8206772735047707E-12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5.8206772735047707E-12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5.8206772735047707E-12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5.8206772735047707E-12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5.8206772735047707E-12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5.8206772735047707E-12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5.8206772735047707E-12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5.8206772735047707E-12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5.8206772735047707E-12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5.8206772735047707E-12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5.8206772735047707E-12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5.8206772735047707E-12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5.8206772735047707E-12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5.8206772735047707E-12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5.8206772735047707E-12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5.8206772735047707E-12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5.8206772735047707E-12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5.8206772735047707E-12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5.8206772735047707E-12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5.8206772735047707E-12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5.8206772735047707E-12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5.8206772735047707E-12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5.8206772735047707E-12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5.8206772735047707E-12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5.8206772735047707E-12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5.8206772735047707E-12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5.8206772735047707E-12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5.8206772735047707E-12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5.8206772735047707E-12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5.8206772735047707E-12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5.8206772735047707E-12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5.8206772735047707E-12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5.8206772735047707E-12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5.8206772735047707E-12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5.8206772735047707E-12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5.8206772735047707E-12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5.8206772735047707E-12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5.8206772735047707E-12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5.8206772735047707E-12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5.8206772735047707E-12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5.8206772735047707E-12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5.8206772735047707E-12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5.8206772735047707E-12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5.8206772735047707E-12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5.8206772735047707E-12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5.8206772735047707E-12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5.8206772735047707E-12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5.8206772735047707E-12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5.8206772735047707E-12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5.8206772735047707E-12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5.8206772735047707E-12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5.8206772735047707E-12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5.8206772735047707E-12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5.8206772735047707E-12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5.8206772735047707E-12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5.8206772735047707E-12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5.8206772735047707E-12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5.8206772735047707E-12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5.8206772735047707E-12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5.8206772735047707E-12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5.8206772735047707E-12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5.8206772735047707E-12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5.8206772735047707E-12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5.8206772735047707E-12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5.8206772735047707E-12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5.8206772735047707E-12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5.8206772735047707E-12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5.8206772735047707E-12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5.8206772735047707E-12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5.8206772735047707E-12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5.8206772735047707E-12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5.8206772735047707E-12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5.8206772735047707E-12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5.8206772735047707E-12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5.8206772735047707E-12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5.8206772735047707E-12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5.8206772735047707E-12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5.8206772735047707E-12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5.8206772735047707E-12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5.8206772735047707E-12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5.8206772735047707E-12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5.8206772735047707E-12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5.8206772735047707E-12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5.8206772735047707E-12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5.8206772735047707E-12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5.8206772735047707E-12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5.8206772735047707E-12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5.8206772735047707E-12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5.8206772735047707E-12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5.8206772735047707E-12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5.8206772735047707E-12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5.8206772735047707E-12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5.8206772735047707E-12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5.8206772735047707E-12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5.8206772735047707E-12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5.8206772735047707E-12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5.8206772735047707E-12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5.8206772735047707E-12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5.8206772735047707E-12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5.8206772735047707E-12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5.8206772735047707E-12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5.8206772735047707E-12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5.8206772735047707E-12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5.8206772735047707E-12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5.8206772735047707E-12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5.8206772735047707E-12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5.8206772735047707E-12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5.8206772735047707E-12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5.8206772735047707E-12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5.8206772735047707E-12</v>
      </c>
      <c r="J350" s="5"/>
    </row>
    <row r="351" spans="1:10">
      <c r="I351" s="34">
        <f t="shared" si="11"/>
        <v>5.8206772735047707E-12</v>
      </c>
    </row>
    <row r="352" spans="1:10">
      <c r="I352" s="34">
        <f t="shared" si="11"/>
        <v>5.8206772735047707E-12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sheetPr codeName="ورقة84"/>
  <dimension ref="A1:L350"/>
  <sheetViews>
    <sheetView rightToLeft="1" topLeftCell="A13" workbookViewId="0">
      <selection activeCell="B30" sqref="B30"/>
    </sheetView>
  </sheetViews>
  <sheetFormatPr defaultRowHeight="18"/>
  <cols>
    <col min="1" max="1" width="12.375" style="8" customWidth="1"/>
    <col min="2" max="2" width="11.75" style="10" customWidth="1"/>
    <col min="3" max="3" width="14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5.75" style="14" customWidth="1"/>
    <col min="10" max="10" width="16.375" style="6" customWidth="1"/>
  </cols>
  <sheetData>
    <row r="1" spans="1:12">
      <c r="A1" s="147" t="s">
        <v>68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69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11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12">
        <v>654021.4</v>
      </c>
      <c r="J4" s="5"/>
    </row>
    <row r="5" spans="1:12" ht="20.25">
      <c r="A5" s="22">
        <v>43800</v>
      </c>
      <c r="B5" s="20">
        <v>9202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200000</v>
      </c>
      <c r="I5" s="12">
        <f>I4+G5-H5</f>
        <v>454021.4</v>
      </c>
      <c r="J5" s="5"/>
    </row>
    <row r="6" spans="1:12" ht="20.25">
      <c r="A6" s="22">
        <v>43801</v>
      </c>
      <c r="B6" s="20">
        <v>9244</v>
      </c>
      <c r="C6" s="20" t="s">
        <v>53</v>
      </c>
      <c r="D6" s="19"/>
      <c r="E6" s="12"/>
      <c r="F6" s="21"/>
      <c r="G6" s="17">
        <f t="shared" si="0"/>
        <v>0</v>
      </c>
      <c r="H6" s="34">
        <v>150000</v>
      </c>
      <c r="I6" s="12">
        <f t="shared" ref="I6:I69" si="1">I5+G6-H6</f>
        <v>304021.40000000002</v>
      </c>
      <c r="J6" s="5"/>
    </row>
    <row r="7" spans="1:12" ht="20.25">
      <c r="A7" s="22">
        <v>43802</v>
      </c>
      <c r="B7" s="20">
        <v>9273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12">
        <f t="shared" si="1"/>
        <v>204021.40000000002</v>
      </c>
      <c r="J7" s="5"/>
    </row>
    <row r="8" spans="1:12" ht="20.25">
      <c r="A8" s="22">
        <v>43803</v>
      </c>
      <c r="B8" s="20">
        <v>9306</v>
      </c>
      <c r="C8" s="20" t="s">
        <v>53</v>
      </c>
      <c r="D8" s="19"/>
      <c r="E8" s="12"/>
      <c r="F8" s="21"/>
      <c r="G8" s="17">
        <f t="shared" si="0"/>
        <v>0</v>
      </c>
      <c r="H8" s="34">
        <v>100000</v>
      </c>
      <c r="I8" s="12">
        <f t="shared" si="1"/>
        <v>104021.40000000002</v>
      </c>
      <c r="J8" s="5"/>
    </row>
    <row r="9" spans="1:12" ht="20.25">
      <c r="A9" s="22">
        <v>43804</v>
      </c>
      <c r="B9" s="20">
        <v>9332</v>
      </c>
      <c r="C9" s="20" t="s">
        <v>53</v>
      </c>
      <c r="D9" s="19"/>
      <c r="E9" s="12"/>
      <c r="F9" s="21"/>
      <c r="G9" s="17">
        <f t="shared" si="0"/>
        <v>0</v>
      </c>
      <c r="H9" s="34">
        <v>104020</v>
      </c>
      <c r="I9" s="12">
        <f t="shared" si="1"/>
        <v>1.4000000000232831</v>
      </c>
      <c r="J9" s="5"/>
    </row>
    <row r="10" spans="1:12" ht="20.25">
      <c r="A10" s="22">
        <v>43804</v>
      </c>
      <c r="B10" s="20">
        <v>1002</v>
      </c>
      <c r="C10" s="20" t="s">
        <v>70</v>
      </c>
      <c r="D10" s="19"/>
      <c r="E10" s="12"/>
      <c r="F10" s="21"/>
      <c r="G10" s="17">
        <f t="shared" si="0"/>
        <v>0</v>
      </c>
      <c r="H10" s="34">
        <v>1.4</v>
      </c>
      <c r="I10" s="34">
        <f t="shared" si="1"/>
        <v>2.3283153183228933E-11</v>
      </c>
      <c r="J10" s="5"/>
    </row>
    <row r="11" spans="1:12" ht="20.25">
      <c r="A11" s="22">
        <v>43809</v>
      </c>
      <c r="B11" s="20">
        <v>6379</v>
      </c>
      <c r="C11" s="20" t="s">
        <v>14</v>
      </c>
      <c r="D11" s="19" t="s">
        <v>13</v>
      </c>
      <c r="E11" s="12">
        <v>70.819999999999993</v>
      </c>
      <c r="F11" s="21">
        <v>2980</v>
      </c>
      <c r="G11" s="17">
        <f t="shared" si="0"/>
        <v>211043.59999999998</v>
      </c>
      <c r="H11" s="34"/>
      <c r="I11" s="34">
        <f t="shared" si="1"/>
        <v>211043.6</v>
      </c>
      <c r="J11" s="5"/>
    </row>
    <row r="12" spans="1:12" ht="20.25">
      <c r="A12" s="22">
        <v>43810</v>
      </c>
      <c r="B12" s="20">
        <v>6399</v>
      </c>
      <c r="C12" s="20" t="s">
        <v>14</v>
      </c>
      <c r="D12" s="19" t="s">
        <v>13</v>
      </c>
      <c r="E12" s="12">
        <v>64.42</v>
      </c>
      <c r="F12" s="21">
        <v>2980</v>
      </c>
      <c r="G12" s="17">
        <f t="shared" si="0"/>
        <v>191971.6</v>
      </c>
      <c r="H12" s="34"/>
      <c r="I12" s="34">
        <f t="shared" si="1"/>
        <v>403015.2</v>
      </c>
      <c r="J12" s="5"/>
    </row>
    <row r="13" spans="1:12" ht="20.25">
      <c r="A13" s="22">
        <v>43810</v>
      </c>
      <c r="B13" s="20">
        <v>9487</v>
      </c>
      <c r="C13" s="20" t="s">
        <v>53</v>
      </c>
      <c r="D13" s="19"/>
      <c r="E13" s="12"/>
      <c r="F13" s="21"/>
      <c r="G13" s="17">
        <f t="shared" si="0"/>
        <v>0</v>
      </c>
      <c r="H13" s="34">
        <v>100000</v>
      </c>
      <c r="I13" s="34">
        <f t="shared" si="1"/>
        <v>303015.2</v>
      </c>
      <c r="J13" s="5"/>
    </row>
    <row r="14" spans="1:12" ht="20.25">
      <c r="A14" s="22">
        <v>43811</v>
      </c>
      <c r="B14" s="20">
        <v>9519</v>
      </c>
      <c r="C14" s="20" t="s">
        <v>53</v>
      </c>
      <c r="D14" s="19"/>
      <c r="E14" s="12"/>
      <c r="F14" s="21"/>
      <c r="G14" s="17">
        <f t="shared" si="0"/>
        <v>0</v>
      </c>
      <c r="H14" s="34">
        <v>100000</v>
      </c>
      <c r="I14" s="34">
        <f t="shared" si="1"/>
        <v>203015.2</v>
      </c>
      <c r="J14" s="5"/>
    </row>
    <row r="15" spans="1:12" ht="20.25">
      <c r="A15" s="22">
        <v>43814</v>
      </c>
      <c r="B15" s="20">
        <v>9569</v>
      </c>
      <c r="C15" s="20" t="s">
        <v>53</v>
      </c>
      <c r="D15" s="19"/>
      <c r="E15" s="12"/>
      <c r="F15" s="21"/>
      <c r="G15" s="17">
        <f t="shared" si="0"/>
        <v>0</v>
      </c>
      <c r="H15" s="34">
        <v>100000</v>
      </c>
      <c r="I15" s="34">
        <f t="shared" si="1"/>
        <v>103015.20000000001</v>
      </c>
      <c r="J15" s="5"/>
    </row>
    <row r="16" spans="1:12" ht="20.25">
      <c r="A16" s="22">
        <v>43815</v>
      </c>
      <c r="B16" s="20">
        <v>9613</v>
      </c>
      <c r="C16" s="20" t="s">
        <v>53</v>
      </c>
      <c r="D16" s="19"/>
      <c r="E16" s="12"/>
      <c r="F16" s="21"/>
      <c r="G16" s="17">
        <f t="shared" si="0"/>
        <v>0</v>
      </c>
      <c r="H16" s="34">
        <v>103020</v>
      </c>
      <c r="I16" s="34">
        <f t="shared" si="1"/>
        <v>-4.7999999999883585</v>
      </c>
      <c r="J16" s="5"/>
    </row>
    <row r="17" spans="1:10" ht="20.25">
      <c r="A17" s="22"/>
      <c r="B17" s="20"/>
      <c r="C17" s="20" t="s">
        <v>70</v>
      </c>
      <c r="D17" s="19"/>
      <c r="E17" s="12"/>
      <c r="F17" s="21"/>
      <c r="G17" s="17">
        <v>4.8</v>
      </c>
      <c r="H17" s="34"/>
      <c r="I17" s="34">
        <f t="shared" si="1"/>
        <v>1.1641354547009541E-11</v>
      </c>
      <c r="J17" s="5" t="s">
        <v>131</v>
      </c>
    </row>
    <row r="18" spans="1:10" ht="20.25">
      <c r="A18" s="22">
        <v>43815</v>
      </c>
      <c r="B18" s="20">
        <v>6458</v>
      </c>
      <c r="C18" s="20" t="s">
        <v>14</v>
      </c>
      <c r="D18" s="19" t="s">
        <v>13</v>
      </c>
      <c r="E18" s="12">
        <v>64.84</v>
      </c>
      <c r="F18" s="21">
        <v>3060</v>
      </c>
      <c r="G18" s="17">
        <f t="shared" si="0"/>
        <v>198410.40000000002</v>
      </c>
      <c r="H18" s="34"/>
      <c r="I18" s="34">
        <f t="shared" si="1"/>
        <v>198410.40000000002</v>
      </c>
      <c r="J18" s="5"/>
    </row>
    <row r="19" spans="1:10" ht="20.25">
      <c r="A19" s="22">
        <v>43818</v>
      </c>
      <c r="B19" s="20">
        <v>9720</v>
      </c>
      <c r="C19" s="20" t="s">
        <v>53</v>
      </c>
      <c r="D19" s="19"/>
      <c r="E19" s="12"/>
      <c r="F19" s="21"/>
      <c r="G19" s="17">
        <f t="shared" si="0"/>
        <v>0</v>
      </c>
      <c r="H19" s="34">
        <v>100000</v>
      </c>
      <c r="I19" s="34">
        <f t="shared" si="1"/>
        <v>98410.400000000023</v>
      </c>
      <c r="J19" s="5"/>
    </row>
    <row r="20" spans="1:10" ht="20.25">
      <c r="A20" s="22">
        <v>43821</v>
      </c>
      <c r="B20" s="20"/>
      <c r="C20" s="20" t="s">
        <v>14</v>
      </c>
      <c r="D20" s="19" t="s">
        <v>13</v>
      </c>
      <c r="E20" s="12">
        <v>63.42</v>
      </c>
      <c r="F20" s="21">
        <v>3270</v>
      </c>
      <c r="G20" s="17">
        <f t="shared" si="0"/>
        <v>207383.4</v>
      </c>
      <c r="H20" s="34"/>
      <c r="I20" s="34">
        <f t="shared" si="1"/>
        <v>305793.80000000005</v>
      </c>
      <c r="J20" s="5" t="s">
        <v>569</v>
      </c>
    </row>
    <row r="21" spans="1:10" ht="20.25">
      <c r="A21" s="22">
        <v>43822</v>
      </c>
      <c r="B21" s="20">
        <v>6597</v>
      </c>
      <c r="C21" s="20" t="s">
        <v>14</v>
      </c>
      <c r="D21" s="19" t="s">
        <v>13</v>
      </c>
      <c r="E21" s="12">
        <v>42</v>
      </c>
      <c r="F21" s="21">
        <v>3270</v>
      </c>
      <c r="G21" s="17">
        <f t="shared" si="0"/>
        <v>137340</v>
      </c>
      <c r="H21" s="34"/>
      <c r="I21" s="34">
        <f t="shared" si="1"/>
        <v>443133.80000000005</v>
      </c>
      <c r="J21" s="5"/>
    </row>
    <row r="22" spans="1:10" ht="20.25">
      <c r="A22" s="22">
        <v>43822</v>
      </c>
      <c r="B22" s="20">
        <v>9811</v>
      </c>
      <c r="C22" s="20" t="s">
        <v>53</v>
      </c>
      <c r="D22" s="19"/>
      <c r="E22" s="12"/>
      <c r="F22" s="21"/>
      <c r="G22" s="17">
        <f t="shared" si="0"/>
        <v>0</v>
      </c>
      <c r="H22" s="34">
        <v>100000</v>
      </c>
      <c r="I22" s="34">
        <f t="shared" si="1"/>
        <v>343133.80000000005</v>
      </c>
      <c r="J22" s="5"/>
    </row>
    <row r="23" spans="1:10" ht="20.25">
      <c r="A23" s="22">
        <v>43823</v>
      </c>
      <c r="B23" s="20">
        <v>9842</v>
      </c>
      <c r="C23" s="20" t="s">
        <v>53</v>
      </c>
      <c r="D23" s="19"/>
      <c r="E23" s="12"/>
      <c r="F23" s="21"/>
      <c r="G23" s="17">
        <f t="shared" si="0"/>
        <v>0</v>
      </c>
      <c r="H23" s="34">
        <v>100000</v>
      </c>
      <c r="I23" s="34">
        <f t="shared" si="1"/>
        <v>243133.80000000005</v>
      </c>
      <c r="J23" s="5"/>
    </row>
    <row r="24" spans="1:10" ht="20.25">
      <c r="A24" s="22">
        <v>43823</v>
      </c>
      <c r="B24" s="20">
        <v>1026</v>
      </c>
      <c r="C24" s="20" t="s">
        <v>70</v>
      </c>
      <c r="D24" s="19"/>
      <c r="E24" s="12"/>
      <c r="F24" s="21"/>
      <c r="G24" s="17">
        <f t="shared" si="0"/>
        <v>0</v>
      </c>
      <c r="H24" s="34">
        <v>3.8</v>
      </c>
      <c r="I24" s="34">
        <f t="shared" si="1"/>
        <v>243130.00000000006</v>
      </c>
      <c r="J24" s="5" t="s">
        <v>17</v>
      </c>
    </row>
    <row r="25" spans="1:10" ht="20.25">
      <c r="A25" s="22">
        <v>43824</v>
      </c>
      <c r="B25" s="20">
        <v>9880</v>
      </c>
      <c r="C25" s="20" t="s">
        <v>53</v>
      </c>
      <c r="D25" s="19"/>
      <c r="E25" s="12"/>
      <c r="F25" s="21"/>
      <c r="G25" s="17">
        <f t="shared" si="0"/>
        <v>0</v>
      </c>
      <c r="H25" s="34">
        <v>100000</v>
      </c>
      <c r="I25" s="34">
        <f t="shared" si="1"/>
        <v>143130.00000000006</v>
      </c>
      <c r="J25" s="5"/>
    </row>
    <row r="26" spans="1:10" ht="20.25">
      <c r="A26" s="22">
        <v>43825</v>
      </c>
      <c r="B26" s="20">
        <v>6656</v>
      </c>
      <c r="C26" s="20" t="s">
        <v>14</v>
      </c>
      <c r="D26" s="19" t="s">
        <v>13</v>
      </c>
      <c r="E26" s="12">
        <v>63.6</v>
      </c>
      <c r="F26" s="21">
        <v>3340</v>
      </c>
      <c r="G26" s="17">
        <f t="shared" si="0"/>
        <v>212424</v>
      </c>
      <c r="H26" s="34"/>
      <c r="I26" s="34">
        <f t="shared" si="1"/>
        <v>355554.00000000006</v>
      </c>
      <c r="J26" s="5"/>
    </row>
    <row r="27" spans="1:10" ht="20.25">
      <c r="A27" s="22">
        <v>43825</v>
      </c>
      <c r="B27" s="20">
        <v>9912</v>
      </c>
      <c r="C27" s="20" t="s">
        <v>53</v>
      </c>
      <c r="D27" s="19"/>
      <c r="E27" s="12"/>
      <c r="F27" s="21"/>
      <c r="G27" s="17">
        <f t="shared" si="0"/>
        <v>0</v>
      </c>
      <c r="H27" s="34">
        <v>100000</v>
      </c>
      <c r="I27" s="34">
        <f t="shared" si="1"/>
        <v>255554.00000000006</v>
      </c>
      <c r="J27" s="5"/>
    </row>
    <row r="28" spans="1:10" ht="20.25">
      <c r="A28" s="22">
        <v>43827</v>
      </c>
      <c r="B28" s="20">
        <v>6666</v>
      </c>
      <c r="C28" s="20" t="s">
        <v>14</v>
      </c>
      <c r="D28" s="19" t="s">
        <v>13</v>
      </c>
      <c r="E28" s="12">
        <v>76.599999999999994</v>
      </c>
      <c r="F28" s="21">
        <v>3340</v>
      </c>
      <c r="G28" s="17">
        <f t="shared" si="0"/>
        <v>255843.99999999997</v>
      </c>
      <c r="H28" s="34"/>
      <c r="I28" s="34">
        <f t="shared" si="1"/>
        <v>511398</v>
      </c>
      <c r="J28" s="5"/>
    </row>
    <row r="29" spans="1:10" ht="20.25">
      <c r="A29" s="22">
        <v>43828</v>
      </c>
      <c r="B29" s="20">
        <v>6685</v>
      </c>
      <c r="C29" s="20" t="s">
        <v>14</v>
      </c>
      <c r="D29" s="19" t="s">
        <v>13</v>
      </c>
      <c r="E29" s="12">
        <v>42.48</v>
      </c>
      <c r="F29" s="21">
        <v>3340</v>
      </c>
      <c r="G29" s="17">
        <f t="shared" si="0"/>
        <v>141883.19999999998</v>
      </c>
      <c r="H29" s="34"/>
      <c r="I29" s="34">
        <f t="shared" si="1"/>
        <v>653281.19999999995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653281.19999999995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653281.19999999995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653281.19999999995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653281.19999999995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653281.19999999995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653281.19999999995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653281.19999999995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653281.19999999995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653281.19999999995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653281.19999999995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653281.19999999995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653281.19999999995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653281.19999999995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653281.19999999995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653281.19999999995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653281.19999999995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653281.19999999995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653281.19999999995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653281.19999999995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653281.19999999995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653281.19999999995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653281.19999999995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653281.19999999995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653281.19999999995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653281.19999999995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653281.19999999995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653281.19999999995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653281.19999999995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653281.19999999995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653281.19999999995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653281.19999999995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653281.19999999995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653281.19999999995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653281.19999999995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653281.19999999995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653281.19999999995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653281.19999999995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653281.19999999995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653281.19999999995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653281.19999999995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653281.19999999995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653281.19999999995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653281.19999999995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653281.19999999995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653281.19999999995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653281.19999999995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653281.19999999995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653281.19999999995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653281.19999999995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653281.19999999995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653281.19999999995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653281.19999999995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653281.19999999995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653281.19999999995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653281.19999999995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653281.19999999995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653281.19999999995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653281.19999999995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653281.19999999995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653281.19999999995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653281.19999999995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653281.19999999995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653281.19999999995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653281.19999999995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653281.19999999995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653281.19999999995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653281.19999999995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653281.19999999995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653281.19999999995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653281.19999999995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653281.19999999995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653281.19999999995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653281.19999999995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653281.19999999995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653281.19999999995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653281.19999999995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653281.19999999995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653281.19999999995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653281.19999999995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653281.19999999995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653281.19999999995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653281.19999999995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653281.19999999995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653281.19999999995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653281.19999999995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653281.19999999995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653281.19999999995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653281.19999999995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653281.19999999995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653281.19999999995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653281.19999999995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653281.19999999995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653281.19999999995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653281.19999999995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653281.19999999995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653281.19999999995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653281.19999999995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653281.19999999995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653281.19999999995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653281.19999999995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653281.19999999995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653281.19999999995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653281.19999999995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653281.19999999995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653281.19999999995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653281.19999999995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653281.19999999995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653281.19999999995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653281.19999999995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653281.19999999995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653281.19999999995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653281.19999999995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653281.19999999995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653281.19999999995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653281.19999999995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653281.19999999995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653281.19999999995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653281.19999999995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653281.19999999995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653281.19999999995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653281.19999999995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653281.19999999995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653281.19999999995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653281.19999999995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653281.19999999995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653281.19999999995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653281.19999999995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653281.19999999995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653281.19999999995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653281.19999999995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653281.19999999995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653281.19999999995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653281.19999999995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653281.19999999995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653281.19999999995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653281.19999999995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653281.19999999995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653281.19999999995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653281.19999999995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653281.19999999995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653281.19999999995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653281.19999999995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653281.19999999995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653281.19999999995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653281.19999999995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653281.19999999995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653281.19999999995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653281.19999999995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653281.19999999995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653281.19999999995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653281.19999999995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653281.19999999995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653281.19999999995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653281.19999999995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653281.19999999995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653281.19999999995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653281.19999999995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653281.19999999995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653281.19999999995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653281.19999999995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653281.19999999995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653281.19999999995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653281.19999999995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653281.19999999995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653281.19999999995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653281.19999999995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653281.19999999995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653281.19999999995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653281.19999999995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653281.19999999995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653281.19999999995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653281.19999999995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653281.19999999995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653281.19999999995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653281.19999999995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653281.19999999995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653281.19999999995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653281.19999999995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653281.19999999995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653281.19999999995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653281.19999999995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653281.19999999995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653281.19999999995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653281.19999999995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653281.19999999995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653281.19999999995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653281.19999999995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653281.19999999995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653281.19999999995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653281.19999999995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653281.19999999995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653281.19999999995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653281.19999999995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653281.19999999995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653281.19999999995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653281.19999999995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653281.19999999995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653281.19999999995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653281.19999999995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653281.19999999995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653281.19999999995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653281.19999999995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653281.19999999995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653281.19999999995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653281.19999999995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653281.19999999995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653281.19999999995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653281.19999999995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653281.19999999995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653281.19999999995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653281.19999999995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653281.19999999995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653281.19999999995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653281.19999999995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653281.19999999995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653281.19999999995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653281.19999999995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653281.19999999995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653281.19999999995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653281.19999999995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653281.19999999995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653281.19999999995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653281.19999999995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653281.19999999995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653281.19999999995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653281.19999999995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653281.19999999995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653281.19999999995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653281.19999999995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653281.19999999995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653281.19999999995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653281.19999999995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653281.19999999995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653281.19999999995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653281.19999999995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653281.19999999995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653281.19999999995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653281.19999999995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653281.19999999995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653281.19999999995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653281.19999999995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653281.19999999995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653281.19999999995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653281.19999999995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653281.19999999995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653281.19999999995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653281.19999999995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653281.19999999995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653281.19999999995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653281.19999999995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653281.19999999995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653281.19999999995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653281.19999999995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653281.19999999995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653281.19999999995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653281.19999999995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653281.19999999995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653281.19999999995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653281.19999999995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653281.19999999995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653281.19999999995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653281.19999999995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653281.19999999995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653281.19999999995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653281.19999999995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653281.19999999995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653281.19999999995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653281.19999999995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653281.19999999995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653281.19999999995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653281.19999999995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653281.19999999995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653281.19999999995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653281.19999999995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653281.19999999995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653281.19999999995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653281.19999999995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653281.19999999995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653281.19999999995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653281.19999999995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653281.19999999995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653281.19999999995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653281.19999999995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653281.19999999995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653281.19999999995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653281.19999999995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653281.19999999995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653281.19999999995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653281.19999999995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653281.19999999995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653281.19999999995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653281.19999999995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653281.19999999995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653281.19999999995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653281.19999999995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653281.19999999995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653281.19999999995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653281.19999999995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653281.19999999995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653281.19999999995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653281.19999999995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653281.19999999995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653281.19999999995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653281.19999999995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653281.19999999995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653281.19999999995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653281.19999999995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653281.19999999995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653281.19999999995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653281.19999999995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653281.19999999995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653281.19999999995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653281.19999999995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653281.19999999995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653281.19999999995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653281.19999999995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653281.19999999995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653281.19999999995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653281.19999999995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653281.19999999995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1556304.9999999998</v>
      </c>
      <c r="H350" s="36"/>
      <c r="I350" s="34">
        <f t="shared" si="11"/>
        <v>2209586.1999999997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>
  <sheetPr codeName="ورقة85"/>
  <dimension ref="A1:N350"/>
  <sheetViews>
    <sheetView rightToLeft="1" topLeftCell="A13" workbookViewId="0">
      <selection activeCell="H35" sqref="H35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6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.25" hidden="1" customWidth="1"/>
    <col min="10" max="10" width="11" hidden="1" customWidth="1"/>
    <col min="11" max="11" width="21.875" style="37" customWidth="1"/>
    <col min="12" max="12" width="25" style="6" customWidth="1"/>
  </cols>
  <sheetData>
    <row r="1" spans="1:14">
      <c r="A1" s="147" t="s">
        <v>34</v>
      </c>
      <c r="B1" s="147"/>
      <c r="C1" s="25"/>
      <c r="D1" s="25"/>
      <c r="E1" s="25"/>
      <c r="F1" s="25"/>
      <c r="G1" s="25"/>
      <c r="H1" s="38"/>
      <c r="I1" s="25"/>
      <c r="J1" s="25"/>
      <c r="K1" s="38"/>
      <c r="L1" s="25"/>
      <c r="M1" s="25"/>
      <c r="N1" s="25"/>
    </row>
    <row r="2" spans="1:14">
      <c r="A2" s="150" t="s">
        <v>35</v>
      </c>
      <c r="B2" s="150"/>
      <c r="C2" s="26"/>
      <c r="D2" s="26"/>
      <c r="E2" s="26"/>
      <c r="F2" s="26"/>
      <c r="G2" s="26"/>
      <c r="H2" s="39"/>
      <c r="I2" s="26"/>
      <c r="J2" s="26"/>
      <c r="K2" s="39"/>
      <c r="L2" s="26"/>
      <c r="M2" s="26"/>
      <c r="N2" s="26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3314</v>
      </c>
      <c r="L4" s="5" t="s">
        <v>36</v>
      </c>
    </row>
    <row r="5" spans="1:14" ht="20.25">
      <c r="A5" s="22">
        <v>43803</v>
      </c>
      <c r="B5" s="20">
        <v>6269</v>
      </c>
      <c r="C5" s="20" t="s">
        <v>14</v>
      </c>
      <c r="D5" s="19" t="s">
        <v>13</v>
      </c>
      <c r="E5" s="12">
        <v>55.39</v>
      </c>
      <c r="F5" s="21">
        <v>3170</v>
      </c>
      <c r="G5" s="17">
        <f t="shared" ref="G5:G68" si="0">E5*F5</f>
        <v>175586.3</v>
      </c>
      <c r="H5" s="34"/>
      <c r="I5" s="1"/>
      <c r="J5" s="1"/>
      <c r="K5" s="34">
        <f t="shared" ref="K5:K68" si="1">G5-H5-I5+J5+K4</f>
        <v>178900.3</v>
      </c>
      <c r="L5" s="5"/>
    </row>
    <row r="6" spans="1:14" ht="20.25">
      <c r="A6" s="22">
        <v>43803</v>
      </c>
      <c r="B6" s="20">
        <v>6269</v>
      </c>
      <c r="C6" s="20" t="s">
        <v>14</v>
      </c>
      <c r="D6" s="19" t="s">
        <v>13</v>
      </c>
      <c r="E6" s="12">
        <v>72.47</v>
      </c>
      <c r="F6" s="21">
        <v>3170</v>
      </c>
      <c r="G6" s="17">
        <f t="shared" si="0"/>
        <v>229729.9</v>
      </c>
      <c r="H6" s="34"/>
      <c r="I6" s="1"/>
      <c r="J6" s="1"/>
      <c r="K6" s="34">
        <f t="shared" si="1"/>
        <v>408630.19999999995</v>
      </c>
      <c r="L6" s="5"/>
    </row>
    <row r="7" spans="1:14" ht="20.25">
      <c r="A7" s="22">
        <v>43803</v>
      </c>
      <c r="B7" s="20">
        <v>6269</v>
      </c>
      <c r="C7" s="20" t="s">
        <v>14</v>
      </c>
      <c r="D7" s="19" t="s">
        <v>13</v>
      </c>
      <c r="E7" s="12">
        <v>65.47</v>
      </c>
      <c r="F7" s="21">
        <v>3170</v>
      </c>
      <c r="G7" s="17">
        <f t="shared" si="0"/>
        <v>207539.9</v>
      </c>
      <c r="H7" s="34"/>
      <c r="I7" s="1"/>
      <c r="J7" s="1"/>
      <c r="K7" s="34">
        <f t="shared" si="1"/>
        <v>616170.1</v>
      </c>
      <c r="L7" s="5"/>
    </row>
    <row r="8" spans="1:14" ht="20.25">
      <c r="A8" s="22">
        <v>43803</v>
      </c>
      <c r="B8" s="20">
        <v>6269</v>
      </c>
      <c r="C8" s="20" t="s">
        <v>14</v>
      </c>
      <c r="D8" s="19" t="s">
        <v>13</v>
      </c>
      <c r="E8" s="12">
        <v>54.68</v>
      </c>
      <c r="F8" s="21">
        <v>3170</v>
      </c>
      <c r="G8" s="17">
        <f t="shared" si="0"/>
        <v>173335.6</v>
      </c>
      <c r="H8" s="34">
        <v>0</v>
      </c>
      <c r="I8" s="1"/>
      <c r="J8" s="1"/>
      <c r="K8" s="34">
        <f t="shared" si="1"/>
        <v>789505.7</v>
      </c>
      <c r="L8" s="5"/>
    </row>
    <row r="9" spans="1:14" ht="20.25">
      <c r="A9" s="22">
        <v>43804</v>
      </c>
      <c r="B9" s="20">
        <v>9343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1"/>
      <c r="J9" s="1"/>
      <c r="K9" s="34">
        <f t="shared" si="1"/>
        <v>639505.69999999995</v>
      </c>
      <c r="L9" s="5"/>
    </row>
    <row r="10" spans="1:14" ht="20.25">
      <c r="A10" s="22">
        <v>43806</v>
      </c>
      <c r="B10" s="20">
        <v>6300</v>
      </c>
      <c r="C10" s="20" t="s">
        <v>14</v>
      </c>
      <c r="D10" s="19" t="s">
        <v>13</v>
      </c>
      <c r="E10" s="12">
        <v>67.08</v>
      </c>
      <c r="F10" s="21">
        <v>2950</v>
      </c>
      <c r="G10" s="17">
        <f t="shared" si="0"/>
        <v>197886</v>
      </c>
      <c r="H10" s="34"/>
      <c r="I10" s="1"/>
      <c r="J10" s="1"/>
      <c r="K10" s="34">
        <f t="shared" si="1"/>
        <v>837391.7</v>
      </c>
      <c r="L10" s="5"/>
    </row>
    <row r="11" spans="1:14" ht="20.25">
      <c r="A11" s="22">
        <v>43807</v>
      </c>
      <c r="B11" s="20" t="s">
        <v>146</v>
      </c>
      <c r="C11" s="20" t="s">
        <v>14</v>
      </c>
      <c r="D11" s="19" t="s">
        <v>186</v>
      </c>
      <c r="E11" s="12"/>
      <c r="F11" s="21"/>
      <c r="G11" s="17">
        <f t="shared" si="0"/>
        <v>0</v>
      </c>
      <c r="H11" s="34">
        <v>147260.4</v>
      </c>
      <c r="I11" s="1"/>
      <c r="J11" s="1"/>
      <c r="K11" s="34">
        <f t="shared" si="1"/>
        <v>690131.29999999993</v>
      </c>
      <c r="L11" s="28" t="s">
        <v>187</v>
      </c>
    </row>
    <row r="12" spans="1:14" ht="20.25">
      <c r="A12" s="22">
        <v>43807</v>
      </c>
      <c r="B12" s="20">
        <v>9416</v>
      </c>
      <c r="C12" s="20" t="s">
        <v>53</v>
      </c>
      <c r="D12" s="19"/>
      <c r="E12" s="12"/>
      <c r="F12" s="21"/>
      <c r="G12" s="17">
        <f>E12*F12</f>
        <v>0</v>
      </c>
      <c r="H12" s="34">
        <v>150000</v>
      </c>
      <c r="I12" s="1"/>
      <c r="J12" s="1"/>
      <c r="K12" s="34">
        <f t="shared" si="1"/>
        <v>540131.29999999993</v>
      </c>
      <c r="L12" s="5"/>
    </row>
    <row r="13" spans="1:14" ht="20.25">
      <c r="A13" s="22">
        <v>43807</v>
      </c>
      <c r="B13" s="20">
        <v>1005</v>
      </c>
      <c r="C13" s="20" t="s">
        <v>131</v>
      </c>
      <c r="D13" s="19"/>
      <c r="E13" s="12"/>
      <c r="F13" s="21"/>
      <c r="G13" s="17">
        <f t="shared" si="0"/>
        <v>0</v>
      </c>
      <c r="H13" s="34">
        <v>1.3</v>
      </c>
      <c r="I13" s="1"/>
      <c r="J13" s="1"/>
      <c r="K13" s="34">
        <f t="shared" si="1"/>
        <v>540129.99999999988</v>
      </c>
      <c r="L13" s="5" t="s">
        <v>20</v>
      </c>
    </row>
    <row r="14" spans="1:14" ht="20.25">
      <c r="A14" s="22">
        <v>43808</v>
      </c>
      <c r="B14" s="20">
        <v>6364</v>
      </c>
      <c r="C14" s="20" t="s">
        <v>14</v>
      </c>
      <c r="D14" s="19" t="s">
        <v>13</v>
      </c>
      <c r="E14" s="12">
        <v>74.66</v>
      </c>
      <c r="F14" s="21">
        <v>3130</v>
      </c>
      <c r="G14" s="17">
        <f t="shared" si="0"/>
        <v>233685.8</v>
      </c>
      <c r="H14" s="34"/>
      <c r="I14" s="1"/>
      <c r="J14" s="1"/>
      <c r="K14" s="34">
        <f t="shared" si="1"/>
        <v>773815.79999999981</v>
      </c>
      <c r="L14" s="5"/>
    </row>
    <row r="15" spans="1:14" ht="20.25">
      <c r="A15" s="22">
        <v>43808</v>
      </c>
      <c r="B15" s="20">
        <v>6364</v>
      </c>
      <c r="C15" s="20" t="s">
        <v>14</v>
      </c>
      <c r="D15" s="19" t="s">
        <v>13</v>
      </c>
      <c r="E15" s="12">
        <v>70.739999999999995</v>
      </c>
      <c r="F15" s="21">
        <v>3130</v>
      </c>
      <c r="G15" s="17">
        <f t="shared" si="0"/>
        <v>221416.19999999998</v>
      </c>
      <c r="H15" s="34"/>
      <c r="I15" s="1"/>
      <c r="J15" s="1"/>
      <c r="K15" s="34">
        <f t="shared" si="1"/>
        <v>995231.99999999977</v>
      </c>
      <c r="L15" s="5"/>
    </row>
    <row r="16" spans="1:14" ht="20.25">
      <c r="A16" s="22">
        <v>43808</v>
      </c>
      <c r="B16" s="20">
        <v>6364</v>
      </c>
      <c r="C16" s="20" t="s">
        <v>14</v>
      </c>
      <c r="D16" s="19" t="s">
        <v>13</v>
      </c>
      <c r="E16" s="12">
        <v>65.900000000000006</v>
      </c>
      <c r="F16" s="21">
        <v>3130</v>
      </c>
      <c r="G16" s="17">
        <f t="shared" si="0"/>
        <v>206267.00000000003</v>
      </c>
      <c r="H16" s="34"/>
      <c r="I16" s="1"/>
      <c r="J16" s="1"/>
      <c r="K16" s="34">
        <f t="shared" si="1"/>
        <v>1201498.9999999998</v>
      </c>
      <c r="L16" s="5"/>
    </row>
    <row r="17" spans="1:12" ht="20.25">
      <c r="A17" s="22">
        <v>43808</v>
      </c>
      <c r="B17" s="20">
        <v>6364</v>
      </c>
      <c r="C17" s="20" t="s">
        <v>14</v>
      </c>
      <c r="D17" s="19" t="s">
        <v>13</v>
      </c>
      <c r="E17" s="12">
        <v>15.72</v>
      </c>
      <c r="F17" s="21">
        <v>3130</v>
      </c>
      <c r="G17" s="17">
        <f t="shared" si="0"/>
        <v>49203.6</v>
      </c>
      <c r="H17" s="34"/>
      <c r="I17" s="1"/>
      <c r="J17" s="1"/>
      <c r="K17" s="34">
        <f t="shared" si="1"/>
        <v>1250702.5999999999</v>
      </c>
      <c r="L17" s="5"/>
    </row>
    <row r="18" spans="1:12" ht="20.25">
      <c r="A18" s="22">
        <v>43808</v>
      </c>
      <c r="B18" s="20">
        <v>6364</v>
      </c>
      <c r="C18" s="20" t="s">
        <v>14</v>
      </c>
      <c r="D18" s="19" t="s">
        <v>13</v>
      </c>
      <c r="E18" s="12">
        <v>16.7</v>
      </c>
      <c r="F18" s="21">
        <v>3130</v>
      </c>
      <c r="G18" s="17">
        <f t="shared" si="0"/>
        <v>52271</v>
      </c>
      <c r="H18" s="34"/>
      <c r="I18" s="1"/>
      <c r="J18" s="1"/>
      <c r="K18" s="34">
        <f t="shared" si="1"/>
        <v>1302973.5999999999</v>
      </c>
      <c r="L18" s="5"/>
    </row>
    <row r="19" spans="1:12" ht="20.25">
      <c r="A19" s="22">
        <v>43808</v>
      </c>
      <c r="B19" s="20">
        <v>6364</v>
      </c>
      <c r="C19" s="20" t="s">
        <v>14</v>
      </c>
      <c r="D19" s="19" t="s">
        <v>13</v>
      </c>
      <c r="E19" s="12">
        <v>17</v>
      </c>
      <c r="F19" s="21">
        <v>3130</v>
      </c>
      <c r="G19" s="17">
        <f t="shared" si="0"/>
        <v>53210</v>
      </c>
      <c r="H19" s="34"/>
      <c r="I19" s="1"/>
      <c r="J19" s="1"/>
      <c r="K19" s="34">
        <f t="shared" si="1"/>
        <v>1356183.5999999999</v>
      </c>
      <c r="L19" s="5"/>
    </row>
    <row r="20" spans="1:12" ht="20.25">
      <c r="A20" s="22">
        <v>43808</v>
      </c>
      <c r="B20" s="20">
        <v>6364</v>
      </c>
      <c r="C20" s="20" t="s">
        <v>14</v>
      </c>
      <c r="D20" s="19" t="s">
        <v>13</v>
      </c>
      <c r="E20" s="12">
        <v>70.099999999999994</v>
      </c>
      <c r="F20" s="21">
        <v>3130</v>
      </c>
      <c r="G20" s="17">
        <f t="shared" si="0"/>
        <v>219412.99999999997</v>
      </c>
      <c r="H20" s="34"/>
      <c r="I20" s="1"/>
      <c r="J20" s="1"/>
      <c r="K20" s="34">
        <f t="shared" si="1"/>
        <v>1575596.5999999999</v>
      </c>
      <c r="L20" s="5"/>
    </row>
    <row r="21" spans="1:12" ht="20.25">
      <c r="A21" s="22">
        <v>43808</v>
      </c>
      <c r="B21" s="20">
        <v>6364</v>
      </c>
      <c r="C21" s="20" t="s">
        <v>14</v>
      </c>
      <c r="D21" s="19" t="s">
        <v>13</v>
      </c>
      <c r="E21" s="12">
        <v>64.28</v>
      </c>
      <c r="F21" s="21">
        <v>3130</v>
      </c>
      <c r="G21" s="17">
        <f t="shared" si="0"/>
        <v>201196.4</v>
      </c>
      <c r="H21" s="34"/>
      <c r="I21" s="1"/>
      <c r="J21" s="1"/>
      <c r="K21" s="34">
        <f t="shared" si="1"/>
        <v>1776792.9999999998</v>
      </c>
      <c r="L21" s="5"/>
    </row>
    <row r="22" spans="1:12" ht="20.25">
      <c r="A22" s="22">
        <v>43808</v>
      </c>
      <c r="B22" s="20">
        <v>9429</v>
      </c>
      <c r="C22" s="20" t="s">
        <v>53</v>
      </c>
      <c r="D22" s="19"/>
      <c r="E22" s="12"/>
      <c r="F22" s="21"/>
      <c r="G22" s="17">
        <f t="shared" si="0"/>
        <v>0</v>
      </c>
      <c r="H22" s="34">
        <v>150000</v>
      </c>
      <c r="I22" s="1"/>
      <c r="J22" s="1"/>
      <c r="K22" s="34">
        <f t="shared" si="1"/>
        <v>1626792.9999999998</v>
      </c>
      <c r="L22" s="5"/>
    </row>
    <row r="23" spans="1:12" ht="20.25">
      <c r="A23" s="22">
        <v>43809</v>
      </c>
      <c r="B23" s="20">
        <v>9472</v>
      </c>
      <c r="C23" s="20" t="s">
        <v>53</v>
      </c>
      <c r="D23" s="19"/>
      <c r="E23" s="12"/>
      <c r="F23" s="21"/>
      <c r="G23" s="17">
        <f t="shared" si="0"/>
        <v>0</v>
      </c>
      <c r="H23" s="34">
        <v>250000</v>
      </c>
      <c r="I23" s="1"/>
      <c r="J23" s="1"/>
      <c r="K23" s="34">
        <f t="shared" si="1"/>
        <v>1376792.9999999998</v>
      </c>
      <c r="L23" s="5"/>
    </row>
    <row r="24" spans="1:12" ht="20.25">
      <c r="A24" s="22">
        <v>43810</v>
      </c>
      <c r="B24" s="20">
        <v>6391</v>
      </c>
      <c r="C24" s="20" t="s">
        <v>14</v>
      </c>
      <c r="D24" s="19" t="s">
        <v>13</v>
      </c>
      <c r="E24" s="12">
        <v>69.92</v>
      </c>
      <c r="F24" s="21">
        <v>3130</v>
      </c>
      <c r="G24" s="17">
        <f t="shared" si="0"/>
        <v>218849.6</v>
      </c>
      <c r="H24" s="34"/>
      <c r="I24" s="1"/>
      <c r="J24" s="1"/>
      <c r="K24" s="34">
        <f t="shared" si="1"/>
        <v>1595642.5999999999</v>
      </c>
      <c r="L24" s="5"/>
    </row>
    <row r="25" spans="1:12" ht="20.25">
      <c r="A25" s="22">
        <v>43810</v>
      </c>
      <c r="B25" s="20">
        <v>9499</v>
      </c>
      <c r="C25" s="20" t="s">
        <v>53</v>
      </c>
      <c r="D25" s="19"/>
      <c r="E25" s="12"/>
      <c r="F25" s="21"/>
      <c r="G25" s="17">
        <f t="shared" si="0"/>
        <v>0</v>
      </c>
      <c r="H25" s="34">
        <v>250000</v>
      </c>
      <c r="I25" s="1"/>
      <c r="J25" s="1"/>
      <c r="K25" s="34">
        <f t="shared" si="1"/>
        <v>1345642.5999999999</v>
      </c>
      <c r="L25" s="5"/>
    </row>
    <row r="26" spans="1:12" ht="20.25">
      <c r="A26" s="22">
        <v>43811</v>
      </c>
      <c r="B26" s="20">
        <v>9537</v>
      </c>
      <c r="C26" s="20" t="s">
        <v>53</v>
      </c>
      <c r="D26" s="19"/>
      <c r="E26" s="12"/>
      <c r="F26" s="21"/>
      <c r="G26" s="17">
        <f t="shared" si="0"/>
        <v>0</v>
      </c>
      <c r="H26" s="34">
        <v>250000</v>
      </c>
      <c r="I26" s="1"/>
      <c r="J26" s="1"/>
      <c r="K26" s="34">
        <f t="shared" si="1"/>
        <v>1095642.5999999999</v>
      </c>
      <c r="L26" s="5" t="s">
        <v>17</v>
      </c>
    </row>
    <row r="27" spans="1:12" ht="20.25">
      <c r="A27" s="22">
        <v>43814</v>
      </c>
      <c r="B27" s="20">
        <v>9587</v>
      </c>
      <c r="C27" s="20" t="s">
        <v>53</v>
      </c>
      <c r="D27" s="19"/>
      <c r="E27" s="12"/>
      <c r="F27" s="21"/>
      <c r="G27" s="17">
        <f t="shared" si="0"/>
        <v>0</v>
      </c>
      <c r="H27" s="34">
        <v>250000</v>
      </c>
      <c r="I27" s="1"/>
      <c r="J27" s="1"/>
      <c r="K27" s="34">
        <f t="shared" si="1"/>
        <v>845642.59999999986</v>
      </c>
      <c r="L27" s="5"/>
    </row>
    <row r="28" spans="1:12" ht="20.25">
      <c r="A28" s="22">
        <v>43815</v>
      </c>
      <c r="B28" s="20">
        <v>9632</v>
      </c>
      <c r="C28" s="20" t="s">
        <v>53</v>
      </c>
      <c r="D28" s="19"/>
      <c r="E28" s="12"/>
      <c r="F28" s="21"/>
      <c r="G28" s="17">
        <f t="shared" si="0"/>
        <v>0</v>
      </c>
      <c r="H28" s="34">
        <v>250000</v>
      </c>
      <c r="I28" s="1"/>
      <c r="J28" s="1"/>
      <c r="K28" s="34">
        <f t="shared" si="1"/>
        <v>595642.59999999986</v>
      </c>
      <c r="L28" s="5"/>
    </row>
    <row r="29" spans="1:12" ht="20.25">
      <c r="A29" s="22">
        <v>43816</v>
      </c>
      <c r="B29" s="20">
        <v>9664</v>
      </c>
      <c r="C29" s="20" t="s">
        <v>53</v>
      </c>
      <c r="D29" s="19"/>
      <c r="E29" s="12"/>
      <c r="F29" s="21"/>
      <c r="G29" s="17">
        <f t="shared" si="0"/>
        <v>0</v>
      </c>
      <c r="H29" s="34">
        <v>250000</v>
      </c>
      <c r="I29" s="1"/>
      <c r="J29" s="1"/>
      <c r="K29" s="34">
        <f t="shared" si="1"/>
        <v>345642.59999999986</v>
      </c>
      <c r="L29" s="5"/>
    </row>
    <row r="30" spans="1:12" ht="20.25">
      <c r="A30" s="22">
        <v>43817</v>
      </c>
      <c r="B30" s="20">
        <v>9701</v>
      </c>
      <c r="C30" s="20" t="s">
        <v>53</v>
      </c>
      <c r="D30" s="19"/>
      <c r="E30" s="12"/>
      <c r="F30" s="21"/>
      <c r="G30" s="17">
        <f t="shared" si="0"/>
        <v>0</v>
      </c>
      <c r="H30" s="34">
        <v>250000</v>
      </c>
      <c r="I30" s="1"/>
      <c r="J30" s="1"/>
      <c r="K30" s="34">
        <f t="shared" si="1"/>
        <v>95642.59999999986</v>
      </c>
      <c r="L30" s="5"/>
    </row>
    <row r="31" spans="1:12" ht="20.25">
      <c r="A31" s="22">
        <v>43818</v>
      </c>
      <c r="B31" s="20">
        <v>6524</v>
      </c>
      <c r="C31" s="20" t="s">
        <v>14</v>
      </c>
      <c r="D31" s="19" t="s">
        <v>13</v>
      </c>
      <c r="E31" s="12">
        <v>77.02</v>
      </c>
      <c r="F31" s="21">
        <v>3230</v>
      </c>
      <c r="G31" s="17">
        <f t="shared" si="0"/>
        <v>248774.59999999998</v>
      </c>
      <c r="H31" s="34"/>
      <c r="I31" s="1"/>
      <c r="J31" s="1"/>
      <c r="K31" s="34">
        <f t="shared" si="1"/>
        <v>344417.19999999984</v>
      </c>
      <c r="L31" s="5"/>
    </row>
    <row r="32" spans="1:12" ht="20.25">
      <c r="A32" s="22">
        <v>43818</v>
      </c>
      <c r="B32" s="20">
        <v>9734</v>
      </c>
      <c r="C32" s="20" t="s">
        <v>53</v>
      </c>
      <c r="D32" s="19"/>
      <c r="E32" s="12"/>
      <c r="F32" s="21"/>
      <c r="G32" s="17">
        <f t="shared" si="0"/>
        <v>0</v>
      </c>
      <c r="H32" s="34">
        <v>92329</v>
      </c>
      <c r="I32" s="1"/>
      <c r="J32" s="1"/>
      <c r="K32" s="34">
        <f t="shared" si="1"/>
        <v>252088.19999999984</v>
      </c>
      <c r="L32" s="5"/>
    </row>
    <row r="33" spans="1:12" ht="20.25">
      <c r="A33" s="22">
        <v>43821</v>
      </c>
      <c r="B33" s="20">
        <v>9783</v>
      </c>
      <c r="C33" s="20" t="s">
        <v>53</v>
      </c>
      <c r="D33" s="19"/>
      <c r="E33" s="12"/>
      <c r="F33" s="21"/>
      <c r="G33" s="17">
        <f t="shared" si="0"/>
        <v>0</v>
      </c>
      <c r="H33" s="34">
        <v>248775</v>
      </c>
      <c r="I33" s="1"/>
      <c r="J33" s="1"/>
      <c r="K33" s="34">
        <f t="shared" si="1"/>
        <v>3313.199999999837</v>
      </c>
      <c r="L33" s="5"/>
    </row>
    <row r="34" spans="1:12" ht="20.25">
      <c r="A34" s="22">
        <v>43821</v>
      </c>
      <c r="B34" s="20">
        <v>1024</v>
      </c>
      <c r="C34" s="20" t="s">
        <v>131</v>
      </c>
      <c r="D34" s="19"/>
      <c r="E34" s="12"/>
      <c r="F34" s="21"/>
      <c r="G34" s="17">
        <f t="shared" si="0"/>
        <v>0</v>
      </c>
      <c r="H34" s="34">
        <v>3313.2</v>
      </c>
      <c r="I34" s="1"/>
      <c r="J34" s="1"/>
      <c r="K34" s="34">
        <f t="shared" si="1"/>
        <v>-1.6279955161735415E-10</v>
      </c>
      <c r="L34" s="5"/>
    </row>
    <row r="35" spans="1:12" ht="20.25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-1.6279955161735415E-10</v>
      </c>
      <c r="L35" s="5"/>
    </row>
    <row r="36" spans="1:12" ht="20.25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-1.6279955161735415E-10</v>
      </c>
      <c r="L36" s="5"/>
    </row>
    <row r="37" spans="1:12" ht="20.25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-1.6279955161735415E-10</v>
      </c>
      <c r="L37" s="5"/>
    </row>
    <row r="38" spans="1:12" ht="20.25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-1.6279955161735415E-10</v>
      </c>
      <c r="L38" s="5"/>
    </row>
    <row r="39" spans="1:12" ht="20.25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-1.6279955161735415E-10</v>
      </c>
      <c r="L39" s="5"/>
    </row>
    <row r="40" spans="1:12" ht="20.25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-1.6279955161735415E-10</v>
      </c>
      <c r="L40" s="5"/>
    </row>
    <row r="41" spans="1:12" ht="20.25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-1.6279955161735415E-10</v>
      </c>
      <c r="L41" s="5"/>
    </row>
    <row r="42" spans="1:12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-1.6279955161735415E-10</v>
      </c>
      <c r="L42" s="5"/>
    </row>
    <row r="43" spans="1:12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-1.6279955161735415E-10</v>
      </c>
      <c r="L43" s="5"/>
    </row>
    <row r="44" spans="1:12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-1.6279955161735415E-10</v>
      </c>
      <c r="L44" s="5"/>
    </row>
    <row r="45" spans="1:12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-1.6279955161735415E-10</v>
      </c>
      <c r="L45" s="5"/>
    </row>
    <row r="46" spans="1:12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-1.6279955161735415E-10</v>
      </c>
      <c r="L46" s="5"/>
    </row>
    <row r="47" spans="1:12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-1.6279955161735415E-10</v>
      </c>
      <c r="L47" s="5"/>
    </row>
    <row r="48" spans="1:12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-1.6279955161735415E-10</v>
      </c>
      <c r="L48" s="5"/>
    </row>
    <row r="49" spans="1:12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-1.6279955161735415E-10</v>
      </c>
      <c r="L49" s="5"/>
    </row>
    <row r="50" spans="1:12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-1.6279955161735415E-10</v>
      </c>
      <c r="L50" s="5"/>
    </row>
    <row r="51" spans="1:12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-1.6279955161735415E-10</v>
      </c>
      <c r="L51" s="5"/>
    </row>
    <row r="52" spans="1:12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-1.6279955161735415E-10</v>
      </c>
      <c r="L52" s="5"/>
    </row>
    <row r="53" spans="1:12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-1.6279955161735415E-10</v>
      </c>
      <c r="L53" s="5"/>
    </row>
    <row r="54" spans="1:12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-1.6279955161735415E-10</v>
      </c>
      <c r="L54" s="5"/>
    </row>
    <row r="55" spans="1:12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-1.6279955161735415E-10</v>
      </c>
      <c r="L55" s="5"/>
    </row>
    <row r="56" spans="1:12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-1.6279955161735415E-10</v>
      </c>
      <c r="L56" s="5"/>
    </row>
    <row r="57" spans="1:12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-1.6279955161735415E-10</v>
      </c>
      <c r="L57" s="5"/>
    </row>
    <row r="58" spans="1:12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-1.6279955161735415E-10</v>
      </c>
      <c r="L58" s="5"/>
    </row>
    <row r="59" spans="1:12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-1.6279955161735415E-10</v>
      </c>
      <c r="L59" s="5"/>
    </row>
    <row r="60" spans="1:12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-1.6279955161735415E-10</v>
      </c>
      <c r="L60" s="5"/>
    </row>
    <row r="61" spans="1:12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-1.6279955161735415E-10</v>
      </c>
      <c r="L61" s="5"/>
    </row>
    <row r="62" spans="1:12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-1.6279955161735415E-10</v>
      </c>
      <c r="L62" s="5"/>
    </row>
    <row r="63" spans="1:12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-1.6279955161735415E-10</v>
      </c>
      <c r="L63" s="5"/>
    </row>
    <row r="64" spans="1:12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-1.6279955161735415E-10</v>
      </c>
      <c r="L64" s="5"/>
    </row>
    <row r="65" spans="1:12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-1.6279955161735415E-10</v>
      </c>
      <c r="L65" s="5"/>
    </row>
    <row r="66" spans="1:12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-1.6279955161735415E-10</v>
      </c>
      <c r="L66" s="5"/>
    </row>
    <row r="67" spans="1:12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-1.6279955161735415E-10</v>
      </c>
      <c r="L67" s="5"/>
    </row>
    <row r="68" spans="1:12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-1.6279955161735415E-10</v>
      </c>
      <c r="L68" s="5"/>
    </row>
    <row r="69" spans="1:12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-1.6279955161735415E-10</v>
      </c>
      <c r="L69" s="5"/>
    </row>
    <row r="70" spans="1:12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-1.6279955161735415E-10</v>
      </c>
      <c r="L70" s="5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-1.6279955161735415E-10</v>
      </c>
      <c r="L71" s="5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-1.6279955161735415E-10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-1.6279955161735415E-10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-1.6279955161735415E-10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-1.6279955161735415E-10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-1.6279955161735415E-10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-1.6279955161735415E-10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-1.6279955161735415E-10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-1.6279955161735415E-10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-1.6279955161735415E-10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-1.6279955161735415E-10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-1.6279955161735415E-10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-1.6279955161735415E-10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-1.6279955161735415E-10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-1.6279955161735415E-10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-1.6279955161735415E-10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-1.6279955161735415E-10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-1.6279955161735415E-10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-1.6279955161735415E-10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-1.6279955161735415E-10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-1.6279955161735415E-10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-1.6279955161735415E-10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-1.6279955161735415E-10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-1.6279955161735415E-10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-1.6279955161735415E-10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-1.6279955161735415E-10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-1.6279955161735415E-10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-1.6279955161735415E-10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-1.6279955161735415E-10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-1.6279955161735415E-10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-1.6279955161735415E-10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-1.6279955161735415E-10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-1.6279955161735415E-10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-1.6279955161735415E-10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-1.6279955161735415E-10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-1.6279955161735415E-10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-1.6279955161735415E-10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-1.6279955161735415E-10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-1.6279955161735415E-10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-1.6279955161735415E-10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-1.6279955161735415E-10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-1.6279955161735415E-10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-1.6279955161735415E-10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-1.6279955161735415E-10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-1.6279955161735415E-10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-1.6279955161735415E-10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-1.6279955161735415E-10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-1.6279955161735415E-10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-1.6279955161735415E-10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-1.6279955161735415E-10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-1.6279955161735415E-10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-1.6279955161735415E-10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-1.6279955161735415E-10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-1.6279955161735415E-10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-1.6279955161735415E-10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-1.6279955161735415E-10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-1.6279955161735415E-10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-1.6279955161735415E-10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-1.6279955161735415E-10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-1.6279955161735415E-10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-1.6279955161735415E-10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-1.6279955161735415E-10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-1.6279955161735415E-10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-1.6279955161735415E-10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-1.6279955161735415E-10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-1.6279955161735415E-10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-1.6279955161735415E-10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-1.6279955161735415E-10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-1.6279955161735415E-10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-1.6279955161735415E-10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-1.6279955161735415E-10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-1.6279955161735415E-10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-1.6279955161735415E-10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-1.6279955161735415E-10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-1.6279955161735415E-10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-1.6279955161735415E-10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-1.6279955161735415E-10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-1.6279955161735415E-10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-1.6279955161735415E-10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-1.6279955161735415E-10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-1.6279955161735415E-10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-1.6279955161735415E-10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-1.6279955161735415E-10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-1.6279955161735415E-10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-1.6279955161735415E-10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-1.6279955161735415E-10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-1.6279955161735415E-10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-1.6279955161735415E-10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-1.6279955161735415E-10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-1.6279955161735415E-10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-1.6279955161735415E-10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-1.6279955161735415E-10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-1.6279955161735415E-10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-1.6279955161735415E-10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-1.6279955161735415E-10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-1.6279955161735415E-10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-1.6279955161735415E-10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-1.6279955161735415E-10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-1.6279955161735415E-10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-1.6279955161735415E-10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-1.6279955161735415E-10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-1.6279955161735415E-10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-1.6279955161735415E-10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-1.6279955161735415E-10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-1.6279955161735415E-10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-1.6279955161735415E-10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-1.6279955161735415E-10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-1.6279955161735415E-10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-1.6279955161735415E-10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-1.6279955161735415E-10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-1.6279955161735415E-10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-1.6279955161735415E-10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-1.6279955161735415E-10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-1.6279955161735415E-10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-1.6279955161735415E-10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-1.6279955161735415E-10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-1.6279955161735415E-10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-1.6279955161735415E-10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-1.6279955161735415E-10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-1.6279955161735415E-10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-1.6279955161735415E-10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-1.6279955161735415E-10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-1.6279955161735415E-10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-1.6279955161735415E-10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-1.6279955161735415E-10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-1.6279955161735415E-10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-1.6279955161735415E-10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-1.6279955161735415E-10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-1.6279955161735415E-10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-1.6279955161735415E-10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-1.6279955161735415E-10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-1.6279955161735415E-10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-1.6279955161735415E-10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-1.6279955161735415E-10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-1.6279955161735415E-10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-1.6279955161735415E-10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-1.6279955161735415E-10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-1.6279955161735415E-10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-1.6279955161735415E-10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-1.6279955161735415E-10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-1.6279955161735415E-10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-1.6279955161735415E-10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-1.6279955161735415E-10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-1.6279955161735415E-10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-1.6279955161735415E-10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-1.6279955161735415E-10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-1.6279955161735415E-10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-1.6279955161735415E-10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-1.6279955161735415E-10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-1.6279955161735415E-10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-1.6279955161735415E-10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-1.6279955161735415E-10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-1.6279955161735415E-10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-1.6279955161735415E-10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-1.6279955161735415E-10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-1.6279955161735415E-10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-1.6279955161735415E-10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-1.6279955161735415E-10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-1.6279955161735415E-10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-1.6279955161735415E-10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-1.6279955161735415E-10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-1.6279955161735415E-10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-1.6279955161735415E-10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-1.6279955161735415E-10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-1.6279955161735415E-10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-1.6279955161735415E-10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-1.6279955161735415E-10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-1.6279955161735415E-10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-1.6279955161735415E-10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-1.6279955161735415E-10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-1.6279955161735415E-10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-1.6279955161735415E-10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-1.6279955161735415E-10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-1.6279955161735415E-10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-1.6279955161735415E-10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-1.6279955161735415E-10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-1.6279955161735415E-10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-1.6279955161735415E-10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-1.6279955161735415E-10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-1.6279955161735415E-10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-1.6279955161735415E-10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-1.6279955161735415E-10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-1.6279955161735415E-10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-1.6279955161735415E-10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-1.6279955161735415E-10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-1.6279955161735415E-10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-1.6279955161735415E-10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-1.6279955161735415E-10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-1.6279955161735415E-10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-1.6279955161735415E-10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-1.6279955161735415E-10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-1.6279955161735415E-10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-1.6279955161735415E-10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-1.6279955161735415E-10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-1.6279955161735415E-10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-1.6279955161735415E-10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-1.6279955161735415E-10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-1.6279955161735415E-10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-1.6279955161735415E-10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-1.6279955161735415E-10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-1.6279955161735415E-10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-1.6279955161735415E-10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-1.6279955161735415E-10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-1.6279955161735415E-10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-1.6279955161735415E-10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-1.6279955161735415E-10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-1.6279955161735415E-10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-1.6279955161735415E-10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-1.6279955161735415E-10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-1.6279955161735415E-10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-1.6279955161735415E-10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-1.6279955161735415E-10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-1.6279955161735415E-10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-1.6279955161735415E-10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-1.6279955161735415E-10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-1.6279955161735415E-10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-1.6279955161735415E-10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-1.6279955161735415E-10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-1.6279955161735415E-10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-1.6279955161735415E-10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-1.6279955161735415E-10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-1.6279955161735415E-10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-1.6279955161735415E-10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-1.6279955161735415E-10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-1.6279955161735415E-10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-1.6279955161735415E-10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-1.6279955161735415E-10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-1.6279955161735415E-10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-1.6279955161735415E-10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-1.6279955161735415E-10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-1.6279955161735415E-10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-1.6279955161735415E-10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-1.6279955161735415E-10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-1.6279955161735415E-10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-1.6279955161735415E-10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-1.6279955161735415E-10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-1.6279955161735415E-10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-1.6279955161735415E-10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-1.6279955161735415E-10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-1.6279955161735415E-10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-1.6279955161735415E-10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-1.6279955161735415E-10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-1.6279955161735415E-10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-1.6279955161735415E-10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-1.6279955161735415E-10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-1.6279955161735415E-10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-1.6279955161735415E-10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-1.6279955161735415E-10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-1.6279955161735415E-10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-1.6279955161735415E-10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-1.6279955161735415E-10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-1.6279955161735415E-10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-1.6279955161735415E-10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-1.6279955161735415E-10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-1.6279955161735415E-10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-1.6279955161735415E-10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-1.6279955161735415E-10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-1.6279955161735415E-10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-1.6279955161735415E-10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-1.6279955161735415E-10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-1.6279955161735415E-10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-1.6279955161735415E-10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-1.6279955161735415E-10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-1.6279955161735415E-10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-1.6279955161735415E-10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-1.6279955161735415E-10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-1.6279955161735415E-10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-1.6279955161735415E-10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-1.6279955161735415E-10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-1.6279955161735415E-10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-1.6279955161735415E-10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-1.6279955161735415E-10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-1.6279955161735415E-10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-1.6279955161735415E-10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-1.6279955161735415E-10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-1.6279955161735415E-10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-1.6279955161735415E-10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-1.6279955161735415E-10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-1.6279955161735415E-10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2688364.9000000004</v>
      </c>
      <c r="H350" s="36"/>
      <c r="I350" s="3"/>
      <c r="J350" s="3"/>
      <c r="K350" s="36">
        <f>SUM(K4:K349)</f>
        <v>24999509.300000004</v>
      </c>
      <c r="L350" s="5"/>
    </row>
  </sheetData>
  <mergeCells count="2">
    <mergeCell ref="A1:B1"/>
    <mergeCell ref="A2:B2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sheetPr codeName="ورقة86"/>
  <dimension ref="A1:L350"/>
  <sheetViews>
    <sheetView rightToLeft="1" topLeftCell="A118" workbookViewId="0">
      <selection activeCell="J141" sqref="J14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875" style="37" customWidth="1"/>
    <col min="10" max="10" width="29.25" style="66" customWidth="1"/>
  </cols>
  <sheetData>
    <row r="1" spans="1:12">
      <c r="A1" s="147" t="s">
        <v>15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6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8507865</v>
      </c>
      <c r="J4" s="65"/>
    </row>
    <row r="5" spans="1:12" ht="20.25">
      <c r="A5" s="22">
        <v>43800</v>
      </c>
      <c r="B5" s="20">
        <v>6219</v>
      </c>
      <c r="C5" s="20" t="s">
        <v>12</v>
      </c>
      <c r="D5" s="19" t="s">
        <v>13</v>
      </c>
      <c r="E5" s="12">
        <v>68.2</v>
      </c>
      <c r="F5" s="21">
        <v>2900</v>
      </c>
      <c r="G5" s="17">
        <f t="shared" ref="G5:G68" si="0">E5*F5</f>
        <v>197780</v>
      </c>
      <c r="H5" s="34"/>
      <c r="I5" s="34">
        <f>I4+G5-H5</f>
        <v>8705645</v>
      </c>
      <c r="J5" s="65"/>
    </row>
    <row r="6" spans="1:12" ht="20.25">
      <c r="A6" s="22">
        <v>43800</v>
      </c>
      <c r="B6" s="20">
        <v>6219</v>
      </c>
      <c r="C6" s="20" t="s">
        <v>12</v>
      </c>
      <c r="D6" s="19" t="s">
        <v>13</v>
      </c>
      <c r="E6" s="12">
        <v>14.56</v>
      </c>
      <c r="F6" s="21">
        <v>2900</v>
      </c>
      <c r="G6" s="17">
        <f t="shared" si="0"/>
        <v>42224</v>
      </c>
      <c r="H6" s="34"/>
      <c r="I6" s="34">
        <f t="shared" ref="I6:I69" si="1">I5+G6-H6</f>
        <v>8747869</v>
      </c>
      <c r="J6" s="65"/>
    </row>
    <row r="7" spans="1:12" ht="20.25">
      <c r="A7" s="22">
        <v>43800</v>
      </c>
      <c r="B7" s="20">
        <v>6219</v>
      </c>
      <c r="C7" s="20"/>
      <c r="D7" s="19"/>
      <c r="E7" s="12">
        <v>23.42</v>
      </c>
      <c r="F7" s="21">
        <v>2900</v>
      </c>
      <c r="G7" s="17">
        <f t="shared" si="0"/>
        <v>67918</v>
      </c>
      <c r="H7" s="34"/>
      <c r="I7" s="34">
        <f t="shared" si="1"/>
        <v>8815787</v>
      </c>
      <c r="J7" s="65"/>
    </row>
    <row r="8" spans="1:12" ht="20.25">
      <c r="A8" s="22">
        <v>43800</v>
      </c>
      <c r="B8" s="20">
        <v>9204</v>
      </c>
      <c r="C8" s="20"/>
      <c r="D8" s="19"/>
      <c r="E8" s="12"/>
      <c r="F8" s="21"/>
      <c r="G8" s="17">
        <f t="shared" si="0"/>
        <v>0</v>
      </c>
      <c r="H8" s="34">
        <v>1192145</v>
      </c>
      <c r="I8" s="34">
        <f t="shared" si="1"/>
        <v>7623642</v>
      </c>
      <c r="J8" s="65"/>
    </row>
    <row r="9" spans="1:12" ht="20.25">
      <c r="A9" s="22">
        <v>43801</v>
      </c>
      <c r="B9" s="20">
        <v>6239</v>
      </c>
      <c r="C9" s="20" t="s">
        <v>12</v>
      </c>
      <c r="D9" s="19" t="s">
        <v>13</v>
      </c>
      <c r="E9" s="12">
        <v>66.5</v>
      </c>
      <c r="F9" s="21">
        <v>2890</v>
      </c>
      <c r="G9" s="17">
        <f t="shared" si="0"/>
        <v>192185</v>
      </c>
      <c r="H9" s="34"/>
      <c r="I9" s="34">
        <f t="shared" si="1"/>
        <v>7815827</v>
      </c>
      <c r="J9" s="65"/>
    </row>
    <row r="10" spans="1:12" ht="20.25">
      <c r="A10" s="22">
        <v>43801</v>
      </c>
      <c r="B10" s="20">
        <v>9242</v>
      </c>
      <c r="C10" s="20"/>
      <c r="D10" s="19"/>
      <c r="E10" s="12"/>
      <c r="F10" s="21"/>
      <c r="G10" s="17">
        <f t="shared" si="0"/>
        <v>0</v>
      </c>
      <c r="H10" s="34">
        <v>906790</v>
      </c>
      <c r="I10" s="34">
        <f t="shared" si="1"/>
        <v>6909037</v>
      </c>
      <c r="J10" s="65"/>
    </row>
    <row r="11" spans="1:12" ht="20.25">
      <c r="A11" s="22">
        <v>43802</v>
      </c>
      <c r="B11" s="20">
        <v>6249</v>
      </c>
      <c r="C11" s="20" t="s">
        <v>14</v>
      </c>
      <c r="D11" s="19" t="s">
        <v>13</v>
      </c>
      <c r="E11" s="12">
        <v>66.14</v>
      </c>
      <c r="F11" s="21">
        <v>2890</v>
      </c>
      <c r="G11" s="17">
        <f t="shared" si="0"/>
        <v>191144.6</v>
      </c>
      <c r="H11" s="34"/>
      <c r="I11" s="34">
        <f t="shared" si="1"/>
        <v>7100181.5999999996</v>
      </c>
      <c r="J11" s="65"/>
    </row>
    <row r="12" spans="1:12" ht="20.25">
      <c r="A12" s="22">
        <v>43802</v>
      </c>
      <c r="B12" s="20"/>
      <c r="C12" s="20"/>
      <c r="D12" s="19"/>
      <c r="E12" s="12"/>
      <c r="F12" s="21"/>
      <c r="G12" s="17">
        <f t="shared" si="0"/>
        <v>0</v>
      </c>
      <c r="H12" s="34">
        <v>797045</v>
      </c>
      <c r="I12" s="34">
        <f t="shared" si="1"/>
        <v>6303136.5999999996</v>
      </c>
      <c r="J12" s="65" t="s">
        <v>17</v>
      </c>
    </row>
    <row r="13" spans="1:12" ht="20.25">
      <c r="A13" s="22">
        <v>43803</v>
      </c>
      <c r="B13" s="20">
        <v>6265</v>
      </c>
      <c r="C13" s="20" t="s">
        <v>14</v>
      </c>
      <c r="D13" s="19" t="s">
        <v>13</v>
      </c>
      <c r="E13" s="12">
        <v>16.46</v>
      </c>
      <c r="F13" s="21">
        <v>2950</v>
      </c>
      <c r="G13" s="17">
        <f t="shared" si="0"/>
        <v>48557</v>
      </c>
      <c r="H13" s="34"/>
      <c r="I13" s="34">
        <f t="shared" si="1"/>
        <v>6351693.5999999996</v>
      </c>
      <c r="J13" s="65"/>
    </row>
    <row r="14" spans="1:12" ht="20.25">
      <c r="A14" s="22">
        <v>43803</v>
      </c>
      <c r="B14" s="20">
        <v>6265</v>
      </c>
      <c r="C14" s="20" t="s">
        <v>14</v>
      </c>
      <c r="D14" s="19" t="s">
        <v>13</v>
      </c>
      <c r="E14" s="12">
        <v>15.66</v>
      </c>
      <c r="F14" s="21">
        <v>2950</v>
      </c>
      <c r="G14" s="17">
        <f t="shared" si="0"/>
        <v>46197</v>
      </c>
      <c r="H14" s="34"/>
      <c r="I14" s="34">
        <f t="shared" si="1"/>
        <v>6397890.5999999996</v>
      </c>
      <c r="J14" s="65"/>
    </row>
    <row r="15" spans="1:12" ht="20.25">
      <c r="A15" s="22">
        <v>43803</v>
      </c>
      <c r="B15" s="20">
        <v>6265</v>
      </c>
      <c r="C15" s="20" t="s">
        <v>14</v>
      </c>
      <c r="D15" s="19" t="s">
        <v>13</v>
      </c>
      <c r="E15" s="12">
        <v>14.29</v>
      </c>
      <c r="F15" s="21">
        <v>2890</v>
      </c>
      <c r="G15" s="17">
        <f t="shared" si="0"/>
        <v>41298.1</v>
      </c>
      <c r="H15" s="34"/>
      <c r="I15" s="34">
        <f t="shared" si="1"/>
        <v>6439188.6999999993</v>
      </c>
      <c r="J15" s="65"/>
    </row>
    <row r="16" spans="1:12" ht="20.25">
      <c r="A16" s="22">
        <v>43803</v>
      </c>
      <c r="B16" s="20">
        <v>6265</v>
      </c>
      <c r="C16" s="20" t="s">
        <v>14</v>
      </c>
      <c r="D16" s="19" t="s">
        <v>13</v>
      </c>
      <c r="E16" s="12">
        <v>50.51</v>
      </c>
      <c r="F16" s="21">
        <v>2890</v>
      </c>
      <c r="G16" s="17">
        <f t="shared" si="0"/>
        <v>145973.9</v>
      </c>
      <c r="H16" s="34"/>
      <c r="I16" s="34">
        <f t="shared" si="1"/>
        <v>6585162.5999999996</v>
      </c>
      <c r="J16" s="65"/>
    </row>
    <row r="17" spans="1:10" ht="20.25">
      <c r="A17" s="22">
        <v>43803</v>
      </c>
      <c r="B17" s="20">
        <v>6265</v>
      </c>
      <c r="C17" s="20" t="s">
        <v>14</v>
      </c>
      <c r="D17" s="19" t="s">
        <v>13</v>
      </c>
      <c r="E17" s="12">
        <v>22.92</v>
      </c>
      <c r="F17" s="21">
        <v>2890</v>
      </c>
      <c r="G17" s="17">
        <f t="shared" si="0"/>
        <v>66238.8</v>
      </c>
      <c r="H17" s="34"/>
      <c r="I17" s="34">
        <f t="shared" si="1"/>
        <v>6651401.3999999994</v>
      </c>
      <c r="J17" s="65"/>
    </row>
    <row r="18" spans="1:10" ht="20.25">
      <c r="A18" s="22">
        <v>43803</v>
      </c>
      <c r="B18" s="20">
        <v>6265</v>
      </c>
      <c r="C18" s="20" t="s">
        <v>14</v>
      </c>
      <c r="D18" s="19" t="s">
        <v>13</v>
      </c>
      <c r="E18" s="12">
        <v>64.930000000000007</v>
      </c>
      <c r="F18" s="21">
        <v>2890</v>
      </c>
      <c r="G18" s="17">
        <f t="shared" si="0"/>
        <v>187647.7</v>
      </c>
      <c r="H18" s="34"/>
      <c r="I18" s="34">
        <f t="shared" si="1"/>
        <v>6839049.0999999996</v>
      </c>
      <c r="J18" s="65"/>
    </row>
    <row r="19" spans="1:10" ht="20.25">
      <c r="A19" s="22">
        <v>43803</v>
      </c>
      <c r="B19" s="20">
        <v>6265</v>
      </c>
      <c r="C19" s="20" t="s">
        <v>14</v>
      </c>
      <c r="D19" s="19" t="s">
        <v>13</v>
      </c>
      <c r="E19" s="12">
        <v>57.64</v>
      </c>
      <c r="F19" s="21">
        <v>2890</v>
      </c>
      <c r="G19" s="17">
        <f t="shared" si="0"/>
        <v>166579.6</v>
      </c>
      <c r="H19" s="34"/>
      <c r="I19" s="34">
        <f t="shared" si="1"/>
        <v>7005628.6999999993</v>
      </c>
      <c r="J19" s="65"/>
    </row>
    <row r="20" spans="1:10" ht="20.25">
      <c r="A20" s="22">
        <v>43803</v>
      </c>
      <c r="B20" s="20">
        <v>6265</v>
      </c>
      <c r="C20" s="20" t="s">
        <v>14</v>
      </c>
      <c r="D20" s="19" t="s">
        <v>13</v>
      </c>
      <c r="E20" s="12">
        <v>12.5</v>
      </c>
      <c r="F20" s="21">
        <v>3170</v>
      </c>
      <c r="G20" s="17">
        <f t="shared" si="0"/>
        <v>39625</v>
      </c>
      <c r="H20" s="34"/>
      <c r="I20" s="34">
        <f t="shared" si="1"/>
        <v>7045253.6999999993</v>
      </c>
      <c r="J20" s="65"/>
    </row>
    <row r="21" spans="1:10" ht="20.25">
      <c r="A21" s="22">
        <v>43803</v>
      </c>
      <c r="B21" s="20">
        <v>6265</v>
      </c>
      <c r="C21" s="20" t="s">
        <v>14</v>
      </c>
      <c r="D21" s="19" t="s">
        <v>13</v>
      </c>
      <c r="E21" s="12">
        <v>65.459999999999994</v>
      </c>
      <c r="F21" s="21">
        <v>3170</v>
      </c>
      <c r="G21" s="17">
        <f t="shared" si="0"/>
        <v>207508.19999999998</v>
      </c>
      <c r="H21" s="34"/>
      <c r="I21" s="34">
        <f t="shared" si="1"/>
        <v>7252761.8999999994</v>
      </c>
      <c r="J21" s="65"/>
    </row>
    <row r="22" spans="1:10" ht="20.25">
      <c r="A22" s="22">
        <v>43803</v>
      </c>
      <c r="B22" s="20">
        <v>6265</v>
      </c>
      <c r="C22" s="20" t="s">
        <v>14</v>
      </c>
      <c r="D22" s="19" t="s">
        <v>13</v>
      </c>
      <c r="E22" s="12">
        <v>71.06</v>
      </c>
      <c r="F22" s="21">
        <v>3170</v>
      </c>
      <c r="G22" s="17">
        <f t="shared" si="0"/>
        <v>225260.2</v>
      </c>
      <c r="H22" s="34"/>
      <c r="I22" s="34">
        <f t="shared" si="1"/>
        <v>7478022.0999999996</v>
      </c>
      <c r="J22" s="65"/>
    </row>
    <row r="23" spans="1:10" ht="20.25">
      <c r="A23" s="22">
        <v>43803</v>
      </c>
      <c r="B23" s="20">
        <v>9308</v>
      </c>
      <c r="C23" s="20"/>
      <c r="D23" s="19"/>
      <c r="E23" s="12"/>
      <c r="F23" s="21"/>
      <c r="G23" s="17">
        <f t="shared" si="0"/>
        <v>0</v>
      </c>
      <c r="H23" s="34">
        <v>814670</v>
      </c>
      <c r="I23" s="34">
        <f t="shared" si="1"/>
        <v>6663352.0999999996</v>
      </c>
      <c r="J23" s="65" t="s">
        <v>17</v>
      </c>
    </row>
    <row r="24" spans="1:10" ht="20.25">
      <c r="A24" s="22">
        <v>43804</v>
      </c>
      <c r="B24" s="20">
        <v>6291</v>
      </c>
      <c r="C24" s="20" t="s">
        <v>12</v>
      </c>
      <c r="D24" s="19" t="s">
        <v>13</v>
      </c>
      <c r="E24" s="12">
        <v>72.22</v>
      </c>
      <c r="F24" s="21">
        <v>3150</v>
      </c>
      <c r="G24" s="17">
        <f t="shared" si="0"/>
        <v>227493</v>
      </c>
      <c r="H24" s="34"/>
      <c r="I24" s="34">
        <f t="shared" si="1"/>
        <v>6890845.0999999996</v>
      </c>
      <c r="J24" s="65"/>
    </row>
    <row r="25" spans="1:10" ht="20.25">
      <c r="A25" s="22">
        <v>43804</v>
      </c>
      <c r="B25" s="20">
        <v>6291</v>
      </c>
      <c r="C25" s="20" t="s">
        <v>12</v>
      </c>
      <c r="D25" s="19" t="s">
        <v>13</v>
      </c>
      <c r="E25" s="12">
        <v>67.44</v>
      </c>
      <c r="F25" s="21">
        <v>3150</v>
      </c>
      <c r="G25" s="17">
        <f t="shared" si="0"/>
        <v>212436</v>
      </c>
      <c r="H25" s="34"/>
      <c r="I25" s="34">
        <f t="shared" si="1"/>
        <v>7103281.0999999996</v>
      </c>
      <c r="J25" s="65"/>
    </row>
    <row r="26" spans="1:10" ht="20.25">
      <c r="A26" s="22">
        <v>43804</v>
      </c>
      <c r="B26" s="20">
        <v>6291</v>
      </c>
      <c r="C26" s="20" t="s">
        <v>12</v>
      </c>
      <c r="D26" s="19" t="s">
        <v>13</v>
      </c>
      <c r="E26" s="12">
        <v>67.900000000000006</v>
      </c>
      <c r="F26" s="21">
        <v>3150</v>
      </c>
      <c r="G26" s="17">
        <f t="shared" si="0"/>
        <v>213885.00000000003</v>
      </c>
      <c r="H26" s="34"/>
      <c r="I26" s="34">
        <f t="shared" si="1"/>
        <v>7317166.0999999996</v>
      </c>
      <c r="J26" s="65"/>
    </row>
    <row r="27" spans="1:10" ht="20.25">
      <c r="A27" s="22">
        <v>43804</v>
      </c>
      <c r="B27" s="20">
        <v>6291</v>
      </c>
      <c r="C27" s="20" t="s">
        <v>12</v>
      </c>
      <c r="D27" s="19" t="s">
        <v>13</v>
      </c>
      <c r="E27" s="12">
        <v>69.98</v>
      </c>
      <c r="F27" s="21">
        <v>3170</v>
      </c>
      <c r="G27" s="17">
        <f t="shared" si="0"/>
        <v>221836.6</v>
      </c>
      <c r="H27" s="34"/>
      <c r="I27" s="34">
        <f t="shared" si="1"/>
        <v>7539002.6999999993</v>
      </c>
      <c r="J27" s="65"/>
    </row>
    <row r="28" spans="1:10" ht="20.25">
      <c r="A28" s="22">
        <v>43804</v>
      </c>
      <c r="B28" s="20">
        <v>6291</v>
      </c>
      <c r="C28" s="20" t="s">
        <v>12</v>
      </c>
      <c r="D28" s="19" t="s">
        <v>13</v>
      </c>
      <c r="E28" s="12">
        <v>51.48</v>
      </c>
      <c r="F28" s="21">
        <v>3170</v>
      </c>
      <c r="G28" s="17">
        <f t="shared" si="0"/>
        <v>163191.59999999998</v>
      </c>
      <c r="H28" s="34"/>
      <c r="I28" s="34">
        <f t="shared" si="1"/>
        <v>7702194.2999999989</v>
      </c>
      <c r="J28" s="65"/>
    </row>
    <row r="29" spans="1:10" ht="20.25">
      <c r="A29" s="22">
        <v>43804</v>
      </c>
      <c r="B29" s="20">
        <v>6291</v>
      </c>
      <c r="C29" s="20" t="s">
        <v>12</v>
      </c>
      <c r="D29" s="19" t="s">
        <v>13</v>
      </c>
      <c r="E29" s="12">
        <v>14.52</v>
      </c>
      <c r="F29" s="21">
        <v>3170</v>
      </c>
      <c r="G29" s="17">
        <f t="shared" si="0"/>
        <v>46028.4</v>
      </c>
      <c r="H29" s="34"/>
      <c r="I29" s="34">
        <f t="shared" si="1"/>
        <v>7748222.6999999993</v>
      </c>
      <c r="J29" s="65"/>
    </row>
    <row r="30" spans="1:10" ht="20.25">
      <c r="A30" s="22">
        <v>43804</v>
      </c>
      <c r="B30" s="20">
        <v>6291</v>
      </c>
      <c r="C30" s="20" t="s">
        <v>12</v>
      </c>
      <c r="D30" s="19" t="s">
        <v>49</v>
      </c>
      <c r="E30" s="12">
        <v>70.540000000000006</v>
      </c>
      <c r="F30" s="21">
        <v>3220</v>
      </c>
      <c r="G30" s="17">
        <f t="shared" si="0"/>
        <v>227138.80000000002</v>
      </c>
      <c r="H30" s="34"/>
      <c r="I30" s="34">
        <f t="shared" si="1"/>
        <v>7975361.4999999991</v>
      </c>
      <c r="J30" s="65"/>
    </row>
    <row r="31" spans="1:10" ht="20.25">
      <c r="A31" s="22">
        <v>43804</v>
      </c>
      <c r="B31" s="20">
        <v>9339</v>
      </c>
      <c r="C31" s="20" t="s">
        <v>53</v>
      </c>
      <c r="D31" s="19"/>
      <c r="E31" s="12"/>
      <c r="F31" s="21"/>
      <c r="G31" s="17">
        <f t="shared" si="0"/>
        <v>0</v>
      </c>
      <c r="H31" s="34">
        <v>627530</v>
      </c>
      <c r="I31" s="34">
        <f t="shared" si="1"/>
        <v>7347831.4999999991</v>
      </c>
      <c r="J31" s="65"/>
    </row>
    <row r="32" spans="1:10" ht="20.25">
      <c r="A32" s="22">
        <v>43806</v>
      </c>
      <c r="B32" s="20">
        <v>6312</v>
      </c>
      <c r="C32" s="20" t="s">
        <v>14</v>
      </c>
      <c r="D32" s="19" t="s">
        <v>13</v>
      </c>
      <c r="E32" s="12">
        <v>65.94</v>
      </c>
      <c r="F32" s="21">
        <v>2890</v>
      </c>
      <c r="G32" s="17">
        <f t="shared" si="0"/>
        <v>190566.6</v>
      </c>
      <c r="H32" s="34"/>
      <c r="I32" s="34">
        <f t="shared" si="1"/>
        <v>7538398.0999999987</v>
      </c>
      <c r="J32" s="65"/>
    </row>
    <row r="33" spans="1:10" ht="20.25">
      <c r="A33" s="22">
        <v>43807</v>
      </c>
      <c r="B33" s="20">
        <v>6330</v>
      </c>
      <c r="C33" s="20" t="s">
        <v>14</v>
      </c>
      <c r="D33" s="19" t="s">
        <v>13</v>
      </c>
      <c r="E33" s="12">
        <v>67.599999999999994</v>
      </c>
      <c r="F33" s="21">
        <v>2890</v>
      </c>
      <c r="G33" s="17">
        <f t="shared" si="0"/>
        <v>195363.99999999997</v>
      </c>
      <c r="H33" s="34"/>
      <c r="I33" s="34">
        <f t="shared" si="1"/>
        <v>7733762.0999999987</v>
      </c>
      <c r="J33" s="65"/>
    </row>
    <row r="34" spans="1:10" ht="20.25">
      <c r="A34" s="22">
        <v>43807</v>
      </c>
      <c r="B34" s="20">
        <v>6330</v>
      </c>
      <c r="C34" s="20" t="s">
        <v>14</v>
      </c>
      <c r="D34" s="19" t="s">
        <v>13</v>
      </c>
      <c r="E34" s="12">
        <v>66.28</v>
      </c>
      <c r="F34" s="21">
        <v>3150</v>
      </c>
      <c r="G34" s="17">
        <f t="shared" si="0"/>
        <v>208782</v>
      </c>
      <c r="H34" s="34"/>
      <c r="I34" s="34">
        <f t="shared" si="1"/>
        <v>7942544.0999999987</v>
      </c>
      <c r="J34" s="65"/>
    </row>
    <row r="35" spans="1:10" ht="20.25">
      <c r="A35" s="22">
        <v>43807</v>
      </c>
      <c r="B35" s="20">
        <v>6330</v>
      </c>
      <c r="C35" s="20" t="s">
        <v>14</v>
      </c>
      <c r="D35" s="19" t="s">
        <v>13</v>
      </c>
      <c r="E35" s="12">
        <v>16.02</v>
      </c>
      <c r="F35" s="21">
        <v>3150</v>
      </c>
      <c r="G35" s="17">
        <f t="shared" si="0"/>
        <v>50463</v>
      </c>
      <c r="H35" s="34"/>
      <c r="I35" s="34">
        <f t="shared" si="1"/>
        <v>7993007.0999999987</v>
      </c>
      <c r="J35" s="65"/>
    </row>
    <row r="36" spans="1:10" ht="20.25">
      <c r="A36" s="22">
        <v>43807</v>
      </c>
      <c r="B36" s="20">
        <v>6330</v>
      </c>
      <c r="C36" s="20" t="s">
        <v>14</v>
      </c>
      <c r="D36" s="19" t="s">
        <v>13</v>
      </c>
      <c r="E36" s="12">
        <v>15.62</v>
      </c>
      <c r="F36" s="21">
        <v>3150</v>
      </c>
      <c r="G36" s="17">
        <f t="shared" si="0"/>
        <v>49203</v>
      </c>
      <c r="H36" s="34"/>
      <c r="I36" s="34">
        <f t="shared" si="1"/>
        <v>8042210.0999999987</v>
      </c>
      <c r="J36" s="65"/>
    </row>
    <row r="37" spans="1:10" ht="20.25">
      <c r="A37" s="22">
        <v>43807</v>
      </c>
      <c r="B37" s="20">
        <v>6330</v>
      </c>
      <c r="C37" s="20" t="s">
        <v>14</v>
      </c>
      <c r="D37" s="19" t="s">
        <v>13</v>
      </c>
      <c r="E37" s="12">
        <v>67.92</v>
      </c>
      <c r="F37" s="21">
        <v>3150</v>
      </c>
      <c r="G37" s="17">
        <f t="shared" si="0"/>
        <v>213948</v>
      </c>
      <c r="H37" s="34"/>
      <c r="I37" s="34">
        <f t="shared" si="1"/>
        <v>8256158.0999999987</v>
      </c>
      <c r="J37" s="65" t="s">
        <v>17</v>
      </c>
    </row>
    <row r="38" spans="1:10" ht="20.25">
      <c r="A38" s="22">
        <v>43807</v>
      </c>
      <c r="B38" s="20">
        <v>9381</v>
      </c>
      <c r="C38" s="20" t="s">
        <v>53</v>
      </c>
      <c r="D38" s="19"/>
      <c r="E38" s="12"/>
      <c r="F38" s="21"/>
      <c r="G38" s="17">
        <f t="shared" si="0"/>
        <v>0</v>
      </c>
      <c r="H38" s="34">
        <v>1000000</v>
      </c>
      <c r="I38" s="34">
        <f t="shared" si="1"/>
        <v>7256158.0999999987</v>
      </c>
      <c r="J38" s="65" t="s">
        <v>17</v>
      </c>
    </row>
    <row r="39" spans="1:10" ht="20.25">
      <c r="A39" s="22">
        <v>43808</v>
      </c>
      <c r="B39" s="20">
        <v>6355</v>
      </c>
      <c r="C39" s="20" t="s">
        <v>14</v>
      </c>
      <c r="D39" s="19" t="s">
        <v>13</v>
      </c>
      <c r="E39" s="12">
        <v>58.78</v>
      </c>
      <c r="F39" s="21">
        <v>2890</v>
      </c>
      <c r="G39" s="17">
        <f t="shared" si="0"/>
        <v>169874.2</v>
      </c>
      <c r="H39" s="34"/>
      <c r="I39" s="34">
        <f t="shared" si="1"/>
        <v>7426032.2999999989</v>
      </c>
      <c r="J39" s="65"/>
    </row>
    <row r="40" spans="1:10" ht="20.25">
      <c r="A40" s="22">
        <v>43808</v>
      </c>
      <c r="B40" s="20">
        <v>6355</v>
      </c>
      <c r="C40" s="20" t="s">
        <v>14</v>
      </c>
      <c r="D40" s="19" t="s">
        <v>13</v>
      </c>
      <c r="E40" s="12">
        <v>62</v>
      </c>
      <c r="F40" s="21">
        <v>2960</v>
      </c>
      <c r="G40" s="17">
        <f t="shared" si="0"/>
        <v>183520</v>
      </c>
      <c r="H40" s="34"/>
      <c r="I40" s="34">
        <f t="shared" si="1"/>
        <v>7609552.2999999989</v>
      </c>
      <c r="J40" s="65"/>
    </row>
    <row r="41" spans="1:10" ht="20.25">
      <c r="A41" s="22">
        <v>43808</v>
      </c>
      <c r="B41" s="20">
        <v>6355</v>
      </c>
      <c r="C41" s="20" t="s">
        <v>14</v>
      </c>
      <c r="D41" s="19" t="s">
        <v>13</v>
      </c>
      <c r="E41" s="12">
        <v>67.44</v>
      </c>
      <c r="F41" s="21">
        <v>2890</v>
      </c>
      <c r="G41" s="17">
        <f t="shared" si="0"/>
        <v>194901.6</v>
      </c>
      <c r="H41" s="34"/>
      <c r="I41" s="34">
        <f t="shared" si="1"/>
        <v>7804453.8999999985</v>
      </c>
      <c r="J41" s="65"/>
    </row>
    <row r="42" spans="1:10" ht="20.25">
      <c r="A42" s="22">
        <v>43808</v>
      </c>
      <c r="B42" s="20">
        <v>6355</v>
      </c>
      <c r="C42" s="20" t="s">
        <v>14</v>
      </c>
      <c r="D42" s="19" t="s">
        <v>13</v>
      </c>
      <c r="E42" s="12">
        <v>69.28</v>
      </c>
      <c r="F42" s="21">
        <v>3150</v>
      </c>
      <c r="G42" s="17">
        <f t="shared" si="0"/>
        <v>218232</v>
      </c>
      <c r="H42" s="34"/>
      <c r="I42" s="34">
        <f t="shared" si="1"/>
        <v>8022685.8999999985</v>
      </c>
      <c r="J42" s="65"/>
    </row>
    <row r="43" spans="1:10" ht="20.25">
      <c r="A43" s="22">
        <v>43808</v>
      </c>
      <c r="B43" s="20">
        <v>9422</v>
      </c>
      <c r="C43" s="20" t="s">
        <v>53</v>
      </c>
      <c r="D43" s="19"/>
      <c r="E43" s="12"/>
      <c r="F43" s="21"/>
      <c r="G43" s="17">
        <f t="shared" si="0"/>
        <v>0</v>
      </c>
      <c r="H43" s="34">
        <v>794175</v>
      </c>
      <c r="I43" s="34">
        <f t="shared" si="1"/>
        <v>7228510.8999999985</v>
      </c>
      <c r="J43" s="65" t="s">
        <v>17</v>
      </c>
    </row>
    <row r="44" spans="1:10" ht="20.25">
      <c r="A44" s="22">
        <v>43809</v>
      </c>
      <c r="B44" s="20">
        <v>6372</v>
      </c>
      <c r="C44" s="20" t="s">
        <v>14</v>
      </c>
      <c r="D44" s="19" t="s">
        <v>13</v>
      </c>
      <c r="E44" s="12">
        <v>68.14</v>
      </c>
      <c r="F44" s="21">
        <v>3140</v>
      </c>
      <c r="G44" s="17">
        <f t="shared" si="0"/>
        <v>213959.6</v>
      </c>
      <c r="H44" s="34"/>
      <c r="I44" s="34">
        <f t="shared" si="1"/>
        <v>7442470.4999999981</v>
      </c>
      <c r="J44" s="65"/>
    </row>
    <row r="45" spans="1:10" ht="20.25">
      <c r="A45" s="22">
        <v>43809</v>
      </c>
      <c r="B45" s="20">
        <v>6372</v>
      </c>
      <c r="C45" s="20" t="s">
        <v>14</v>
      </c>
      <c r="D45" s="19" t="s">
        <v>13</v>
      </c>
      <c r="E45" s="12">
        <v>58.82</v>
      </c>
      <c r="F45" s="21">
        <v>3050</v>
      </c>
      <c r="G45" s="17">
        <f t="shared" si="0"/>
        <v>179401</v>
      </c>
      <c r="H45" s="34"/>
      <c r="I45" s="34">
        <f t="shared" si="1"/>
        <v>7621871.4999999981</v>
      </c>
      <c r="J45" s="65"/>
    </row>
    <row r="46" spans="1:10" ht="20.25">
      <c r="A46" s="22">
        <v>43809</v>
      </c>
      <c r="B46" s="20">
        <v>9455</v>
      </c>
      <c r="C46" s="20" t="s">
        <v>53</v>
      </c>
      <c r="D46" s="19"/>
      <c r="E46" s="12"/>
      <c r="F46" s="21"/>
      <c r="G46" s="17">
        <f t="shared" si="0"/>
        <v>0</v>
      </c>
      <c r="H46" s="34">
        <v>800000</v>
      </c>
      <c r="I46" s="34">
        <f t="shared" si="1"/>
        <v>6821871.4999999981</v>
      </c>
      <c r="J46" s="65" t="s">
        <v>17</v>
      </c>
    </row>
    <row r="47" spans="1:10" ht="20.25">
      <c r="A47" s="22">
        <v>43810</v>
      </c>
      <c r="B47" s="20">
        <v>6390</v>
      </c>
      <c r="C47" s="20" t="s">
        <v>14</v>
      </c>
      <c r="D47" s="19" t="s">
        <v>13</v>
      </c>
      <c r="E47" s="12">
        <v>66.98</v>
      </c>
      <c r="F47" s="21">
        <v>3140</v>
      </c>
      <c r="G47" s="17">
        <f t="shared" si="0"/>
        <v>210317.2</v>
      </c>
      <c r="H47" s="34"/>
      <c r="I47" s="34">
        <f t="shared" si="1"/>
        <v>7032188.6999999983</v>
      </c>
      <c r="J47" s="65"/>
    </row>
    <row r="48" spans="1:10" ht="20.25">
      <c r="A48" s="22">
        <v>43810</v>
      </c>
      <c r="B48" s="20">
        <v>6390</v>
      </c>
      <c r="C48" s="20" t="s">
        <v>14</v>
      </c>
      <c r="D48" s="19" t="s">
        <v>13</v>
      </c>
      <c r="E48" s="12">
        <v>71.06</v>
      </c>
      <c r="F48" s="21">
        <v>3140</v>
      </c>
      <c r="G48" s="17">
        <f t="shared" si="0"/>
        <v>223128.4</v>
      </c>
      <c r="H48" s="34"/>
      <c r="I48" s="34">
        <f t="shared" si="1"/>
        <v>7255317.0999999987</v>
      </c>
      <c r="J48" s="65"/>
    </row>
    <row r="49" spans="1:10" ht="20.25">
      <c r="A49" s="22">
        <v>43810</v>
      </c>
      <c r="B49" s="20">
        <v>6390</v>
      </c>
      <c r="C49" s="20" t="s">
        <v>14</v>
      </c>
      <c r="D49" s="19" t="s">
        <v>13</v>
      </c>
      <c r="E49" s="12">
        <v>66.84</v>
      </c>
      <c r="F49" s="21">
        <v>2980</v>
      </c>
      <c r="G49" s="17">
        <f t="shared" si="0"/>
        <v>199183.2</v>
      </c>
      <c r="H49" s="34"/>
      <c r="I49" s="34">
        <f t="shared" si="1"/>
        <v>7454500.2999999989</v>
      </c>
      <c r="J49" s="65"/>
    </row>
    <row r="50" spans="1:10" ht="20.25">
      <c r="A50" s="22">
        <v>43810</v>
      </c>
      <c r="B50" s="20">
        <v>6390</v>
      </c>
      <c r="C50" s="20" t="s">
        <v>14</v>
      </c>
      <c r="D50" s="19" t="s">
        <v>13</v>
      </c>
      <c r="E50" s="12">
        <v>63.62</v>
      </c>
      <c r="F50" s="21">
        <v>2980</v>
      </c>
      <c r="G50" s="17">
        <f t="shared" si="0"/>
        <v>189587.6</v>
      </c>
      <c r="H50" s="34"/>
      <c r="I50" s="34">
        <f t="shared" si="1"/>
        <v>7644087.8999999985</v>
      </c>
      <c r="J50" s="65"/>
    </row>
    <row r="51" spans="1:10" ht="20.25">
      <c r="A51" s="22">
        <v>43810</v>
      </c>
      <c r="B51" s="20">
        <v>6390</v>
      </c>
      <c r="C51" s="20" t="s">
        <v>14</v>
      </c>
      <c r="D51" s="19" t="s">
        <v>13</v>
      </c>
      <c r="E51" s="12">
        <v>63.24</v>
      </c>
      <c r="F51" s="21">
        <v>2980</v>
      </c>
      <c r="G51" s="17">
        <f t="shared" si="0"/>
        <v>188455.2</v>
      </c>
      <c r="H51" s="34"/>
      <c r="I51" s="34">
        <f t="shared" si="1"/>
        <v>7832543.0999999987</v>
      </c>
      <c r="J51" s="65"/>
    </row>
    <row r="52" spans="1:10" ht="20.25">
      <c r="A52" s="22">
        <v>43810</v>
      </c>
      <c r="B52" s="20">
        <v>6390</v>
      </c>
      <c r="C52" s="20" t="s">
        <v>14</v>
      </c>
      <c r="D52" s="19" t="s">
        <v>13</v>
      </c>
      <c r="E52" s="12">
        <v>52.54</v>
      </c>
      <c r="F52" s="21">
        <v>2980</v>
      </c>
      <c r="G52" s="17">
        <f t="shared" si="0"/>
        <v>156569.20000000001</v>
      </c>
      <c r="H52" s="34"/>
      <c r="I52" s="34">
        <f t="shared" si="1"/>
        <v>7989112.2999999989</v>
      </c>
      <c r="J52" s="65"/>
    </row>
    <row r="53" spans="1:10" ht="20.25">
      <c r="A53" s="22">
        <v>43810</v>
      </c>
      <c r="B53" s="20">
        <v>9489</v>
      </c>
      <c r="C53" s="20" t="s">
        <v>53</v>
      </c>
      <c r="D53" s="19"/>
      <c r="E53" s="12"/>
      <c r="F53" s="21"/>
      <c r="G53" s="17">
        <f t="shared" si="0"/>
        <v>0</v>
      </c>
      <c r="H53" s="34">
        <v>1417700</v>
      </c>
      <c r="I53" s="34">
        <f t="shared" si="1"/>
        <v>6571412.2999999989</v>
      </c>
      <c r="J53" s="65"/>
    </row>
    <row r="54" spans="1:10" ht="20.25">
      <c r="A54" s="22">
        <v>43811</v>
      </c>
      <c r="B54" s="20">
        <v>6411</v>
      </c>
      <c r="C54" s="20" t="s">
        <v>14</v>
      </c>
      <c r="D54" s="19" t="s">
        <v>13</v>
      </c>
      <c r="E54" s="12">
        <v>66.88</v>
      </c>
      <c r="F54" s="21">
        <v>2980</v>
      </c>
      <c r="G54" s="17">
        <f t="shared" si="0"/>
        <v>199302.39999999999</v>
      </c>
      <c r="H54" s="34"/>
      <c r="I54" s="34">
        <f t="shared" si="1"/>
        <v>6770714.6999999993</v>
      </c>
      <c r="J54" s="65"/>
    </row>
    <row r="55" spans="1:10" ht="20.25">
      <c r="A55" s="22">
        <v>43811</v>
      </c>
      <c r="B55" s="20"/>
      <c r="C55" s="20" t="s">
        <v>53</v>
      </c>
      <c r="D55" s="19"/>
      <c r="E55" s="12"/>
      <c r="F55" s="21"/>
      <c r="G55" s="17">
        <f t="shared" si="0"/>
        <v>0</v>
      </c>
      <c r="H55" s="34">
        <v>196707</v>
      </c>
      <c r="I55" s="34">
        <f t="shared" si="1"/>
        <v>6574007.6999999993</v>
      </c>
      <c r="J55" s="65" t="s">
        <v>491</v>
      </c>
    </row>
    <row r="56" spans="1:10" ht="20.25">
      <c r="A56" s="22">
        <v>43811</v>
      </c>
      <c r="B56" s="20"/>
      <c r="C56" s="20" t="s">
        <v>53</v>
      </c>
      <c r="D56" s="19"/>
      <c r="E56" s="12"/>
      <c r="F56" s="21"/>
      <c r="G56" s="17">
        <f t="shared" si="0"/>
        <v>0</v>
      </c>
      <c r="H56" s="34">
        <v>180348</v>
      </c>
      <c r="I56" s="34">
        <f t="shared" si="1"/>
        <v>6393659.6999999993</v>
      </c>
      <c r="J56" s="65" t="s">
        <v>492</v>
      </c>
    </row>
    <row r="57" spans="1:10" ht="20.25">
      <c r="A57" s="22">
        <v>43811</v>
      </c>
      <c r="B57" s="20"/>
      <c r="C57" s="20" t="s">
        <v>53</v>
      </c>
      <c r="D57" s="19"/>
      <c r="E57" s="12"/>
      <c r="F57" s="21"/>
      <c r="G57" s="17">
        <f t="shared" si="0"/>
        <v>0</v>
      </c>
      <c r="H57" s="34">
        <v>186618</v>
      </c>
      <c r="I57" s="34">
        <f t="shared" si="1"/>
        <v>6207041.6999999993</v>
      </c>
      <c r="J57" s="65" t="s">
        <v>493</v>
      </c>
    </row>
    <row r="58" spans="1:10" ht="20.25">
      <c r="A58" s="22">
        <v>43811</v>
      </c>
      <c r="B58" s="20">
        <v>9521</v>
      </c>
      <c r="C58" s="20" t="s">
        <v>53</v>
      </c>
      <c r="D58" s="19"/>
      <c r="E58" s="12"/>
      <c r="F58" s="21"/>
      <c r="G58" s="17">
        <f t="shared" si="0"/>
        <v>0</v>
      </c>
      <c r="H58" s="34">
        <v>489765</v>
      </c>
      <c r="I58" s="34">
        <f t="shared" si="1"/>
        <v>5717276.6999999993</v>
      </c>
      <c r="J58" s="65"/>
    </row>
    <row r="59" spans="1:10" ht="20.25">
      <c r="A59" s="22">
        <v>43813</v>
      </c>
      <c r="B59" s="20">
        <v>6437</v>
      </c>
      <c r="C59" s="20" t="s">
        <v>14</v>
      </c>
      <c r="D59" s="19" t="s">
        <v>13</v>
      </c>
      <c r="E59" s="12">
        <v>15.98</v>
      </c>
      <c r="F59" s="21">
        <v>2940</v>
      </c>
      <c r="G59" s="17">
        <f t="shared" si="0"/>
        <v>46981.200000000004</v>
      </c>
      <c r="H59" s="34"/>
      <c r="I59" s="34">
        <f t="shared" si="1"/>
        <v>5764257.8999999994</v>
      </c>
      <c r="J59" s="65"/>
    </row>
    <row r="60" spans="1:10" ht="20.25">
      <c r="A60" s="22">
        <v>43813</v>
      </c>
      <c r="B60" s="20"/>
      <c r="C60" s="20" t="s">
        <v>53</v>
      </c>
      <c r="D60" s="19"/>
      <c r="E60" s="12"/>
      <c r="F60" s="21"/>
      <c r="G60" s="17">
        <f t="shared" si="0"/>
        <v>0</v>
      </c>
      <c r="H60" s="34">
        <v>181659</v>
      </c>
      <c r="I60" s="34">
        <f t="shared" si="1"/>
        <v>5582598.8999999994</v>
      </c>
      <c r="J60" s="65" t="s">
        <v>505</v>
      </c>
    </row>
    <row r="61" spans="1:10" ht="20.25">
      <c r="A61" s="22">
        <v>43814</v>
      </c>
      <c r="B61" s="20">
        <v>9572</v>
      </c>
      <c r="C61" s="20" t="s">
        <v>53</v>
      </c>
      <c r="D61" s="19"/>
      <c r="E61" s="12"/>
      <c r="F61" s="21"/>
      <c r="G61" s="17">
        <f t="shared" si="0"/>
        <v>0</v>
      </c>
      <c r="H61" s="34">
        <v>605000</v>
      </c>
      <c r="I61" s="34">
        <f t="shared" si="1"/>
        <v>4977598.8999999994</v>
      </c>
      <c r="J61" s="65"/>
    </row>
    <row r="62" spans="1:10" ht="20.25">
      <c r="A62" s="22">
        <v>43815</v>
      </c>
      <c r="B62" s="20">
        <v>6460</v>
      </c>
      <c r="C62" s="20" t="s">
        <v>14</v>
      </c>
      <c r="D62" s="19" t="s">
        <v>13</v>
      </c>
      <c r="E62" s="12">
        <v>16.34</v>
      </c>
      <c r="F62" s="21">
        <v>2940</v>
      </c>
      <c r="G62" s="17">
        <f t="shared" si="0"/>
        <v>48039.6</v>
      </c>
      <c r="H62" s="34"/>
      <c r="I62" s="34">
        <f t="shared" si="1"/>
        <v>5025638.4999999991</v>
      </c>
      <c r="J62" s="65"/>
    </row>
    <row r="63" spans="1:10" ht="20.25">
      <c r="A63" s="22">
        <v>43815</v>
      </c>
      <c r="B63" s="20">
        <v>6460</v>
      </c>
      <c r="C63" s="20" t="s">
        <v>14</v>
      </c>
      <c r="D63" s="19" t="s">
        <v>13</v>
      </c>
      <c r="E63" s="12">
        <v>14.92</v>
      </c>
      <c r="F63" s="21">
        <v>2940</v>
      </c>
      <c r="G63" s="17">
        <f t="shared" si="0"/>
        <v>43864.800000000003</v>
      </c>
      <c r="H63" s="34"/>
      <c r="I63" s="34">
        <f t="shared" si="1"/>
        <v>5069503.2999999989</v>
      </c>
      <c r="J63" s="65"/>
    </row>
    <row r="64" spans="1:10" ht="20.25">
      <c r="A64" s="22">
        <v>43815</v>
      </c>
      <c r="B64" s="20">
        <v>6460</v>
      </c>
      <c r="C64" s="20" t="s">
        <v>14</v>
      </c>
      <c r="D64" s="19" t="s">
        <v>13</v>
      </c>
      <c r="E64" s="12">
        <v>67.58</v>
      </c>
      <c r="F64" s="21">
        <v>2940</v>
      </c>
      <c r="G64" s="17">
        <f t="shared" si="0"/>
        <v>198685.19999999998</v>
      </c>
      <c r="H64" s="34"/>
      <c r="I64" s="34">
        <f t="shared" si="1"/>
        <v>5268188.4999999991</v>
      </c>
      <c r="J64" s="65"/>
    </row>
    <row r="65" spans="1:10" ht="20.25">
      <c r="A65" s="22">
        <v>43815</v>
      </c>
      <c r="B65" s="20">
        <v>6460</v>
      </c>
      <c r="C65" s="20" t="s">
        <v>14</v>
      </c>
      <c r="D65" s="19" t="s">
        <v>13</v>
      </c>
      <c r="E65" s="12">
        <v>69.34</v>
      </c>
      <c r="F65" s="21">
        <v>2940</v>
      </c>
      <c r="G65" s="17">
        <f t="shared" si="0"/>
        <v>203859.6</v>
      </c>
      <c r="H65" s="34"/>
      <c r="I65" s="34">
        <f t="shared" si="1"/>
        <v>5472048.0999999987</v>
      </c>
      <c r="J65" s="65"/>
    </row>
    <row r="66" spans="1:10" ht="20.25">
      <c r="A66" s="22">
        <v>43815</v>
      </c>
      <c r="B66" s="20">
        <v>6460</v>
      </c>
      <c r="C66" s="20" t="s">
        <v>14</v>
      </c>
      <c r="D66" s="19" t="s">
        <v>13</v>
      </c>
      <c r="E66" s="12">
        <v>16.88</v>
      </c>
      <c r="F66" s="21">
        <v>2940</v>
      </c>
      <c r="G66" s="17">
        <f t="shared" si="0"/>
        <v>49627.199999999997</v>
      </c>
      <c r="H66" s="34"/>
      <c r="I66" s="34">
        <f t="shared" si="1"/>
        <v>5521675.2999999989</v>
      </c>
      <c r="J66" s="65"/>
    </row>
    <row r="67" spans="1:10" ht="20.25">
      <c r="A67" s="22">
        <v>43815</v>
      </c>
      <c r="B67" s="20">
        <v>6460</v>
      </c>
      <c r="C67" s="20" t="s">
        <v>14</v>
      </c>
      <c r="D67" s="19" t="s">
        <v>13</v>
      </c>
      <c r="E67" s="12">
        <v>16.5</v>
      </c>
      <c r="F67" s="21">
        <v>2940</v>
      </c>
      <c r="G67" s="17">
        <f t="shared" si="0"/>
        <v>48510</v>
      </c>
      <c r="H67" s="34"/>
      <c r="I67" s="34">
        <f t="shared" si="1"/>
        <v>5570185.2999999989</v>
      </c>
      <c r="J67" s="65"/>
    </row>
    <row r="68" spans="1:10" ht="20.25">
      <c r="A68" s="22">
        <v>43815</v>
      </c>
      <c r="B68" s="20">
        <v>6460</v>
      </c>
      <c r="C68" s="20" t="s">
        <v>14</v>
      </c>
      <c r="D68" s="19" t="s">
        <v>13</v>
      </c>
      <c r="E68" s="12">
        <v>15.8</v>
      </c>
      <c r="F68" s="21">
        <v>2940</v>
      </c>
      <c r="G68" s="17">
        <f t="shared" si="0"/>
        <v>46452</v>
      </c>
      <c r="H68" s="34"/>
      <c r="I68" s="34">
        <f t="shared" si="1"/>
        <v>5616637.2999999989</v>
      </c>
      <c r="J68" s="65"/>
    </row>
    <row r="69" spans="1:10" ht="20.25">
      <c r="A69" s="22">
        <v>43815</v>
      </c>
      <c r="B69" s="20">
        <v>6460</v>
      </c>
      <c r="C69" s="20" t="s">
        <v>14</v>
      </c>
      <c r="D69" s="19" t="s">
        <v>13</v>
      </c>
      <c r="E69" s="12">
        <v>15.14</v>
      </c>
      <c r="F69" s="21">
        <v>2940</v>
      </c>
      <c r="G69" s="17">
        <f t="shared" ref="G69:G132" si="2">E69*F69</f>
        <v>44511.6</v>
      </c>
      <c r="H69" s="34"/>
      <c r="I69" s="34">
        <f t="shared" si="1"/>
        <v>5661148.8999999985</v>
      </c>
      <c r="J69" s="65" t="s">
        <v>17</v>
      </c>
    </row>
    <row r="70" spans="1:10" ht="20.25">
      <c r="A70" s="22">
        <v>43815</v>
      </c>
      <c r="B70" s="20">
        <v>9612</v>
      </c>
      <c r="C70" s="20" t="s">
        <v>53</v>
      </c>
      <c r="D70" s="19"/>
      <c r="E70" s="12"/>
      <c r="F70" s="21"/>
      <c r="G70" s="17">
        <f t="shared" si="2"/>
        <v>0</v>
      </c>
      <c r="H70" s="34">
        <v>624320</v>
      </c>
      <c r="I70" s="34">
        <f t="shared" ref="I70:I133" si="3">I69+G70-H70</f>
        <v>5036828.8999999985</v>
      </c>
      <c r="J70" s="65"/>
    </row>
    <row r="71" spans="1:10" ht="20.25">
      <c r="A71" s="22">
        <v>43816</v>
      </c>
      <c r="B71" s="20">
        <v>6482</v>
      </c>
      <c r="C71" s="20" t="s">
        <v>14</v>
      </c>
      <c r="D71" s="19" t="s">
        <v>13</v>
      </c>
      <c r="E71" s="12">
        <v>57.78</v>
      </c>
      <c r="F71" s="21">
        <v>2940</v>
      </c>
      <c r="G71" s="17">
        <f t="shared" si="2"/>
        <v>169873.2</v>
      </c>
      <c r="H71" s="34"/>
      <c r="I71" s="34">
        <f t="shared" si="3"/>
        <v>5206702.0999999987</v>
      </c>
      <c r="J71" s="65"/>
    </row>
    <row r="72" spans="1:10" ht="20.25">
      <c r="A72" s="22">
        <v>43816</v>
      </c>
      <c r="B72" s="20">
        <v>6482</v>
      </c>
      <c r="C72" s="20" t="s">
        <v>14</v>
      </c>
      <c r="D72" s="19" t="s">
        <v>13</v>
      </c>
      <c r="E72" s="12">
        <v>17.420000000000002</v>
      </c>
      <c r="F72" s="21">
        <v>2940</v>
      </c>
      <c r="G72" s="17">
        <f t="shared" si="2"/>
        <v>51214.8</v>
      </c>
      <c r="H72" s="34"/>
      <c r="I72" s="34">
        <f t="shared" si="3"/>
        <v>5257916.8999999985</v>
      </c>
      <c r="J72" s="65"/>
    </row>
    <row r="73" spans="1:10" ht="20.25">
      <c r="A73" s="22">
        <v>43816</v>
      </c>
      <c r="B73" s="20">
        <v>6482</v>
      </c>
      <c r="C73" s="20" t="s">
        <v>14</v>
      </c>
      <c r="D73" s="19" t="s">
        <v>13</v>
      </c>
      <c r="E73" s="12">
        <v>15.18</v>
      </c>
      <c r="F73" s="21">
        <v>2940</v>
      </c>
      <c r="G73" s="17">
        <f t="shared" si="2"/>
        <v>44629.2</v>
      </c>
      <c r="H73" s="34"/>
      <c r="I73" s="34">
        <f t="shared" si="3"/>
        <v>5302546.0999999987</v>
      </c>
      <c r="J73" s="65"/>
    </row>
    <row r="74" spans="1:10" ht="20.25">
      <c r="A74" s="22">
        <v>43816</v>
      </c>
      <c r="B74" s="20">
        <v>6482</v>
      </c>
      <c r="C74" s="20" t="s">
        <v>14</v>
      </c>
      <c r="D74" s="19" t="s">
        <v>13</v>
      </c>
      <c r="E74" s="12">
        <v>23.8</v>
      </c>
      <c r="F74" s="21">
        <v>2940</v>
      </c>
      <c r="G74" s="17">
        <f t="shared" si="2"/>
        <v>69972</v>
      </c>
      <c r="H74" s="34"/>
      <c r="I74" s="34">
        <f t="shared" si="3"/>
        <v>5372518.0999999987</v>
      </c>
      <c r="J74" s="65"/>
    </row>
    <row r="75" spans="1:10" ht="20.25">
      <c r="A75" s="22">
        <v>43816</v>
      </c>
      <c r="B75" s="20">
        <v>6482</v>
      </c>
      <c r="C75" s="20" t="s">
        <v>14</v>
      </c>
      <c r="D75" s="19" t="s">
        <v>13</v>
      </c>
      <c r="E75" s="12">
        <v>16.62</v>
      </c>
      <c r="F75" s="21">
        <v>2940</v>
      </c>
      <c r="G75" s="17">
        <f t="shared" si="2"/>
        <v>48862.8</v>
      </c>
      <c r="H75" s="34"/>
      <c r="I75" s="34">
        <f t="shared" si="3"/>
        <v>5421380.8999999985</v>
      </c>
      <c r="J75" s="65"/>
    </row>
    <row r="76" spans="1:10" ht="20.25">
      <c r="A76" s="22">
        <v>43816</v>
      </c>
      <c r="B76" s="20">
        <v>6482</v>
      </c>
      <c r="C76" s="20" t="s">
        <v>14</v>
      </c>
      <c r="D76" s="19" t="s">
        <v>13</v>
      </c>
      <c r="E76" s="12">
        <v>15.28</v>
      </c>
      <c r="F76" s="21">
        <v>2940</v>
      </c>
      <c r="G76" s="17">
        <f t="shared" si="2"/>
        <v>44923.199999999997</v>
      </c>
      <c r="H76" s="34"/>
      <c r="I76" s="34">
        <f t="shared" si="3"/>
        <v>5466304.0999999987</v>
      </c>
      <c r="J76" s="65"/>
    </row>
    <row r="77" spans="1:10" ht="20.25">
      <c r="A77" s="22">
        <v>43816</v>
      </c>
      <c r="B77" s="20">
        <v>9649</v>
      </c>
      <c r="C77" s="20" t="s">
        <v>53</v>
      </c>
      <c r="D77" s="19"/>
      <c r="E77" s="12"/>
      <c r="F77" s="21"/>
      <c r="G77" s="17">
        <f t="shared" si="2"/>
        <v>0</v>
      </c>
      <c r="H77" s="34">
        <v>665000</v>
      </c>
      <c r="I77" s="34">
        <f t="shared" si="3"/>
        <v>4801304.0999999987</v>
      </c>
      <c r="J77" s="65"/>
    </row>
    <row r="78" spans="1:10" ht="20.25">
      <c r="A78" s="22">
        <v>43817</v>
      </c>
      <c r="B78" s="20">
        <v>6496</v>
      </c>
      <c r="C78" s="20" t="s">
        <v>14</v>
      </c>
      <c r="D78" s="19" t="s">
        <v>13</v>
      </c>
      <c r="E78" s="12">
        <v>15.1</v>
      </c>
      <c r="F78" s="21">
        <v>2940</v>
      </c>
      <c r="G78" s="17">
        <f t="shared" si="2"/>
        <v>44394</v>
      </c>
      <c r="H78" s="34"/>
      <c r="I78" s="34">
        <f t="shared" si="3"/>
        <v>4845698.0999999987</v>
      </c>
      <c r="J78" s="65"/>
    </row>
    <row r="79" spans="1:10" ht="20.25">
      <c r="A79" s="22">
        <v>43817</v>
      </c>
      <c r="B79" s="20">
        <v>6496</v>
      </c>
      <c r="C79" s="20" t="s">
        <v>14</v>
      </c>
      <c r="D79" s="19" t="s">
        <v>13</v>
      </c>
      <c r="E79" s="12">
        <v>15.28</v>
      </c>
      <c r="F79" s="21">
        <v>2940</v>
      </c>
      <c r="G79" s="17">
        <f t="shared" si="2"/>
        <v>44923.199999999997</v>
      </c>
      <c r="H79" s="34"/>
      <c r="I79" s="34">
        <f t="shared" si="3"/>
        <v>4890621.2999999989</v>
      </c>
      <c r="J79" s="65"/>
    </row>
    <row r="80" spans="1:10" ht="20.25">
      <c r="A80" s="22">
        <v>43817</v>
      </c>
      <c r="B80" s="20">
        <v>6496</v>
      </c>
      <c r="C80" s="20" t="s">
        <v>14</v>
      </c>
      <c r="D80" s="19" t="s">
        <v>13</v>
      </c>
      <c r="E80" s="12">
        <v>69.66</v>
      </c>
      <c r="F80" s="21">
        <v>2940</v>
      </c>
      <c r="G80" s="17">
        <f t="shared" si="2"/>
        <v>204800.4</v>
      </c>
      <c r="H80" s="34"/>
      <c r="I80" s="34">
        <f t="shared" si="3"/>
        <v>5095421.6999999993</v>
      </c>
      <c r="J80" s="65"/>
    </row>
    <row r="81" spans="1:10" ht="20.25">
      <c r="A81" s="22">
        <v>43817</v>
      </c>
      <c r="B81" s="20">
        <v>6496</v>
      </c>
      <c r="C81" s="20" t="s">
        <v>14</v>
      </c>
      <c r="D81" s="19" t="s">
        <v>13</v>
      </c>
      <c r="E81" s="12">
        <v>61.86</v>
      </c>
      <c r="F81" s="21">
        <v>2940</v>
      </c>
      <c r="G81" s="17">
        <f t="shared" si="2"/>
        <v>181868.4</v>
      </c>
      <c r="H81" s="34"/>
      <c r="I81" s="34">
        <f t="shared" si="3"/>
        <v>5277290.0999999996</v>
      </c>
      <c r="J81" s="65"/>
    </row>
    <row r="82" spans="1:10" ht="20.25">
      <c r="A82" s="22">
        <v>43817</v>
      </c>
      <c r="B82" s="20">
        <v>6496</v>
      </c>
      <c r="C82" s="20" t="s">
        <v>14</v>
      </c>
      <c r="D82" s="19" t="s">
        <v>13</v>
      </c>
      <c r="E82" s="12">
        <v>24</v>
      </c>
      <c r="F82" s="21">
        <v>2940</v>
      </c>
      <c r="G82" s="17">
        <f t="shared" si="2"/>
        <v>70560</v>
      </c>
      <c r="H82" s="34"/>
      <c r="I82" s="34">
        <f t="shared" si="3"/>
        <v>5347850.0999999996</v>
      </c>
      <c r="J82" s="65"/>
    </row>
    <row r="83" spans="1:10" ht="20.25">
      <c r="A83" s="22">
        <v>43817</v>
      </c>
      <c r="B83" s="20">
        <v>9688</v>
      </c>
      <c r="C83" s="20" t="s">
        <v>53</v>
      </c>
      <c r="D83" s="19"/>
      <c r="E83" s="12"/>
      <c r="F83" s="21"/>
      <c r="G83" s="17">
        <f t="shared" si="2"/>
        <v>0</v>
      </c>
      <c r="H83" s="34">
        <v>508000</v>
      </c>
      <c r="I83" s="34">
        <f t="shared" si="3"/>
        <v>4839850.0999999996</v>
      </c>
      <c r="J83" s="65" t="s">
        <v>17</v>
      </c>
    </row>
    <row r="84" spans="1:10" ht="20.25">
      <c r="A84" s="22">
        <v>43817</v>
      </c>
      <c r="B84" s="20">
        <v>6512</v>
      </c>
      <c r="C84" s="20" t="s">
        <v>14</v>
      </c>
      <c r="D84" s="19" t="s">
        <v>13</v>
      </c>
      <c r="E84" s="12">
        <v>61.25</v>
      </c>
      <c r="F84" s="21">
        <v>3070</v>
      </c>
      <c r="G84" s="17">
        <f t="shared" si="2"/>
        <v>188037.5</v>
      </c>
      <c r="H84" s="34"/>
      <c r="I84" s="34">
        <f t="shared" si="3"/>
        <v>5027887.5999999996</v>
      </c>
      <c r="J84" s="65"/>
    </row>
    <row r="85" spans="1:10" ht="20.25">
      <c r="A85" s="22">
        <v>43817</v>
      </c>
      <c r="B85" s="20">
        <v>6512</v>
      </c>
      <c r="C85" s="20" t="s">
        <v>14</v>
      </c>
      <c r="D85" s="19" t="s">
        <v>13</v>
      </c>
      <c r="E85" s="12">
        <v>71.3</v>
      </c>
      <c r="F85" s="21">
        <v>3230</v>
      </c>
      <c r="G85" s="17">
        <f t="shared" si="2"/>
        <v>230299</v>
      </c>
      <c r="H85" s="34"/>
      <c r="I85" s="34">
        <f t="shared" si="3"/>
        <v>5258186.5999999996</v>
      </c>
      <c r="J85" s="65"/>
    </row>
    <row r="86" spans="1:10" ht="20.25">
      <c r="A86" s="22">
        <v>43817</v>
      </c>
      <c r="B86" s="20">
        <v>6512</v>
      </c>
      <c r="C86" s="20" t="s">
        <v>14</v>
      </c>
      <c r="D86" s="19" t="s">
        <v>13</v>
      </c>
      <c r="E86" s="12">
        <v>67.02</v>
      </c>
      <c r="F86" s="21">
        <v>3230</v>
      </c>
      <c r="G86" s="17">
        <f t="shared" si="2"/>
        <v>216474.59999999998</v>
      </c>
      <c r="H86" s="34"/>
      <c r="I86" s="34">
        <f t="shared" si="3"/>
        <v>5474661.1999999993</v>
      </c>
      <c r="J86" s="65"/>
    </row>
    <row r="87" spans="1:10" ht="20.25">
      <c r="A87" s="22">
        <v>43818</v>
      </c>
      <c r="B87" s="20">
        <v>9718</v>
      </c>
      <c r="C87" s="20" t="s">
        <v>53</v>
      </c>
      <c r="D87" s="19"/>
      <c r="E87" s="12"/>
      <c r="F87" s="21"/>
      <c r="G87" s="17">
        <f t="shared" si="2"/>
        <v>0</v>
      </c>
      <c r="H87" s="34">
        <v>450000</v>
      </c>
      <c r="I87" s="34">
        <f t="shared" si="3"/>
        <v>5024661.1999999993</v>
      </c>
      <c r="J87" s="65"/>
    </row>
    <row r="88" spans="1:10" ht="20.25">
      <c r="A88" s="22">
        <v>43820</v>
      </c>
      <c r="B88" s="20">
        <v>6535</v>
      </c>
      <c r="C88" s="20" t="s">
        <v>14</v>
      </c>
      <c r="D88" s="19" t="s">
        <v>13</v>
      </c>
      <c r="E88" s="12">
        <v>69.180000000000007</v>
      </c>
      <c r="F88" s="21">
        <v>2960</v>
      </c>
      <c r="G88" s="17">
        <f t="shared" si="2"/>
        <v>204772.80000000002</v>
      </c>
      <c r="H88" s="34"/>
      <c r="I88" s="34">
        <f t="shared" si="3"/>
        <v>5229433.9999999991</v>
      </c>
      <c r="J88" s="65"/>
    </row>
    <row r="89" spans="1:10" ht="20.25">
      <c r="A89" s="22">
        <v>43820</v>
      </c>
      <c r="B89" s="20">
        <v>6535</v>
      </c>
      <c r="C89" s="20" t="s">
        <v>14</v>
      </c>
      <c r="D89" s="19" t="s">
        <v>13</v>
      </c>
      <c r="E89" s="12">
        <v>14.72</v>
      </c>
      <c r="F89" s="21">
        <v>2960</v>
      </c>
      <c r="G89" s="17">
        <f t="shared" si="2"/>
        <v>43571.200000000004</v>
      </c>
      <c r="H89" s="34"/>
      <c r="I89" s="34">
        <f t="shared" si="3"/>
        <v>5273005.1999999993</v>
      </c>
      <c r="J89" s="65"/>
    </row>
    <row r="90" spans="1:10" ht="20.25">
      <c r="A90" s="22">
        <v>43820</v>
      </c>
      <c r="B90" s="20">
        <v>6535</v>
      </c>
      <c r="C90" s="20" t="s">
        <v>14</v>
      </c>
      <c r="D90" s="19" t="s">
        <v>13</v>
      </c>
      <c r="E90" s="12">
        <v>61.14</v>
      </c>
      <c r="F90" s="21">
        <v>2960</v>
      </c>
      <c r="G90" s="17">
        <f t="shared" si="2"/>
        <v>180974.4</v>
      </c>
      <c r="H90" s="34"/>
      <c r="I90" s="34">
        <f t="shared" si="3"/>
        <v>5453979.5999999996</v>
      </c>
      <c r="J90" s="65"/>
    </row>
    <row r="91" spans="1:10" ht="20.25">
      <c r="A91" s="22">
        <v>43820</v>
      </c>
      <c r="B91" s="20">
        <v>6535</v>
      </c>
      <c r="C91" s="20" t="s">
        <v>14</v>
      </c>
      <c r="D91" s="19" t="s">
        <v>13</v>
      </c>
      <c r="E91" s="12">
        <v>23.58</v>
      </c>
      <c r="F91" s="21">
        <v>2960</v>
      </c>
      <c r="G91" s="17">
        <f t="shared" si="2"/>
        <v>69796.799999999988</v>
      </c>
      <c r="H91" s="34"/>
      <c r="I91" s="34">
        <f t="shared" si="3"/>
        <v>5523776.3999999994</v>
      </c>
      <c r="J91" s="65"/>
    </row>
    <row r="92" spans="1:10" ht="20.25">
      <c r="A92" s="22">
        <v>43820</v>
      </c>
      <c r="B92" s="20">
        <v>6535</v>
      </c>
      <c r="C92" s="20" t="s">
        <v>14</v>
      </c>
      <c r="D92" s="19" t="s">
        <v>13</v>
      </c>
      <c r="E92" s="12">
        <v>58.12</v>
      </c>
      <c r="F92" s="21">
        <v>2960</v>
      </c>
      <c r="G92" s="17">
        <f t="shared" si="2"/>
        <v>172035.19999999998</v>
      </c>
      <c r="H92" s="34"/>
      <c r="I92" s="34">
        <f t="shared" si="3"/>
        <v>5695811.5999999996</v>
      </c>
      <c r="J92" s="65"/>
    </row>
    <row r="93" spans="1:10" ht="20.25">
      <c r="A93" s="22">
        <v>43820</v>
      </c>
      <c r="B93" s="20">
        <v>6535</v>
      </c>
      <c r="C93" s="20" t="s">
        <v>14</v>
      </c>
      <c r="D93" s="19" t="s">
        <v>13</v>
      </c>
      <c r="E93" s="12">
        <v>66.66</v>
      </c>
      <c r="F93" s="21">
        <v>2960</v>
      </c>
      <c r="G93" s="17">
        <f t="shared" si="2"/>
        <v>197313.59999999998</v>
      </c>
      <c r="H93" s="34"/>
      <c r="I93" s="34">
        <f t="shared" si="3"/>
        <v>5893125.1999999993</v>
      </c>
      <c r="J93" s="65"/>
    </row>
    <row r="94" spans="1:10" ht="20.25">
      <c r="A94" s="22">
        <v>43820</v>
      </c>
      <c r="B94" s="20">
        <v>6535</v>
      </c>
      <c r="C94" s="20" t="s">
        <v>14</v>
      </c>
      <c r="D94" s="19" t="s">
        <v>13</v>
      </c>
      <c r="E94" s="12">
        <v>69.66</v>
      </c>
      <c r="F94" s="21">
        <v>2960</v>
      </c>
      <c r="G94" s="17">
        <f t="shared" si="2"/>
        <v>206193.59999999998</v>
      </c>
      <c r="H94" s="34"/>
      <c r="I94" s="34">
        <f t="shared" si="3"/>
        <v>6099318.7999999989</v>
      </c>
      <c r="J94" s="65"/>
    </row>
    <row r="95" spans="1:10" ht="20.25">
      <c r="A95" s="22">
        <v>43821</v>
      </c>
      <c r="B95" s="20">
        <v>6552</v>
      </c>
      <c r="C95" s="20" t="s">
        <v>14</v>
      </c>
      <c r="D95" s="19" t="s">
        <v>13</v>
      </c>
      <c r="E95" s="12">
        <v>15.32</v>
      </c>
      <c r="F95" s="21">
        <v>2960</v>
      </c>
      <c r="G95" s="17">
        <f t="shared" si="2"/>
        <v>45347.200000000004</v>
      </c>
      <c r="H95" s="34"/>
      <c r="I95" s="34">
        <f t="shared" si="3"/>
        <v>6144665.9999999991</v>
      </c>
      <c r="J95" s="65"/>
    </row>
    <row r="96" spans="1:10" ht="20.25">
      <c r="A96" s="22">
        <v>43821</v>
      </c>
      <c r="B96" s="20">
        <v>6552</v>
      </c>
      <c r="C96" s="20" t="s">
        <v>14</v>
      </c>
      <c r="D96" s="19" t="s">
        <v>13</v>
      </c>
      <c r="E96" s="12">
        <v>17.54</v>
      </c>
      <c r="F96" s="21">
        <v>2960</v>
      </c>
      <c r="G96" s="17">
        <f t="shared" si="2"/>
        <v>51918.399999999994</v>
      </c>
      <c r="H96" s="34"/>
      <c r="I96" s="34">
        <f t="shared" si="3"/>
        <v>6196584.3999999994</v>
      </c>
      <c r="J96" s="65"/>
    </row>
    <row r="97" spans="1:10" ht="20.25">
      <c r="A97" s="22">
        <v>43821</v>
      </c>
      <c r="B97" s="20">
        <v>6552</v>
      </c>
      <c r="C97" s="20" t="s">
        <v>14</v>
      </c>
      <c r="D97" s="19" t="s">
        <v>13</v>
      </c>
      <c r="E97" s="12">
        <v>14.48</v>
      </c>
      <c r="F97" s="21">
        <v>2960</v>
      </c>
      <c r="G97" s="17">
        <f t="shared" si="2"/>
        <v>42860.800000000003</v>
      </c>
      <c r="H97" s="34"/>
      <c r="I97" s="34">
        <f t="shared" si="3"/>
        <v>6239445.1999999993</v>
      </c>
      <c r="J97" s="65"/>
    </row>
    <row r="98" spans="1:10" ht="20.25">
      <c r="A98" s="22">
        <v>43821</v>
      </c>
      <c r="B98" s="20">
        <v>6552</v>
      </c>
      <c r="C98" s="20" t="s">
        <v>14</v>
      </c>
      <c r="D98" s="19" t="s">
        <v>13</v>
      </c>
      <c r="E98" s="12">
        <v>17.32</v>
      </c>
      <c r="F98" s="21">
        <v>2960</v>
      </c>
      <c r="G98" s="17">
        <f t="shared" si="2"/>
        <v>51267.200000000004</v>
      </c>
      <c r="H98" s="34"/>
      <c r="I98" s="34">
        <f t="shared" si="3"/>
        <v>6290712.3999999994</v>
      </c>
      <c r="J98" s="65"/>
    </row>
    <row r="99" spans="1:10" ht="20.25">
      <c r="A99" s="22">
        <v>43821</v>
      </c>
      <c r="B99" s="20">
        <v>6552</v>
      </c>
      <c r="C99" s="20" t="s">
        <v>14</v>
      </c>
      <c r="D99" s="19" t="s">
        <v>13</v>
      </c>
      <c r="E99" s="12">
        <v>15.46</v>
      </c>
      <c r="F99" s="21">
        <v>2960</v>
      </c>
      <c r="G99" s="17">
        <f t="shared" si="2"/>
        <v>45761.600000000006</v>
      </c>
      <c r="H99" s="34"/>
      <c r="I99" s="34">
        <f t="shared" si="3"/>
        <v>6336473.9999999991</v>
      </c>
      <c r="J99" s="65"/>
    </row>
    <row r="100" spans="1:10" ht="20.25">
      <c r="A100" s="22">
        <v>43821</v>
      </c>
      <c r="B100" s="20">
        <v>9765</v>
      </c>
      <c r="C100" s="20" t="s">
        <v>53</v>
      </c>
      <c r="D100" s="19"/>
      <c r="E100" s="12"/>
      <c r="F100" s="21"/>
      <c r="G100" s="17">
        <f t="shared" si="2"/>
        <v>0</v>
      </c>
      <c r="H100" s="34">
        <v>787960</v>
      </c>
      <c r="I100" s="34">
        <f t="shared" si="3"/>
        <v>5548513.9999999991</v>
      </c>
      <c r="J100" s="65"/>
    </row>
    <row r="101" spans="1:10" ht="20.25">
      <c r="A101" s="22">
        <v>43822</v>
      </c>
      <c r="B101" s="20">
        <v>6576</v>
      </c>
      <c r="C101" s="20" t="s">
        <v>14</v>
      </c>
      <c r="D101" s="19" t="s">
        <v>13</v>
      </c>
      <c r="E101" s="12">
        <v>60.38</v>
      </c>
      <c r="F101" s="21">
        <v>2960</v>
      </c>
      <c r="G101" s="17">
        <f t="shared" si="2"/>
        <v>178724.80000000002</v>
      </c>
      <c r="H101" s="34"/>
      <c r="I101" s="34">
        <f t="shared" si="3"/>
        <v>5727238.7999999989</v>
      </c>
      <c r="J101" s="65"/>
    </row>
    <row r="102" spans="1:10" ht="20.25">
      <c r="A102" s="22">
        <v>43822</v>
      </c>
      <c r="B102" s="20">
        <v>6576</v>
      </c>
      <c r="C102" s="20" t="s">
        <v>14</v>
      </c>
      <c r="D102" s="19" t="s">
        <v>13</v>
      </c>
      <c r="E102" s="12">
        <v>15.94</v>
      </c>
      <c r="F102" s="21">
        <v>2990</v>
      </c>
      <c r="G102" s="17">
        <f t="shared" si="2"/>
        <v>47660.6</v>
      </c>
      <c r="H102" s="34"/>
      <c r="I102" s="34">
        <f t="shared" si="3"/>
        <v>5774899.3999999985</v>
      </c>
      <c r="J102" s="65"/>
    </row>
    <row r="103" spans="1:10" ht="20.25">
      <c r="A103" s="22">
        <v>43822</v>
      </c>
      <c r="B103" s="20">
        <v>6576</v>
      </c>
      <c r="C103" s="20" t="s">
        <v>14</v>
      </c>
      <c r="D103" s="19" t="s">
        <v>13</v>
      </c>
      <c r="E103" s="12">
        <v>16.940000000000001</v>
      </c>
      <c r="F103" s="21">
        <v>2990</v>
      </c>
      <c r="G103" s="17">
        <f t="shared" si="2"/>
        <v>50650.600000000006</v>
      </c>
      <c r="H103" s="34"/>
      <c r="I103" s="34">
        <f t="shared" si="3"/>
        <v>5825549.9999999981</v>
      </c>
      <c r="J103" s="65"/>
    </row>
    <row r="104" spans="1:10" ht="20.25">
      <c r="A104" s="22">
        <v>43822</v>
      </c>
      <c r="B104" s="20">
        <v>6576</v>
      </c>
      <c r="C104" s="20" t="s">
        <v>14</v>
      </c>
      <c r="D104" s="19" t="s">
        <v>13</v>
      </c>
      <c r="E104" s="12">
        <v>15.26</v>
      </c>
      <c r="F104" s="21">
        <v>2990</v>
      </c>
      <c r="G104" s="17">
        <f t="shared" si="2"/>
        <v>45627.4</v>
      </c>
      <c r="H104" s="34"/>
      <c r="I104" s="34">
        <f t="shared" si="3"/>
        <v>5871177.3999999985</v>
      </c>
      <c r="J104" s="65"/>
    </row>
    <row r="105" spans="1:10" ht="20.25">
      <c r="A105" s="22">
        <v>43822</v>
      </c>
      <c r="B105" s="20">
        <v>6576</v>
      </c>
      <c r="C105" s="20" t="s">
        <v>14</v>
      </c>
      <c r="D105" s="19" t="s">
        <v>13</v>
      </c>
      <c r="E105" s="12">
        <v>18.399999999999999</v>
      </c>
      <c r="F105" s="21">
        <v>2990</v>
      </c>
      <c r="G105" s="17">
        <f t="shared" si="2"/>
        <v>55015.999999999993</v>
      </c>
      <c r="H105" s="34"/>
      <c r="I105" s="34">
        <f t="shared" si="3"/>
        <v>5926193.3999999985</v>
      </c>
      <c r="J105" s="65"/>
    </row>
    <row r="106" spans="1:10" ht="20.25">
      <c r="A106" s="22">
        <v>43822</v>
      </c>
      <c r="B106" s="20">
        <v>6576</v>
      </c>
      <c r="C106" s="20" t="s">
        <v>14</v>
      </c>
      <c r="D106" s="19" t="s">
        <v>13</v>
      </c>
      <c r="E106" s="12">
        <v>16.579999999999998</v>
      </c>
      <c r="F106" s="21">
        <v>2990</v>
      </c>
      <c r="G106" s="17">
        <f t="shared" si="2"/>
        <v>49574.2</v>
      </c>
      <c r="H106" s="34"/>
      <c r="I106" s="34">
        <f t="shared" si="3"/>
        <v>5975767.5999999987</v>
      </c>
      <c r="J106" s="65"/>
    </row>
    <row r="107" spans="1:10" ht="20.25">
      <c r="A107" s="22">
        <v>43822</v>
      </c>
      <c r="B107" s="20">
        <v>6576</v>
      </c>
      <c r="C107" s="20" t="s">
        <v>14</v>
      </c>
      <c r="D107" s="19" t="s">
        <v>13</v>
      </c>
      <c r="E107" s="12">
        <v>15.54</v>
      </c>
      <c r="F107" s="21">
        <v>2990</v>
      </c>
      <c r="G107" s="17">
        <f t="shared" si="2"/>
        <v>46464.6</v>
      </c>
      <c r="H107" s="34"/>
      <c r="I107" s="34">
        <f t="shared" si="3"/>
        <v>6022232.1999999983</v>
      </c>
      <c r="J107" s="65"/>
    </row>
    <row r="108" spans="1:10" ht="20.25">
      <c r="A108" s="22">
        <v>43822</v>
      </c>
      <c r="B108" s="20">
        <v>6576</v>
      </c>
      <c r="C108" s="20" t="s">
        <v>14</v>
      </c>
      <c r="D108" s="19" t="s">
        <v>13</v>
      </c>
      <c r="E108" s="12">
        <v>15.36</v>
      </c>
      <c r="F108" s="21">
        <v>2990</v>
      </c>
      <c r="G108" s="17">
        <f t="shared" si="2"/>
        <v>45926.400000000001</v>
      </c>
      <c r="H108" s="34"/>
      <c r="I108" s="34">
        <f t="shared" si="3"/>
        <v>6068158.5999999987</v>
      </c>
      <c r="J108" s="65"/>
    </row>
    <row r="109" spans="1:10" ht="20.25">
      <c r="A109" s="22">
        <v>43822</v>
      </c>
      <c r="B109" s="20">
        <v>6576</v>
      </c>
      <c r="C109" s="20" t="s">
        <v>14</v>
      </c>
      <c r="D109" s="19" t="s">
        <v>13</v>
      </c>
      <c r="E109" s="12">
        <v>17.18</v>
      </c>
      <c r="F109" s="21">
        <v>2990</v>
      </c>
      <c r="G109" s="17">
        <f t="shared" si="2"/>
        <v>51368.2</v>
      </c>
      <c r="H109" s="34"/>
      <c r="I109" s="34">
        <f t="shared" si="3"/>
        <v>6119526.7999999989</v>
      </c>
      <c r="J109" s="65"/>
    </row>
    <row r="110" spans="1:10" ht="20.25">
      <c r="A110" s="22">
        <v>43822</v>
      </c>
      <c r="B110" s="20">
        <v>6576</v>
      </c>
      <c r="C110" s="20" t="s">
        <v>14</v>
      </c>
      <c r="D110" s="19" t="s">
        <v>13</v>
      </c>
      <c r="E110" s="12">
        <v>17.52</v>
      </c>
      <c r="F110" s="21">
        <v>2990</v>
      </c>
      <c r="G110" s="17">
        <f t="shared" si="2"/>
        <v>52384.799999999996</v>
      </c>
      <c r="H110" s="34"/>
      <c r="I110" s="34">
        <f t="shared" si="3"/>
        <v>6171911.5999999987</v>
      </c>
      <c r="J110" s="65"/>
    </row>
    <row r="111" spans="1:10" ht="20.25">
      <c r="A111" s="22">
        <v>43822</v>
      </c>
      <c r="B111" s="20">
        <v>6576</v>
      </c>
      <c r="C111" s="20" t="s">
        <v>14</v>
      </c>
      <c r="D111" s="19" t="s">
        <v>13</v>
      </c>
      <c r="E111" s="12">
        <v>16.8</v>
      </c>
      <c r="F111" s="21">
        <v>2990</v>
      </c>
      <c r="G111" s="17">
        <f t="shared" si="2"/>
        <v>50232</v>
      </c>
      <c r="H111" s="34"/>
      <c r="I111" s="34">
        <f t="shared" si="3"/>
        <v>6222143.5999999987</v>
      </c>
      <c r="J111" s="65"/>
    </row>
    <row r="112" spans="1:10" ht="20.25">
      <c r="A112" s="22">
        <v>43822</v>
      </c>
      <c r="B112" s="20">
        <v>6576</v>
      </c>
      <c r="C112" s="20" t="s">
        <v>14</v>
      </c>
      <c r="D112" s="19" t="s">
        <v>13</v>
      </c>
      <c r="E112" s="12">
        <v>66.36</v>
      </c>
      <c r="F112" s="21">
        <v>2990</v>
      </c>
      <c r="G112" s="17">
        <f t="shared" si="2"/>
        <v>198416.4</v>
      </c>
      <c r="H112" s="34"/>
      <c r="I112" s="34">
        <f t="shared" si="3"/>
        <v>6420559.9999999991</v>
      </c>
      <c r="J112" s="65"/>
    </row>
    <row r="113" spans="1:10" ht="20.25">
      <c r="A113" s="22">
        <v>43822</v>
      </c>
      <c r="B113" s="20">
        <v>6576</v>
      </c>
      <c r="C113" s="20" t="s">
        <v>14</v>
      </c>
      <c r="D113" s="19" t="s">
        <v>13</v>
      </c>
      <c r="E113" s="12">
        <v>70.14</v>
      </c>
      <c r="F113" s="21">
        <v>3260</v>
      </c>
      <c r="G113" s="17">
        <f t="shared" si="2"/>
        <v>228656.4</v>
      </c>
      <c r="H113" s="34"/>
      <c r="I113" s="34">
        <f t="shared" si="3"/>
        <v>6649216.3999999994</v>
      </c>
      <c r="J113" s="65"/>
    </row>
    <row r="114" spans="1:10" ht="20.25">
      <c r="A114" s="22">
        <v>43822</v>
      </c>
      <c r="B114" s="20">
        <v>6576</v>
      </c>
      <c r="C114" s="20" t="s">
        <v>14</v>
      </c>
      <c r="D114" s="19" t="s">
        <v>49</v>
      </c>
      <c r="E114" s="12">
        <v>77.84</v>
      </c>
      <c r="F114" s="21">
        <v>3330</v>
      </c>
      <c r="G114" s="17">
        <f t="shared" si="2"/>
        <v>259207.2</v>
      </c>
      <c r="H114" s="34"/>
      <c r="I114" s="34">
        <f t="shared" si="3"/>
        <v>6908423.5999999996</v>
      </c>
      <c r="J114" s="65"/>
    </row>
    <row r="115" spans="1:10" ht="20.25">
      <c r="A115" s="22">
        <v>43822</v>
      </c>
      <c r="B115" s="20">
        <v>9815</v>
      </c>
      <c r="C115" s="20" t="s">
        <v>53</v>
      </c>
      <c r="D115" s="19"/>
      <c r="E115" s="12"/>
      <c r="F115" s="21"/>
      <c r="G115" s="17">
        <f t="shared" si="2"/>
        <v>0</v>
      </c>
      <c r="H115" s="34">
        <v>795000</v>
      </c>
      <c r="I115" s="34">
        <f t="shared" si="3"/>
        <v>6113423.5999999996</v>
      </c>
      <c r="J115" s="65"/>
    </row>
    <row r="116" spans="1:10" ht="20.25">
      <c r="A116" s="22">
        <v>43823</v>
      </c>
      <c r="B116" s="20">
        <v>6613</v>
      </c>
      <c r="C116" s="20" t="s">
        <v>14</v>
      </c>
      <c r="D116" s="19" t="s">
        <v>13</v>
      </c>
      <c r="E116" s="12">
        <v>14.96</v>
      </c>
      <c r="F116" s="21">
        <v>2990</v>
      </c>
      <c r="G116" s="17">
        <f t="shared" si="2"/>
        <v>44730.400000000001</v>
      </c>
      <c r="H116" s="34"/>
      <c r="I116" s="34">
        <f t="shared" si="3"/>
        <v>6158154</v>
      </c>
      <c r="J116" s="65"/>
    </row>
    <row r="117" spans="1:10" ht="20.25">
      <c r="A117" s="22">
        <v>43823</v>
      </c>
      <c r="B117" s="20">
        <v>6613</v>
      </c>
      <c r="C117" s="20" t="s">
        <v>14</v>
      </c>
      <c r="D117" s="19" t="s">
        <v>13</v>
      </c>
      <c r="E117" s="12">
        <v>57.34</v>
      </c>
      <c r="F117" s="21">
        <v>2990</v>
      </c>
      <c r="G117" s="17">
        <f t="shared" si="2"/>
        <v>171446.6</v>
      </c>
      <c r="H117" s="34"/>
      <c r="I117" s="34">
        <f t="shared" si="3"/>
        <v>6329600.5999999996</v>
      </c>
      <c r="J117" s="65"/>
    </row>
    <row r="118" spans="1:10" ht="20.25">
      <c r="A118" s="22">
        <v>43823</v>
      </c>
      <c r="B118" s="20">
        <v>6613</v>
      </c>
      <c r="C118" s="20" t="s">
        <v>14</v>
      </c>
      <c r="D118" s="19" t="s">
        <v>13</v>
      </c>
      <c r="E118" s="12">
        <v>15.3</v>
      </c>
      <c r="F118" s="21">
        <v>2990</v>
      </c>
      <c r="G118" s="17">
        <f t="shared" si="2"/>
        <v>45747</v>
      </c>
      <c r="H118" s="34"/>
      <c r="I118" s="34">
        <f t="shared" si="3"/>
        <v>6375347.5999999996</v>
      </c>
      <c r="J118" s="65"/>
    </row>
    <row r="119" spans="1:10" ht="20.25">
      <c r="A119" s="22">
        <v>43823</v>
      </c>
      <c r="B119" s="20">
        <v>6613</v>
      </c>
      <c r="C119" s="20" t="s">
        <v>14</v>
      </c>
      <c r="D119" s="19" t="s">
        <v>13</v>
      </c>
      <c r="E119" s="12">
        <v>25.02</v>
      </c>
      <c r="F119" s="21">
        <v>2990</v>
      </c>
      <c r="G119" s="17">
        <f t="shared" si="2"/>
        <v>74809.8</v>
      </c>
      <c r="H119" s="34"/>
      <c r="I119" s="34">
        <f t="shared" si="3"/>
        <v>6450157.3999999994</v>
      </c>
      <c r="J119" s="65"/>
    </row>
    <row r="120" spans="1:10" ht="20.25">
      <c r="A120" s="22">
        <v>43823</v>
      </c>
      <c r="B120" s="20">
        <v>6613</v>
      </c>
      <c r="C120" s="20" t="s">
        <v>14</v>
      </c>
      <c r="D120" s="19" t="s">
        <v>13</v>
      </c>
      <c r="E120" s="12">
        <v>68.5</v>
      </c>
      <c r="F120" s="21">
        <v>2990</v>
      </c>
      <c r="G120" s="17">
        <f t="shared" si="2"/>
        <v>204815</v>
      </c>
      <c r="H120" s="34"/>
      <c r="I120" s="34">
        <f t="shared" si="3"/>
        <v>6654972.3999999994</v>
      </c>
      <c r="J120" s="65"/>
    </row>
    <row r="121" spans="1:10" ht="20.25">
      <c r="A121" s="22">
        <v>43823</v>
      </c>
      <c r="B121" s="20">
        <v>6613</v>
      </c>
      <c r="C121" s="20" t="s">
        <v>14</v>
      </c>
      <c r="D121" s="19" t="s">
        <v>13</v>
      </c>
      <c r="E121" s="12">
        <v>16.86</v>
      </c>
      <c r="F121" s="21">
        <v>2990</v>
      </c>
      <c r="G121" s="17">
        <f t="shared" si="2"/>
        <v>50411.4</v>
      </c>
      <c r="H121" s="34"/>
      <c r="I121" s="34">
        <f t="shared" si="3"/>
        <v>6705383.7999999998</v>
      </c>
      <c r="J121" s="65"/>
    </row>
    <row r="122" spans="1:10" ht="20.25">
      <c r="A122" s="22">
        <v>43823</v>
      </c>
      <c r="B122" s="20">
        <v>6613</v>
      </c>
      <c r="C122" s="20" t="s">
        <v>14</v>
      </c>
      <c r="D122" s="19" t="s">
        <v>13</v>
      </c>
      <c r="E122" s="12">
        <v>67.2</v>
      </c>
      <c r="F122" s="21">
        <v>3250</v>
      </c>
      <c r="G122" s="17">
        <f t="shared" si="2"/>
        <v>218400</v>
      </c>
      <c r="H122" s="34"/>
      <c r="I122" s="34">
        <f t="shared" si="3"/>
        <v>6923783.7999999998</v>
      </c>
      <c r="J122" s="65"/>
    </row>
    <row r="123" spans="1:10" ht="20.25">
      <c r="A123" s="22">
        <v>43823</v>
      </c>
      <c r="B123" s="20">
        <v>6613</v>
      </c>
      <c r="C123" s="20" t="s">
        <v>14</v>
      </c>
      <c r="D123" s="19" t="s">
        <v>13</v>
      </c>
      <c r="E123" s="12">
        <v>71.040000000000006</v>
      </c>
      <c r="F123" s="21">
        <v>3250</v>
      </c>
      <c r="G123" s="17">
        <f t="shared" si="2"/>
        <v>230880.00000000003</v>
      </c>
      <c r="H123" s="34"/>
      <c r="I123" s="34">
        <f t="shared" si="3"/>
        <v>7154663.7999999998</v>
      </c>
      <c r="J123" s="65"/>
    </row>
    <row r="124" spans="1:10" ht="20.25">
      <c r="A124" s="22">
        <v>43823</v>
      </c>
      <c r="B124" s="20">
        <v>6613</v>
      </c>
      <c r="C124" s="20" t="s">
        <v>14</v>
      </c>
      <c r="D124" s="19" t="s">
        <v>13</v>
      </c>
      <c r="E124" s="12">
        <v>67.72</v>
      </c>
      <c r="F124" s="21">
        <v>3250</v>
      </c>
      <c r="G124" s="17">
        <f t="shared" si="2"/>
        <v>220090</v>
      </c>
      <c r="H124" s="34"/>
      <c r="I124" s="34">
        <f t="shared" si="3"/>
        <v>7374753.7999999998</v>
      </c>
      <c r="J124" s="65"/>
    </row>
    <row r="125" spans="1:10" ht="20.25">
      <c r="A125" s="22">
        <v>43823</v>
      </c>
      <c r="B125" s="20">
        <v>6613</v>
      </c>
      <c r="C125" s="20" t="s">
        <v>14</v>
      </c>
      <c r="D125" s="19" t="s">
        <v>13</v>
      </c>
      <c r="E125" s="12">
        <v>66.5</v>
      </c>
      <c r="F125" s="21">
        <v>3060</v>
      </c>
      <c r="G125" s="17">
        <f t="shared" si="2"/>
        <v>203490</v>
      </c>
      <c r="H125" s="34"/>
      <c r="I125" s="34">
        <f t="shared" si="3"/>
        <v>7578243.7999999998</v>
      </c>
      <c r="J125" s="65"/>
    </row>
    <row r="126" spans="1:10" ht="20.25">
      <c r="A126" s="22">
        <v>43823</v>
      </c>
      <c r="B126" s="20">
        <v>9843</v>
      </c>
      <c r="C126" s="20" t="s">
        <v>53</v>
      </c>
      <c r="D126" s="19"/>
      <c r="E126" s="12"/>
      <c r="F126" s="21"/>
      <c r="G126" s="17">
        <f t="shared" si="2"/>
        <v>0</v>
      </c>
      <c r="H126" s="34">
        <v>796000</v>
      </c>
      <c r="I126" s="34">
        <f t="shared" si="3"/>
        <v>6782243.7999999998</v>
      </c>
      <c r="J126" s="65"/>
    </row>
    <row r="127" spans="1:10" ht="20.25">
      <c r="A127" s="22">
        <v>43824</v>
      </c>
      <c r="B127" s="20">
        <v>6628</v>
      </c>
      <c r="C127" s="20" t="s">
        <v>14</v>
      </c>
      <c r="D127" s="19" t="s">
        <v>13</v>
      </c>
      <c r="E127" s="12">
        <v>14.68</v>
      </c>
      <c r="F127" s="21">
        <v>3020</v>
      </c>
      <c r="G127" s="17">
        <f t="shared" si="2"/>
        <v>44333.599999999999</v>
      </c>
      <c r="H127" s="34"/>
      <c r="I127" s="34">
        <f t="shared" si="3"/>
        <v>6826577.3999999994</v>
      </c>
      <c r="J127" s="65"/>
    </row>
    <row r="128" spans="1:10" ht="20.25">
      <c r="A128" s="22">
        <v>43824</v>
      </c>
      <c r="B128" s="20">
        <v>6628</v>
      </c>
      <c r="C128" s="20" t="s">
        <v>14</v>
      </c>
      <c r="D128" s="19" t="s">
        <v>13</v>
      </c>
      <c r="E128" s="12">
        <v>69.88</v>
      </c>
      <c r="F128" s="21">
        <v>3020</v>
      </c>
      <c r="G128" s="17">
        <f t="shared" si="2"/>
        <v>211037.59999999998</v>
      </c>
      <c r="H128" s="34"/>
      <c r="I128" s="34">
        <f t="shared" si="3"/>
        <v>7037614.9999999991</v>
      </c>
      <c r="J128" s="65"/>
    </row>
    <row r="129" spans="1:10" ht="20.25">
      <c r="A129" s="22">
        <v>43824</v>
      </c>
      <c r="B129" s="20">
        <v>6628</v>
      </c>
      <c r="C129" s="20" t="s">
        <v>14</v>
      </c>
      <c r="D129" s="19" t="s">
        <v>13</v>
      </c>
      <c r="E129" s="12">
        <v>16.399999999999999</v>
      </c>
      <c r="F129" s="21">
        <v>3020</v>
      </c>
      <c r="G129" s="17">
        <f t="shared" si="2"/>
        <v>49527.999999999993</v>
      </c>
      <c r="H129" s="34"/>
      <c r="I129" s="34">
        <f t="shared" si="3"/>
        <v>7087142.9999999991</v>
      </c>
      <c r="J129" s="65"/>
    </row>
    <row r="130" spans="1:10" ht="20.25">
      <c r="A130" s="22">
        <v>43824</v>
      </c>
      <c r="B130" s="20">
        <v>6628</v>
      </c>
      <c r="C130" s="20" t="s">
        <v>14</v>
      </c>
      <c r="D130" s="19" t="s">
        <v>13</v>
      </c>
      <c r="E130" s="12">
        <v>16.48</v>
      </c>
      <c r="F130" s="21">
        <v>3020</v>
      </c>
      <c r="G130" s="17">
        <f t="shared" si="2"/>
        <v>49769.599999999999</v>
      </c>
      <c r="H130" s="34"/>
      <c r="I130" s="34">
        <f t="shared" si="3"/>
        <v>7136912.5999999987</v>
      </c>
      <c r="J130" s="65"/>
    </row>
    <row r="131" spans="1:10" ht="20.25">
      <c r="A131" s="22">
        <v>43824</v>
      </c>
      <c r="B131" s="20">
        <v>6628</v>
      </c>
      <c r="C131" s="20" t="s">
        <v>14</v>
      </c>
      <c r="D131" s="19" t="s">
        <v>13</v>
      </c>
      <c r="E131" s="12">
        <v>60.8</v>
      </c>
      <c r="F131" s="21">
        <v>3020</v>
      </c>
      <c r="G131" s="17">
        <f t="shared" si="2"/>
        <v>183616</v>
      </c>
      <c r="H131" s="34"/>
      <c r="I131" s="34">
        <f t="shared" si="3"/>
        <v>7320528.5999999987</v>
      </c>
      <c r="J131" s="65"/>
    </row>
    <row r="132" spans="1:10" ht="20.25">
      <c r="A132" s="22">
        <v>43824</v>
      </c>
      <c r="B132" s="20">
        <v>6628</v>
      </c>
      <c r="C132" s="20" t="s">
        <v>14</v>
      </c>
      <c r="D132" s="19" t="s">
        <v>13</v>
      </c>
      <c r="E132" s="12">
        <v>15.42</v>
      </c>
      <c r="F132" s="21">
        <v>3020</v>
      </c>
      <c r="G132" s="17">
        <f t="shared" si="2"/>
        <v>46568.4</v>
      </c>
      <c r="H132" s="34"/>
      <c r="I132" s="34">
        <f t="shared" si="3"/>
        <v>7367096.9999999991</v>
      </c>
      <c r="J132" s="65"/>
    </row>
    <row r="133" spans="1:10" ht="20.25">
      <c r="A133" s="22">
        <v>43824</v>
      </c>
      <c r="B133" s="20">
        <v>6628</v>
      </c>
      <c r="C133" s="20" t="s">
        <v>14</v>
      </c>
      <c r="D133" s="19" t="s">
        <v>13</v>
      </c>
      <c r="E133" s="12">
        <v>70.3</v>
      </c>
      <c r="F133" s="21">
        <v>2990</v>
      </c>
      <c r="G133" s="17">
        <f t="shared" ref="G133:G196" si="4">E133*F133</f>
        <v>210197</v>
      </c>
      <c r="H133" s="34"/>
      <c r="I133" s="34">
        <f t="shared" si="3"/>
        <v>7577293.9999999991</v>
      </c>
      <c r="J133" s="65"/>
    </row>
    <row r="134" spans="1:10" ht="20.25">
      <c r="A134" s="22">
        <v>43824</v>
      </c>
      <c r="B134" s="20">
        <v>6628</v>
      </c>
      <c r="C134" s="20" t="s">
        <v>14</v>
      </c>
      <c r="D134" s="19" t="s">
        <v>13</v>
      </c>
      <c r="E134" s="12">
        <v>16.14</v>
      </c>
      <c r="F134" s="21">
        <v>3020</v>
      </c>
      <c r="G134" s="17">
        <f t="shared" si="4"/>
        <v>48742.8</v>
      </c>
      <c r="H134" s="34"/>
      <c r="I134" s="34">
        <f t="shared" ref="I134:I197" si="5">I133+G134-H134</f>
        <v>7626036.7999999989</v>
      </c>
      <c r="J134" s="65"/>
    </row>
    <row r="135" spans="1:10" ht="20.25">
      <c r="A135" s="22">
        <v>43824</v>
      </c>
      <c r="B135" s="20">
        <v>6628</v>
      </c>
      <c r="C135" s="20" t="s">
        <v>14</v>
      </c>
      <c r="D135" s="19" t="s">
        <v>13</v>
      </c>
      <c r="E135" s="12">
        <v>15.5</v>
      </c>
      <c r="F135" s="21">
        <v>3020</v>
      </c>
      <c r="G135" s="17">
        <f t="shared" si="4"/>
        <v>46810</v>
      </c>
      <c r="H135" s="34"/>
      <c r="I135" s="34">
        <f t="shared" si="5"/>
        <v>7672846.7999999989</v>
      </c>
      <c r="J135" s="65"/>
    </row>
    <row r="136" spans="1:10" ht="20.25">
      <c r="A136" s="22">
        <v>43824</v>
      </c>
      <c r="B136" s="20">
        <v>6628</v>
      </c>
      <c r="C136" s="20" t="s">
        <v>14</v>
      </c>
      <c r="D136" s="19" t="s">
        <v>13</v>
      </c>
      <c r="E136" s="12">
        <v>16.739999999999998</v>
      </c>
      <c r="F136" s="21">
        <v>3020</v>
      </c>
      <c r="G136" s="17">
        <f t="shared" si="4"/>
        <v>50554.799999999996</v>
      </c>
      <c r="H136" s="34"/>
      <c r="I136" s="34">
        <f t="shared" si="5"/>
        <v>7723401.5999999987</v>
      </c>
      <c r="J136" s="65"/>
    </row>
    <row r="137" spans="1:10" ht="20.25">
      <c r="A137" s="22">
        <v>43824</v>
      </c>
      <c r="B137" s="20">
        <v>6628</v>
      </c>
      <c r="C137" s="20" t="s">
        <v>14</v>
      </c>
      <c r="D137" s="19" t="s">
        <v>13</v>
      </c>
      <c r="E137" s="12">
        <v>15.28</v>
      </c>
      <c r="F137" s="21">
        <v>3020</v>
      </c>
      <c r="G137" s="17">
        <f t="shared" si="4"/>
        <v>46145.599999999999</v>
      </c>
      <c r="H137" s="34"/>
      <c r="I137" s="34">
        <f t="shared" si="5"/>
        <v>7769547.1999999983</v>
      </c>
      <c r="J137" s="65"/>
    </row>
    <row r="138" spans="1:10" ht="20.25">
      <c r="A138" s="22">
        <v>43824</v>
      </c>
      <c r="B138" s="20">
        <v>6628</v>
      </c>
      <c r="C138" s="20" t="s">
        <v>14</v>
      </c>
      <c r="D138" s="19" t="s">
        <v>13</v>
      </c>
      <c r="E138" s="12">
        <v>67.12</v>
      </c>
      <c r="F138" s="21">
        <v>3140</v>
      </c>
      <c r="G138" s="17">
        <f t="shared" si="4"/>
        <v>210756.80000000002</v>
      </c>
      <c r="H138" s="34"/>
      <c r="I138" s="34">
        <f t="shared" si="5"/>
        <v>7980303.9999999981</v>
      </c>
      <c r="J138" s="65"/>
    </row>
    <row r="139" spans="1:10" ht="20.25">
      <c r="A139" s="22">
        <v>43824</v>
      </c>
      <c r="B139" s="20">
        <v>9881</v>
      </c>
      <c r="C139" s="20" t="s">
        <v>53</v>
      </c>
      <c r="D139" s="19"/>
      <c r="E139" s="12"/>
      <c r="F139" s="21"/>
      <c r="G139" s="17">
        <f t="shared" si="4"/>
        <v>0</v>
      </c>
      <c r="H139" s="34">
        <v>1037140</v>
      </c>
      <c r="I139" s="34">
        <f t="shared" si="5"/>
        <v>6943163.9999999981</v>
      </c>
      <c r="J139" s="65"/>
    </row>
    <row r="140" spans="1:10" ht="20.25">
      <c r="A140" s="22">
        <v>43825</v>
      </c>
      <c r="B140" s="20">
        <v>9914</v>
      </c>
      <c r="C140" s="20" t="s">
        <v>53</v>
      </c>
      <c r="D140" s="19"/>
      <c r="E140" s="12"/>
      <c r="F140" s="21"/>
      <c r="G140" s="17">
        <f t="shared" si="4"/>
        <v>0</v>
      </c>
      <c r="H140" s="34">
        <v>991500</v>
      </c>
      <c r="I140" s="34">
        <f t="shared" si="5"/>
        <v>5951663.9999999981</v>
      </c>
      <c r="J140" s="65" t="s">
        <v>17</v>
      </c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5951663.9999999981</v>
      </c>
      <c r="J141" s="6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5951663.9999999981</v>
      </c>
      <c r="J142" s="6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5951663.9999999981</v>
      </c>
      <c r="J143" s="6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5951663.9999999981</v>
      </c>
      <c r="J144" s="6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5951663.9999999981</v>
      </c>
      <c r="J145" s="6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5951663.9999999981</v>
      </c>
      <c r="J146" s="6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5951663.9999999981</v>
      </c>
      <c r="J147" s="6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5951663.9999999981</v>
      </c>
      <c r="J148" s="6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5951663.9999999981</v>
      </c>
      <c r="J149" s="6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5951663.9999999981</v>
      </c>
      <c r="J150" s="6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5951663.9999999981</v>
      </c>
      <c r="J151" s="6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5951663.9999999981</v>
      </c>
      <c r="J152" s="6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5951663.9999999981</v>
      </c>
      <c r="J153" s="6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5951663.9999999981</v>
      </c>
      <c r="J154" s="6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5951663.9999999981</v>
      </c>
      <c r="J155" s="6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5951663.9999999981</v>
      </c>
      <c r="J156" s="6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5951663.9999999981</v>
      </c>
      <c r="J157" s="6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5951663.9999999981</v>
      </c>
      <c r="J158" s="6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5951663.9999999981</v>
      </c>
      <c r="J159" s="6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5951663.9999999981</v>
      </c>
      <c r="J160" s="6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5951663.9999999981</v>
      </c>
      <c r="J161" s="6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5951663.9999999981</v>
      </c>
      <c r="J162" s="6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5951663.9999999981</v>
      </c>
      <c r="J163" s="6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5951663.9999999981</v>
      </c>
      <c r="J164" s="6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5951663.9999999981</v>
      </c>
      <c r="J165" s="6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5951663.9999999981</v>
      </c>
      <c r="J166" s="6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5951663.9999999981</v>
      </c>
      <c r="J167" s="6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5951663.9999999981</v>
      </c>
      <c r="J168" s="6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5951663.9999999981</v>
      </c>
      <c r="J169" s="6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5951663.9999999981</v>
      </c>
      <c r="J170" s="6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5951663.9999999981</v>
      </c>
      <c r="J171" s="6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5951663.9999999981</v>
      </c>
      <c r="J172" s="6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5951663.9999999981</v>
      </c>
      <c r="J173" s="6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5951663.9999999981</v>
      </c>
      <c r="J174" s="6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5951663.9999999981</v>
      </c>
      <c r="J175" s="6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5951663.9999999981</v>
      </c>
      <c r="J176" s="6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5951663.9999999981</v>
      </c>
      <c r="J177" s="6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5951663.9999999981</v>
      </c>
      <c r="J178" s="6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5951663.9999999981</v>
      </c>
      <c r="J179" s="6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5951663.9999999981</v>
      </c>
      <c r="J180" s="6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5951663.9999999981</v>
      </c>
      <c r="J181" s="6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5951663.9999999981</v>
      </c>
      <c r="J182" s="6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5951663.9999999981</v>
      </c>
      <c r="J183" s="6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5951663.9999999981</v>
      </c>
      <c r="J184" s="6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5951663.9999999981</v>
      </c>
      <c r="J185" s="6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5951663.9999999981</v>
      </c>
      <c r="J186" s="6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5951663.9999999981</v>
      </c>
      <c r="J187" s="6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5951663.9999999981</v>
      </c>
      <c r="J188" s="6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5951663.9999999981</v>
      </c>
      <c r="J189" s="6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5951663.9999999981</v>
      </c>
      <c r="J190" s="6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5951663.9999999981</v>
      </c>
      <c r="J191" s="6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5951663.9999999981</v>
      </c>
      <c r="J192" s="6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5951663.9999999981</v>
      </c>
      <c r="J193" s="6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5951663.9999999981</v>
      </c>
      <c r="J194" s="6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5951663.9999999981</v>
      </c>
      <c r="J195" s="6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5951663.9999999981</v>
      </c>
      <c r="J196" s="6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5951663.9999999981</v>
      </c>
      <c r="J197" s="6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5951663.9999999981</v>
      </c>
      <c r="J198" s="6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5951663.9999999981</v>
      </c>
      <c r="J199" s="6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5951663.9999999981</v>
      </c>
      <c r="J200" s="6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5951663.9999999981</v>
      </c>
      <c r="J201" s="6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5951663.9999999981</v>
      </c>
      <c r="J202" s="6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5951663.9999999981</v>
      </c>
      <c r="J203" s="6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5951663.9999999981</v>
      </c>
      <c r="J204" s="6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5951663.9999999981</v>
      </c>
      <c r="J205" s="6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5951663.9999999981</v>
      </c>
      <c r="J206" s="6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5951663.9999999981</v>
      </c>
      <c r="J207" s="6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5951663.9999999981</v>
      </c>
      <c r="J208" s="6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5951663.9999999981</v>
      </c>
      <c r="J209" s="6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5951663.9999999981</v>
      </c>
      <c r="J210" s="6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5951663.9999999981</v>
      </c>
      <c r="J211" s="6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5951663.9999999981</v>
      </c>
      <c r="J212" s="6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5951663.9999999981</v>
      </c>
      <c r="J213" s="6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5951663.9999999981</v>
      </c>
      <c r="J214" s="6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5951663.9999999981</v>
      </c>
      <c r="J215" s="6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5951663.9999999981</v>
      </c>
      <c r="J216" s="6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5951663.9999999981</v>
      </c>
      <c r="J217" s="6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5951663.9999999981</v>
      </c>
      <c r="J218" s="6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5951663.9999999981</v>
      </c>
      <c r="J219" s="6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5951663.9999999981</v>
      </c>
      <c r="J220" s="6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5951663.9999999981</v>
      </c>
      <c r="J221" s="6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5951663.9999999981</v>
      </c>
      <c r="J222" s="6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5951663.9999999981</v>
      </c>
      <c r="J223" s="6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5951663.9999999981</v>
      </c>
      <c r="J224" s="6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5951663.9999999981</v>
      </c>
      <c r="J225" s="6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5951663.9999999981</v>
      </c>
      <c r="J226" s="6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5951663.9999999981</v>
      </c>
      <c r="J227" s="6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5951663.9999999981</v>
      </c>
      <c r="J228" s="6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5951663.9999999981</v>
      </c>
      <c r="J229" s="6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5951663.9999999981</v>
      </c>
      <c r="J230" s="6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5951663.9999999981</v>
      </c>
      <c r="J231" s="6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5951663.9999999981</v>
      </c>
      <c r="J232" s="6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5951663.9999999981</v>
      </c>
      <c r="J233" s="6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5951663.9999999981</v>
      </c>
      <c r="J234" s="6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5951663.9999999981</v>
      </c>
      <c r="J235" s="6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5951663.9999999981</v>
      </c>
      <c r="J236" s="6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5951663.9999999981</v>
      </c>
      <c r="J237" s="6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5951663.9999999981</v>
      </c>
      <c r="J238" s="6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5951663.9999999981</v>
      </c>
      <c r="J239" s="6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5951663.9999999981</v>
      </c>
      <c r="J240" s="6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5951663.9999999981</v>
      </c>
      <c r="J241" s="6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5951663.9999999981</v>
      </c>
      <c r="J242" s="6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5951663.9999999981</v>
      </c>
      <c r="J243" s="6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5951663.9999999981</v>
      </c>
      <c r="J244" s="6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5951663.9999999981</v>
      </c>
      <c r="J245" s="6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5951663.9999999981</v>
      </c>
      <c r="J246" s="6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5951663.9999999981</v>
      </c>
      <c r="J247" s="6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5951663.9999999981</v>
      </c>
      <c r="J248" s="6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5951663.9999999981</v>
      </c>
      <c r="J249" s="6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5951663.9999999981</v>
      </c>
      <c r="J250" s="6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5951663.9999999981</v>
      </c>
      <c r="J251" s="6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5951663.9999999981</v>
      </c>
      <c r="J252" s="6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5951663.9999999981</v>
      </c>
      <c r="J253" s="6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5951663.9999999981</v>
      </c>
      <c r="J254" s="6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5951663.9999999981</v>
      </c>
      <c r="J255" s="6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5951663.9999999981</v>
      </c>
      <c r="J256" s="6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5951663.9999999981</v>
      </c>
      <c r="J257" s="6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5951663.9999999981</v>
      </c>
      <c r="J258" s="6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5951663.9999999981</v>
      </c>
      <c r="J259" s="6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5951663.9999999981</v>
      </c>
      <c r="J260" s="6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5951663.9999999981</v>
      </c>
      <c r="J261" s="6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5951663.9999999981</v>
      </c>
      <c r="J262" s="6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5951663.9999999981</v>
      </c>
      <c r="J263" s="6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5951663.9999999981</v>
      </c>
      <c r="J264" s="6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5951663.9999999981</v>
      </c>
      <c r="J265" s="6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5951663.9999999981</v>
      </c>
      <c r="J266" s="6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5951663.9999999981</v>
      </c>
      <c r="J267" s="6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5951663.9999999981</v>
      </c>
      <c r="J268" s="6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5951663.9999999981</v>
      </c>
      <c r="J269" s="6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5951663.9999999981</v>
      </c>
      <c r="J270" s="6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5951663.9999999981</v>
      </c>
      <c r="J271" s="6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5951663.9999999981</v>
      </c>
      <c r="J272" s="6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5951663.9999999981</v>
      </c>
      <c r="J273" s="6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5951663.9999999981</v>
      </c>
      <c r="J274" s="6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5951663.9999999981</v>
      </c>
      <c r="J275" s="6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5951663.9999999981</v>
      </c>
      <c r="J276" s="6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5951663.9999999981</v>
      </c>
      <c r="J277" s="6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5951663.9999999981</v>
      </c>
      <c r="J278" s="6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5951663.9999999981</v>
      </c>
      <c r="J279" s="6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5951663.9999999981</v>
      </c>
      <c r="J280" s="6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5951663.9999999981</v>
      </c>
      <c r="J281" s="6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5951663.9999999981</v>
      </c>
      <c r="J282" s="6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5951663.9999999981</v>
      </c>
      <c r="J283" s="6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5951663.9999999981</v>
      </c>
      <c r="J284" s="6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5951663.9999999981</v>
      </c>
      <c r="J285" s="6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5951663.9999999981</v>
      </c>
      <c r="J286" s="6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5951663.9999999981</v>
      </c>
      <c r="J287" s="6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5951663.9999999981</v>
      </c>
      <c r="J288" s="6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5951663.9999999981</v>
      </c>
      <c r="J289" s="6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5951663.9999999981</v>
      </c>
      <c r="J290" s="6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5951663.9999999981</v>
      </c>
      <c r="J291" s="6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5951663.9999999981</v>
      </c>
      <c r="J292" s="6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5951663.9999999981</v>
      </c>
      <c r="J293" s="6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5951663.9999999981</v>
      </c>
      <c r="J294" s="6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5951663.9999999981</v>
      </c>
      <c r="J295" s="6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5951663.9999999981</v>
      </c>
      <c r="J296" s="6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5951663.9999999981</v>
      </c>
      <c r="J297" s="6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5951663.9999999981</v>
      </c>
      <c r="J298" s="6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5951663.9999999981</v>
      </c>
      <c r="J299" s="6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5951663.9999999981</v>
      </c>
      <c r="J300" s="6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5951663.9999999981</v>
      </c>
      <c r="J301" s="6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5951663.9999999981</v>
      </c>
      <c r="J302" s="6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5951663.9999999981</v>
      </c>
      <c r="J303" s="6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5951663.9999999981</v>
      </c>
      <c r="J304" s="6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5951663.9999999981</v>
      </c>
      <c r="J305" s="6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5951663.9999999981</v>
      </c>
      <c r="J306" s="6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5951663.9999999981</v>
      </c>
      <c r="J307" s="6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5951663.9999999981</v>
      </c>
      <c r="J308" s="6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5951663.9999999981</v>
      </c>
      <c r="J309" s="6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5951663.9999999981</v>
      </c>
      <c r="J310" s="6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5951663.9999999981</v>
      </c>
      <c r="J311" s="6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5951663.9999999981</v>
      </c>
      <c r="J312" s="6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5951663.9999999981</v>
      </c>
      <c r="J313" s="6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5951663.9999999981</v>
      </c>
      <c r="J314" s="6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5951663.9999999981</v>
      </c>
      <c r="J315" s="6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5951663.9999999981</v>
      </c>
      <c r="J316" s="6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5951663.9999999981</v>
      </c>
      <c r="J317" s="6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5951663.9999999981</v>
      </c>
      <c r="J318" s="6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5951663.9999999981</v>
      </c>
      <c r="J319" s="6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5951663.9999999981</v>
      </c>
      <c r="J320" s="6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5951663.9999999981</v>
      </c>
      <c r="J321" s="6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5951663.9999999981</v>
      </c>
      <c r="J322" s="6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5951663.9999999981</v>
      </c>
      <c r="J323" s="6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5951663.9999999981</v>
      </c>
      <c r="J324" s="6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5951663.9999999981</v>
      </c>
      <c r="J325" s="6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5951663.9999999981</v>
      </c>
      <c r="J326" s="6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5951663.9999999981</v>
      </c>
      <c r="J327" s="6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5951663.9999999981</v>
      </c>
      <c r="J328" s="6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5951663.9999999981</v>
      </c>
      <c r="J329" s="6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5951663.9999999981</v>
      </c>
      <c r="J330" s="6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5951663.9999999981</v>
      </c>
      <c r="J331" s="6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5951663.9999999981</v>
      </c>
      <c r="J332" s="6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5951663.9999999981</v>
      </c>
      <c r="J333" s="6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5951663.9999999981</v>
      </c>
      <c r="J334" s="6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5951663.9999999981</v>
      </c>
      <c r="J335" s="6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5951663.9999999981</v>
      </c>
      <c r="J336" s="6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5951663.9999999981</v>
      </c>
      <c r="J337" s="6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5951663.9999999981</v>
      </c>
      <c r="J338" s="6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5951663.9999999981</v>
      </c>
      <c r="J339" s="6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5951663.9999999981</v>
      </c>
      <c r="J340" s="6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5951663.9999999981</v>
      </c>
      <c r="J341" s="6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5951663.9999999981</v>
      </c>
      <c r="J342" s="6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5951663.9999999981</v>
      </c>
      <c r="J343" s="6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5951663.9999999981</v>
      </c>
      <c r="J344" s="6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5951663.9999999981</v>
      </c>
      <c r="J345" s="6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5951663.9999999981</v>
      </c>
      <c r="J346" s="6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5951663.9999999981</v>
      </c>
      <c r="J347" s="6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5951663.9999999981</v>
      </c>
      <c r="J348" s="6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5951663.9999999981</v>
      </c>
      <c r="J349" s="6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14288871.000000002</v>
      </c>
      <c r="H350" s="36"/>
      <c r="I350" s="34">
        <f t="shared" si="11"/>
        <v>20240535</v>
      </c>
      <c r="J350" s="65"/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>
  <sheetPr codeName="ورقة87"/>
  <dimension ref="A1:N350"/>
  <sheetViews>
    <sheetView rightToLeft="1" workbookViewId="0">
      <selection activeCell="B16" sqref="B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2" hidden="1" customWidth="1"/>
    <col min="10" max="10" width="11" hidden="1" customWidth="1"/>
    <col min="11" max="11" width="15.75" style="37" customWidth="1"/>
    <col min="12" max="12" width="21.25" style="6" customWidth="1"/>
  </cols>
  <sheetData>
    <row r="1" spans="1:14">
      <c r="A1" s="147" t="s">
        <v>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>
      <c r="A2" s="148" t="s">
        <v>26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2" t="s">
        <v>7</v>
      </c>
      <c r="J3" s="2" t="s">
        <v>8</v>
      </c>
      <c r="K3" s="35" t="s">
        <v>9</v>
      </c>
      <c r="L3" s="5" t="s">
        <v>11</v>
      </c>
    </row>
    <row r="4" spans="1:14" ht="20.25">
      <c r="A4" s="22">
        <v>43800</v>
      </c>
      <c r="B4" s="20"/>
      <c r="C4" s="20"/>
      <c r="D4" s="19"/>
      <c r="E4" s="12"/>
      <c r="F4" s="21"/>
      <c r="G4" s="17"/>
      <c r="H4" s="34"/>
      <c r="I4" s="1"/>
      <c r="J4" s="1"/>
      <c r="K4" s="34">
        <v>636</v>
      </c>
      <c r="L4" s="5"/>
    </row>
    <row r="5" spans="1:14" ht="20.25">
      <c r="A5" s="22">
        <v>43803</v>
      </c>
      <c r="B5" s="20">
        <v>6262</v>
      </c>
      <c r="C5" s="20" t="s">
        <v>14</v>
      </c>
      <c r="D5" s="19" t="s">
        <v>13</v>
      </c>
      <c r="E5" s="12">
        <v>63.84</v>
      </c>
      <c r="F5" s="21">
        <v>3070</v>
      </c>
      <c r="G5" s="17">
        <f t="shared" ref="G5:G68" si="0">E5*F5</f>
        <v>195988.80000000002</v>
      </c>
      <c r="H5" s="34"/>
      <c r="I5" s="1"/>
      <c r="J5" s="1"/>
      <c r="K5" s="34">
        <f t="shared" ref="K5:K68" si="1">G5-H5-I5+J5+K4</f>
        <v>196624.80000000002</v>
      </c>
      <c r="L5" s="5"/>
    </row>
    <row r="6" spans="1:14" ht="20.25">
      <c r="A6" s="22">
        <v>43803</v>
      </c>
      <c r="B6" s="20">
        <v>6262</v>
      </c>
      <c r="C6" s="20" t="s">
        <v>14</v>
      </c>
      <c r="D6" s="19" t="s">
        <v>13</v>
      </c>
      <c r="E6" s="12">
        <v>63.4</v>
      </c>
      <c r="F6" s="21">
        <v>3070</v>
      </c>
      <c r="G6" s="17">
        <f t="shared" si="0"/>
        <v>194638</v>
      </c>
      <c r="H6" s="34"/>
      <c r="I6" s="1"/>
      <c r="J6" s="1"/>
      <c r="K6" s="34">
        <f t="shared" si="1"/>
        <v>391262.80000000005</v>
      </c>
      <c r="L6" s="5"/>
    </row>
    <row r="7" spans="1:14" ht="20.25">
      <c r="A7" s="22">
        <v>43803</v>
      </c>
      <c r="B7" s="20">
        <v>6262</v>
      </c>
      <c r="C7" s="20" t="s">
        <v>14</v>
      </c>
      <c r="D7" s="19" t="s">
        <v>13</v>
      </c>
      <c r="E7" s="12">
        <v>57.14</v>
      </c>
      <c r="F7" s="21">
        <v>3070</v>
      </c>
      <c r="G7" s="17">
        <f t="shared" si="0"/>
        <v>175419.8</v>
      </c>
      <c r="H7" s="34"/>
      <c r="I7" s="1"/>
      <c r="J7" s="1"/>
      <c r="K7" s="34">
        <f t="shared" si="1"/>
        <v>566682.60000000009</v>
      </c>
      <c r="L7" s="5"/>
    </row>
    <row r="8" spans="1:14" ht="20.25">
      <c r="A8" s="22">
        <v>43807</v>
      </c>
      <c r="B8" s="20">
        <v>9399</v>
      </c>
      <c r="C8" s="20" t="s">
        <v>53</v>
      </c>
      <c r="D8" s="19"/>
      <c r="E8" s="12"/>
      <c r="F8" s="21"/>
      <c r="G8" s="17">
        <f t="shared" si="0"/>
        <v>0</v>
      </c>
      <c r="H8" s="34">
        <v>200000</v>
      </c>
      <c r="I8" s="1"/>
      <c r="J8" s="1"/>
      <c r="K8" s="34">
        <f t="shared" si="1"/>
        <v>366682.60000000009</v>
      </c>
      <c r="L8" s="5"/>
    </row>
    <row r="9" spans="1:14" ht="20.25">
      <c r="A9" s="22">
        <v>43808</v>
      </c>
      <c r="B9" s="20">
        <v>9433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1"/>
      <c r="J9" s="1"/>
      <c r="K9" s="34">
        <f t="shared" si="1"/>
        <v>216682.60000000009</v>
      </c>
      <c r="L9" s="5"/>
    </row>
    <row r="10" spans="1:14" ht="20.25">
      <c r="A10" s="22">
        <v>43811</v>
      </c>
      <c r="B10" s="20">
        <v>9540</v>
      </c>
      <c r="C10" s="20" t="s">
        <v>53</v>
      </c>
      <c r="D10" s="19"/>
      <c r="E10" s="12"/>
      <c r="F10" s="21"/>
      <c r="G10" s="17">
        <f t="shared" si="0"/>
        <v>0</v>
      </c>
      <c r="H10" s="34">
        <v>100000</v>
      </c>
      <c r="I10" s="1"/>
      <c r="J10" s="1"/>
      <c r="K10" s="34">
        <f t="shared" si="1"/>
        <v>116682.60000000009</v>
      </c>
      <c r="L10" s="5"/>
    </row>
    <row r="11" spans="1:14" ht="20.25">
      <c r="A11" s="22">
        <v>43814</v>
      </c>
      <c r="B11" s="20">
        <v>9584</v>
      </c>
      <c r="C11" s="20" t="s">
        <v>53</v>
      </c>
      <c r="D11" s="19"/>
      <c r="E11" s="12"/>
      <c r="F11" s="21"/>
      <c r="G11" s="17">
        <f t="shared" si="0"/>
        <v>0</v>
      </c>
      <c r="H11" s="34">
        <v>116045</v>
      </c>
      <c r="I11" s="1"/>
      <c r="J11" s="1"/>
      <c r="K11" s="34">
        <f t="shared" si="1"/>
        <v>637.60000000009313</v>
      </c>
      <c r="L11" s="5"/>
    </row>
    <row r="12" spans="1:14" ht="20.25">
      <c r="A12" s="22">
        <v>43824</v>
      </c>
      <c r="B12" s="20"/>
      <c r="C12" s="20"/>
      <c r="D12" s="19"/>
      <c r="E12" s="12"/>
      <c r="F12" s="21"/>
      <c r="G12" s="17">
        <f t="shared" si="0"/>
        <v>0</v>
      </c>
      <c r="H12" s="34">
        <v>637.6</v>
      </c>
      <c r="I12" s="1"/>
      <c r="J12" s="1"/>
      <c r="K12" s="34">
        <f t="shared" si="1"/>
        <v>9.3109520094003528E-11</v>
      </c>
      <c r="L12" s="5"/>
    </row>
    <row r="13" spans="1:14" ht="20.25">
      <c r="A13" s="22">
        <v>43825</v>
      </c>
      <c r="B13" s="20">
        <v>6652</v>
      </c>
      <c r="C13" s="20" t="s">
        <v>14</v>
      </c>
      <c r="D13" s="19" t="s">
        <v>13</v>
      </c>
      <c r="E13" s="12">
        <v>77.040000000000006</v>
      </c>
      <c r="F13" s="21">
        <v>3290</v>
      </c>
      <c r="G13" s="17">
        <f t="shared" si="0"/>
        <v>253461.60000000003</v>
      </c>
      <c r="H13" s="34"/>
      <c r="I13" s="1"/>
      <c r="J13" s="1"/>
      <c r="K13" s="34">
        <f t="shared" si="1"/>
        <v>253461.60000000012</v>
      </c>
      <c r="L13" s="5"/>
    </row>
    <row r="14" spans="1:14" ht="20.25">
      <c r="A14" s="22">
        <v>43825</v>
      </c>
      <c r="B14" s="20">
        <v>6652</v>
      </c>
      <c r="C14" s="20" t="s">
        <v>14</v>
      </c>
      <c r="D14" s="19" t="s">
        <v>13</v>
      </c>
      <c r="E14" s="12">
        <v>75.08</v>
      </c>
      <c r="F14" s="21">
        <v>3290</v>
      </c>
      <c r="G14" s="17">
        <f t="shared" si="0"/>
        <v>247013.19999999998</v>
      </c>
      <c r="H14" s="34"/>
      <c r="I14" s="1"/>
      <c r="J14" s="1"/>
      <c r="K14" s="34">
        <f t="shared" si="1"/>
        <v>500474.8000000001</v>
      </c>
      <c r="L14" s="5"/>
    </row>
    <row r="15" spans="1:14" ht="20.25">
      <c r="A15" s="22">
        <v>43828</v>
      </c>
      <c r="B15" s="20">
        <v>6681</v>
      </c>
      <c r="C15" s="20" t="s">
        <v>14</v>
      </c>
      <c r="D15" s="19" t="s">
        <v>13</v>
      </c>
      <c r="E15" s="12">
        <v>63.12</v>
      </c>
      <c r="F15" s="21">
        <v>3300</v>
      </c>
      <c r="G15" s="17">
        <f t="shared" si="0"/>
        <v>208296</v>
      </c>
      <c r="H15" s="34"/>
      <c r="I15" s="1"/>
      <c r="J15" s="1"/>
      <c r="K15" s="34">
        <f t="shared" si="1"/>
        <v>708770.8</v>
      </c>
      <c r="L15" s="5"/>
    </row>
    <row r="16" spans="1:14" ht="20.25">
      <c r="A16" s="22">
        <v>43828</v>
      </c>
      <c r="B16" s="20">
        <v>6681</v>
      </c>
      <c r="C16" s="20" t="s">
        <v>14</v>
      </c>
      <c r="D16" s="19" t="s">
        <v>13</v>
      </c>
      <c r="E16" s="12">
        <v>53.74</v>
      </c>
      <c r="F16" s="21">
        <v>3300</v>
      </c>
      <c r="G16" s="17">
        <f t="shared" si="0"/>
        <v>177342</v>
      </c>
      <c r="H16" s="34"/>
      <c r="I16" s="1"/>
      <c r="J16" s="1"/>
      <c r="K16" s="34">
        <f t="shared" si="1"/>
        <v>886112.8</v>
      </c>
      <c r="L16" s="5"/>
    </row>
    <row r="17" spans="1:12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1"/>
      <c r="J17" s="1"/>
      <c r="K17" s="34">
        <f t="shared" si="1"/>
        <v>886112.8</v>
      </c>
      <c r="L17" s="5"/>
    </row>
    <row r="18" spans="1:12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1"/>
      <c r="J18" s="1"/>
      <c r="K18" s="34">
        <f t="shared" si="1"/>
        <v>886112.8</v>
      </c>
      <c r="L18" s="5"/>
    </row>
    <row r="19" spans="1:12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1"/>
      <c r="J19" s="1"/>
      <c r="K19" s="34">
        <f t="shared" si="1"/>
        <v>886112.8</v>
      </c>
      <c r="L19" s="5"/>
    </row>
    <row r="20" spans="1:12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1"/>
      <c r="J20" s="1"/>
      <c r="K20" s="34">
        <f t="shared" si="1"/>
        <v>886112.8</v>
      </c>
      <c r="L20" s="5"/>
    </row>
    <row r="21" spans="1:12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1"/>
      <c r="J21" s="1"/>
      <c r="K21" s="34">
        <f t="shared" si="1"/>
        <v>886112.8</v>
      </c>
      <c r="L21" s="5"/>
    </row>
    <row r="22" spans="1:12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1"/>
      <c r="J22" s="1"/>
      <c r="K22" s="34">
        <f t="shared" si="1"/>
        <v>886112.8</v>
      </c>
      <c r="L22" s="5"/>
    </row>
    <row r="23" spans="1:12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1"/>
      <c r="J23" s="1"/>
      <c r="K23" s="34">
        <f t="shared" si="1"/>
        <v>886112.8</v>
      </c>
      <c r="L23" s="5"/>
    </row>
    <row r="24" spans="1:12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1"/>
      <c r="J24" s="1"/>
      <c r="K24" s="34">
        <f t="shared" si="1"/>
        <v>886112.8</v>
      </c>
      <c r="L24" s="5"/>
    </row>
    <row r="25" spans="1:12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1"/>
      <c r="J25" s="1"/>
      <c r="K25" s="34">
        <f t="shared" si="1"/>
        <v>886112.8</v>
      </c>
      <c r="L25" s="5"/>
    </row>
    <row r="26" spans="1:12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1"/>
      <c r="J26" s="1"/>
      <c r="K26" s="34">
        <f t="shared" si="1"/>
        <v>886112.8</v>
      </c>
      <c r="L26" s="5"/>
    </row>
    <row r="27" spans="1:12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1"/>
      <c r="J27" s="1"/>
      <c r="K27" s="34">
        <f t="shared" si="1"/>
        <v>886112.8</v>
      </c>
      <c r="L27" s="5"/>
    </row>
    <row r="28" spans="1:12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1"/>
      <c r="J28" s="1"/>
      <c r="K28" s="34">
        <f t="shared" si="1"/>
        <v>886112.8</v>
      </c>
      <c r="L28" s="5"/>
    </row>
    <row r="29" spans="1:12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1"/>
      <c r="J29" s="1"/>
      <c r="K29" s="34">
        <f t="shared" si="1"/>
        <v>886112.8</v>
      </c>
      <c r="L29" s="5"/>
    </row>
    <row r="30" spans="1:12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1"/>
      <c r="J30" s="1"/>
      <c r="K30" s="34">
        <f t="shared" si="1"/>
        <v>886112.8</v>
      </c>
      <c r="L30" s="5"/>
    </row>
    <row r="31" spans="1:12" ht="20.25">
      <c r="A31" s="22"/>
      <c r="B31" s="20"/>
      <c r="C31" s="20"/>
      <c r="D31" s="19"/>
      <c r="E31" s="12"/>
      <c r="F31" s="21"/>
      <c r="G31" s="17">
        <f t="shared" si="0"/>
        <v>0</v>
      </c>
      <c r="H31" s="34"/>
      <c r="I31" s="1"/>
      <c r="J31" s="1"/>
      <c r="K31" s="34">
        <f t="shared" si="1"/>
        <v>886112.8</v>
      </c>
      <c r="L31" s="5"/>
    </row>
    <row r="32" spans="1:12" ht="20.25">
      <c r="A32" s="22"/>
      <c r="B32" s="20"/>
      <c r="C32" s="20"/>
      <c r="D32" s="19"/>
      <c r="E32" s="12"/>
      <c r="F32" s="21"/>
      <c r="G32" s="17">
        <f t="shared" si="0"/>
        <v>0</v>
      </c>
      <c r="H32" s="34"/>
      <c r="I32" s="1"/>
      <c r="J32" s="1"/>
      <c r="K32" s="34">
        <f t="shared" si="1"/>
        <v>886112.8</v>
      </c>
      <c r="L32" s="5"/>
    </row>
    <row r="33" spans="1:12" ht="20.25">
      <c r="A33" s="22"/>
      <c r="B33" s="20"/>
      <c r="C33" s="20"/>
      <c r="D33" s="19"/>
      <c r="E33" s="12"/>
      <c r="F33" s="21"/>
      <c r="G33" s="17">
        <f t="shared" si="0"/>
        <v>0</v>
      </c>
      <c r="H33" s="34"/>
      <c r="I33" s="1"/>
      <c r="J33" s="1"/>
      <c r="K33" s="34">
        <f t="shared" si="1"/>
        <v>886112.8</v>
      </c>
      <c r="L33" s="5"/>
    </row>
    <row r="34" spans="1:12" ht="20.25">
      <c r="A34" s="22"/>
      <c r="B34" s="20"/>
      <c r="C34" s="20"/>
      <c r="D34" s="19"/>
      <c r="E34" s="12"/>
      <c r="F34" s="21"/>
      <c r="G34" s="17">
        <f t="shared" si="0"/>
        <v>0</v>
      </c>
      <c r="H34" s="34"/>
      <c r="I34" s="1"/>
      <c r="J34" s="1"/>
      <c r="K34" s="34">
        <f t="shared" si="1"/>
        <v>886112.8</v>
      </c>
      <c r="L34" s="5"/>
    </row>
    <row r="35" spans="1:12" ht="20.25">
      <c r="A35" s="22"/>
      <c r="B35" s="20"/>
      <c r="C35" s="20"/>
      <c r="D35" s="19"/>
      <c r="E35" s="12"/>
      <c r="F35" s="21"/>
      <c r="G35" s="17">
        <f t="shared" si="0"/>
        <v>0</v>
      </c>
      <c r="H35" s="34"/>
      <c r="I35" s="1"/>
      <c r="J35" s="1"/>
      <c r="K35" s="34">
        <f t="shared" si="1"/>
        <v>886112.8</v>
      </c>
      <c r="L35" s="5"/>
    </row>
    <row r="36" spans="1:12" ht="20.25">
      <c r="A36" s="22"/>
      <c r="B36" s="20"/>
      <c r="C36" s="20"/>
      <c r="D36" s="19"/>
      <c r="E36" s="12"/>
      <c r="F36" s="21"/>
      <c r="G36" s="17">
        <f t="shared" si="0"/>
        <v>0</v>
      </c>
      <c r="H36" s="34"/>
      <c r="I36" s="1"/>
      <c r="J36" s="1"/>
      <c r="K36" s="34">
        <f t="shared" si="1"/>
        <v>886112.8</v>
      </c>
      <c r="L36" s="5"/>
    </row>
    <row r="37" spans="1:12" ht="20.25">
      <c r="A37" s="22"/>
      <c r="B37" s="20"/>
      <c r="C37" s="20"/>
      <c r="D37" s="19"/>
      <c r="E37" s="12"/>
      <c r="F37" s="21"/>
      <c r="G37" s="17">
        <f t="shared" si="0"/>
        <v>0</v>
      </c>
      <c r="H37" s="34"/>
      <c r="I37" s="1"/>
      <c r="J37" s="1"/>
      <c r="K37" s="34">
        <f t="shared" si="1"/>
        <v>886112.8</v>
      </c>
      <c r="L37" s="5"/>
    </row>
    <row r="38" spans="1:12" ht="20.25">
      <c r="A38" s="22"/>
      <c r="B38" s="20"/>
      <c r="C38" s="20"/>
      <c r="D38" s="19"/>
      <c r="E38" s="12"/>
      <c r="F38" s="21"/>
      <c r="G38" s="17">
        <f t="shared" si="0"/>
        <v>0</v>
      </c>
      <c r="H38" s="34"/>
      <c r="I38" s="1"/>
      <c r="J38" s="1"/>
      <c r="K38" s="34">
        <f t="shared" si="1"/>
        <v>886112.8</v>
      </c>
      <c r="L38" s="5"/>
    </row>
    <row r="39" spans="1:12" ht="20.25">
      <c r="A39" s="22"/>
      <c r="B39" s="20"/>
      <c r="C39" s="20"/>
      <c r="D39" s="19"/>
      <c r="E39" s="12"/>
      <c r="F39" s="21"/>
      <c r="G39" s="17">
        <f t="shared" si="0"/>
        <v>0</v>
      </c>
      <c r="H39" s="34"/>
      <c r="I39" s="1"/>
      <c r="J39" s="1"/>
      <c r="K39" s="34">
        <f t="shared" si="1"/>
        <v>886112.8</v>
      </c>
      <c r="L39" s="5"/>
    </row>
    <row r="40" spans="1:12" ht="20.25">
      <c r="A40" s="22"/>
      <c r="B40" s="20"/>
      <c r="C40" s="20"/>
      <c r="D40" s="19"/>
      <c r="E40" s="12"/>
      <c r="F40" s="21"/>
      <c r="G40" s="17">
        <f t="shared" si="0"/>
        <v>0</v>
      </c>
      <c r="H40" s="34"/>
      <c r="I40" s="1"/>
      <c r="J40" s="1"/>
      <c r="K40" s="34">
        <f t="shared" si="1"/>
        <v>886112.8</v>
      </c>
      <c r="L40" s="5"/>
    </row>
    <row r="41" spans="1:12" ht="20.25">
      <c r="A41" s="22"/>
      <c r="B41" s="20"/>
      <c r="C41" s="20"/>
      <c r="D41" s="19"/>
      <c r="E41" s="12"/>
      <c r="F41" s="21"/>
      <c r="G41" s="17">
        <f t="shared" si="0"/>
        <v>0</v>
      </c>
      <c r="H41" s="34"/>
      <c r="I41" s="1"/>
      <c r="J41" s="1"/>
      <c r="K41" s="34">
        <f t="shared" si="1"/>
        <v>886112.8</v>
      </c>
      <c r="L41" s="5"/>
    </row>
    <row r="42" spans="1:12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1"/>
      <c r="J42" s="1"/>
      <c r="K42" s="34">
        <f t="shared" si="1"/>
        <v>886112.8</v>
      </c>
      <c r="L42" s="5"/>
    </row>
    <row r="43" spans="1:12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1"/>
      <c r="J43" s="1"/>
      <c r="K43" s="34">
        <f t="shared" si="1"/>
        <v>886112.8</v>
      </c>
      <c r="L43" s="5"/>
    </row>
    <row r="44" spans="1:12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1"/>
      <c r="J44" s="1"/>
      <c r="K44" s="34">
        <f t="shared" si="1"/>
        <v>886112.8</v>
      </c>
      <c r="L44" s="5"/>
    </row>
    <row r="45" spans="1:12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1"/>
      <c r="J45" s="1"/>
      <c r="K45" s="34">
        <f t="shared" si="1"/>
        <v>886112.8</v>
      </c>
      <c r="L45" s="5"/>
    </row>
    <row r="46" spans="1:12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1"/>
      <c r="J46" s="1"/>
      <c r="K46" s="34">
        <f t="shared" si="1"/>
        <v>886112.8</v>
      </c>
      <c r="L46" s="5"/>
    </row>
    <row r="47" spans="1:12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1"/>
      <c r="J47" s="1"/>
      <c r="K47" s="34">
        <f t="shared" si="1"/>
        <v>886112.8</v>
      </c>
      <c r="L47" s="5"/>
    </row>
    <row r="48" spans="1:12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1"/>
      <c r="J48" s="1"/>
      <c r="K48" s="34">
        <f t="shared" si="1"/>
        <v>886112.8</v>
      </c>
      <c r="L48" s="5"/>
    </row>
    <row r="49" spans="1:12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1"/>
      <c r="J49" s="1"/>
      <c r="K49" s="34">
        <f t="shared" si="1"/>
        <v>886112.8</v>
      </c>
      <c r="L49" s="5"/>
    </row>
    <row r="50" spans="1:12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1"/>
      <c r="J50" s="1"/>
      <c r="K50" s="34">
        <f t="shared" si="1"/>
        <v>886112.8</v>
      </c>
      <c r="L50" s="5"/>
    </row>
    <row r="51" spans="1:12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1"/>
      <c r="J51" s="1"/>
      <c r="K51" s="34">
        <f t="shared" si="1"/>
        <v>886112.8</v>
      </c>
      <c r="L51" s="5"/>
    </row>
    <row r="52" spans="1:12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1"/>
      <c r="J52" s="1"/>
      <c r="K52" s="34">
        <f t="shared" si="1"/>
        <v>886112.8</v>
      </c>
      <c r="L52" s="5"/>
    </row>
    <row r="53" spans="1:12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1"/>
      <c r="J53" s="1"/>
      <c r="K53" s="34">
        <f t="shared" si="1"/>
        <v>886112.8</v>
      </c>
      <c r="L53" s="5"/>
    </row>
    <row r="54" spans="1:12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1"/>
      <c r="J54" s="1"/>
      <c r="K54" s="34">
        <f t="shared" si="1"/>
        <v>886112.8</v>
      </c>
      <c r="L54" s="5"/>
    </row>
    <row r="55" spans="1:12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1"/>
      <c r="J55" s="1"/>
      <c r="K55" s="34">
        <f t="shared" si="1"/>
        <v>886112.8</v>
      </c>
      <c r="L55" s="5"/>
    </row>
    <row r="56" spans="1:12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1"/>
      <c r="J56" s="1"/>
      <c r="K56" s="34">
        <f t="shared" si="1"/>
        <v>886112.8</v>
      </c>
      <c r="L56" s="5"/>
    </row>
    <row r="57" spans="1:12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1"/>
      <c r="J57" s="1"/>
      <c r="K57" s="34">
        <f t="shared" si="1"/>
        <v>886112.8</v>
      </c>
      <c r="L57" s="5"/>
    </row>
    <row r="58" spans="1:12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1"/>
      <c r="J58" s="1"/>
      <c r="K58" s="34">
        <f t="shared" si="1"/>
        <v>886112.8</v>
      </c>
      <c r="L58" s="5"/>
    </row>
    <row r="59" spans="1:12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1"/>
      <c r="J59" s="1"/>
      <c r="K59" s="34">
        <f t="shared" si="1"/>
        <v>886112.8</v>
      </c>
      <c r="L59" s="5"/>
    </row>
    <row r="60" spans="1:12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1"/>
      <c r="J60" s="1"/>
      <c r="K60" s="34">
        <f t="shared" si="1"/>
        <v>886112.8</v>
      </c>
      <c r="L60" s="5"/>
    </row>
    <row r="61" spans="1:12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1"/>
      <c r="J61" s="1"/>
      <c r="K61" s="34">
        <f t="shared" si="1"/>
        <v>886112.8</v>
      </c>
      <c r="L61" s="5"/>
    </row>
    <row r="62" spans="1:12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1"/>
      <c r="J62" s="1"/>
      <c r="K62" s="34">
        <f t="shared" si="1"/>
        <v>886112.8</v>
      </c>
      <c r="L62" s="5"/>
    </row>
    <row r="63" spans="1:12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1"/>
      <c r="J63" s="1"/>
      <c r="K63" s="34">
        <f t="shared" si="1"/>
        <v>886112.8</v>
      </c>
      <c r="L63" s="5"/>
    </row>
    <row r="64" spans="1:12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1"/>
      <c r="J64" s="1"/>
      <c r="K64" s="34">
        <f t="shared" si="1"/>
        <v>886112.8</v>
      </c>
      <c r="L64" s="5"/>
    </row>
    <row r="65" spans="1:12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1"/>
      <c r="J65" s="1"/>
      <c r="K65" s="34">
        <f t="shared" si="1"/>
        <v>886112.8</v>
      </c>
      <c r="L65" s="5"/>
    </row>
    <row r="66" spans="1:12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1"/>
      <c r="J66" s="1"/>
      <c r="K66" s="34">
        <f t="shared" si="1"/>
        <v>886112.8</v>
      </c>
      <c r="L66" s="5"/>
    </row>
    <row r="67" spans="1:12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1"/>
      <c r="J67" s="1"/>
      <c r="K67" s="34">
        <f t="shared" si="1"/>
        <v>886112.8</v>
      </c>
      <c r="L67" s="5"/>
    </row>
    <row r="68" spans="1:12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1"/>
      <c r="J68" s="1"/>
      <c r="K68" s="34">
        <f t="shared" si="1"/>
        <v>886112.8</v>
      </c>
      <c r="L68" s="5"/>
    </row>
    <row r="69" spans="1:12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1"/>
      <c r="J69" s="1"/>
      <c r="K69" s="34">
        <f t="shared" ref="K69:K132" si="3">G69-H69-I69+J69+K68</f>
        <v>886112.8</v>
      </c>
      <c r="L69" s="5"/>
    </row>
    <row r="70" spans="1:12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1"/>
      <c r="J70" s="1"/>
      <c r="K70" s="34">
        <f t="shared" si="3"/>
        <v>886112.8</v>
      </c>
      <c r="L70" s="5"/>
    </row>
    <row r="71" spans="1:12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1"/>
      <c r="J71" s="1"/>
      <c r="K71" s="34">
        <f t="shared" si="3"/>
        <v>886112.8</v>
      </c>
      <c r="L71" s="5"/>
    </row>
    <row r="72" spans="1:12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1"/>
      <c r="J72" s="1"/>
      <c r="K72" s="34">
        <f t="shared" si="3"/>
        <v>886112.8</v>
      </c>
      <c r="L72" s="5"/>
    </row>
    <row r="73" spans="1:12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1"/>
      <c r="J73" s="1"/>
      <c r="K73" s="34">
        <f t="shared" si="3"/>
        <v>886112.8</v>
      </c>
      <c r="L73" s="5"/>
    </row>
    <row r="74" spans="1:12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1"/>
      <c r="J74" s="1"/>
      <c r="K74" s="34">
        <f t="shared" si="3"/>
        <v>886112.8</v>
      </c>
      <c r="L74" s="5"/>
    </row>
    <row r="75" spans="1:12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1"/>
      <c r="J75" s="1"/>
      <c r="K75" s="34">
        <f t="shared" si="3"/>
        <v>886112.8</v>
      </c>
      <c r="L75" s="5"/>
    </row>
    <row r="76" spans="1:12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1"/>
      <c r="J76" s="1"/>
      <c r="K76" s="34">
        <f t="shared" si="3"/>
        <v>886112.8</v>
      </c>
      <c r="L76" s="5"/>
    </row>
    <row r="77" spans="1:12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1"/>
      <c r="J77" s="1"/>
      <c r="K77" s="34">
        <f t="shared" si="3"/>
        <v>886112.8</v>
      </c>
      <c r="L77" s="5"/>
    </row>
    <row r="78" spans="1:12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1"/>
      <c r="J78" s="1"/>
      <c r="K78" s="34">
        <f t="shared" si="3"/>
        <v>886112.8</v>
      </c>
      <c r="L78" s="5"/>
    </row>
    <row r="79" spans="1:12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1"/>
      <c r="J79" s="1"/>
      <c r="K79" s="34">
        <f t="shared" si="3"/>
        <v>886112.8</v>
      </c>
      <c r="L79" s="5"/>
    </row>
    <row r="80" spans="1:12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1"/>
      <c r="J80" s="1"/>
      <c r="K80" s="34">
        <f t="shared" si="3"/>
        <v>886112.8</v>
      </c>
      <c r="L80" s="5"/>
    </row>
    <row r="81" spans="1:12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1"/>
      <c r="J81" s="1"/>
      <c r="K81" s="34">
        <f t="shared" si="3"/>
        <v>886112.8</v>
      </c>
      <c r="L81" s="5"/>
    </row>
    <row r="82" spans="1:12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1"/>
      <c r="J82" s="1"/>
      <c r="K82" s="34">
        <f t="shared" si="3"/>
        <v>886112.8</v>
      </c>
      <c r="L82" s="5"/>
    </row>
    <row r="83" spans="1:12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1"/>
      <c r="J83" s="1"/>
      <c r="K83" s="34">
        <f t="shared" si="3"/>
        <v>886112.8</v>
      </c>
      <c r="L83" s="5"/>
    </row>
    <row r="84" spans="1:12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1"/>
      <c r="J84" s="1"/>
      <c r="K84" s="34">
        <f t="shared" si="3"/>
        <v>886112.8</v>
      </c>
      <c r="L84" s="5"/>
    </row>
    <row r="85" spans="1:12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1"/>
      <c r="J85" s="1"/>
      <c r="K85" s="34">
        <f t="shared" si="3"/>
        <v>886112.8</v>
      </c>
      <c r="L85" s="5"/>
    </row>
    <row r="86" spans="1:12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1"/>
      <c r="J86" s="1"/>
      <c r="K86" s="34">
        <f t="shared" si="3"/>
        <v>886112.8</v>
      </c>
      <c r="L86" s="5"/>
    </row>
    <row r="87" spans="1:12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1"/>
      <c r="J87" s="1"/>
      <c r="K87" s="34">
        <f t="shared" si="3"/>
        <v>886112.8</v>
      </c>
      <c r="L87" s="5"/>
    </row>
    <row r="88" spans="1:12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1"/>
      <c r="J88" s="1"/>
      <c r="K88" s="34">
        <f t="shared" si="3"/>
        <v>886112.8</v>
      </c>
      <c r="L88" s="5"/>
    </row>
    <row r="89" spans="1:12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1"/>
      <c r="J89" s="1"/>
      <c r="K89" s="34">
        <f t="shared" si="3"/>
        <v>886112.8</v>
      </c>
      <c r="L89" s="5"/>
    </row>
    <row r="90" spans="1:12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1"/>
      <c r="J90" s="1"/>
      <c r="K90" s="34">
        <f t="shared" si="3"/>
        <v>886112.8</v>
      </c>
      <c r="L90" s="5"/>
    </row>
    <row r="91" spans="1:12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1"/>
      <c r="J91" s="1"/>
      <c r="K91" s="34">
        <f t="shared" si="3"/>
        <v>886112.8</v>
      </c>
      <c r="L91" s="5"/>
    </row>
    <row r="92" spans="1:12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1"/>
      <c r="J92" s="1"/>
      <c r="K92" s="34">
        <f t="shared" si="3"/>
        <v>886112.8</v>
      </c>
      <c r="L92" s="5"/>
    </row>
    <row r="93" spans="1:12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1"/>
      <c r="J93" s="1"/>
      <c r="K93" s="34">
        <f t="shared" si="3"/>
        <v>886112.8</v>
      </c>
      <c r="L93" s="5"/>
    </row>
    <row r="94" spans="1:12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1"/>
      <c r="J94" s="1"/>
      <c r="K94" s="34">
        <f t="shared" si="3"/>
        <v>886112.8</v>
      </c>
      <c r="L94" s="5"/>
    </row>
    <row r="95" spans="1:12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1"/>
      <c r="J95" s="1"/>
      <c r="K95" s="34">
        <f t="shared" si="3"/>
        <v>886112.8</v>
      </c>
      <c r="L95" s="5"/>
    </row>
    <row r="96" spans="1:12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1"/>
      <c r="J96" s="1"/>
      <c r="K96" s="34">
        <f t="shared" si="3"/>
        <v>886112.8</v>
      </c>
      <c r="L96" s="5"/>
    </row>
    <row r="97" spans="1:12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1"/>
      <c r="J97" s="1"/>
      <c r="K97" s="34">
        <f t="shared" si="3"/>
        <v>886112.8</v>
      </c>
      <c r="L97" s="5"/>
    </row>
    <row r="98" spans="1:12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1"/>
      <c r="J98" s="1"/>
      <c r="K98" s="34">
        <f t="shared" si="3"/>
        <v>886112.8</v>
      </c>
      <c r="L98" s="5"/>
    </row>
    <row r="99" spans="1:12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1"/>
      <c r="J99" s="1"/>
      <c r="K99" s="34">
        <f t="shared" si="3"/>
        <v>886112.8</v>
      </c>
      <c r="L99" s="5"/>
    </row>
    <row r="100" spans="1:12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1"/>
      <c r="J100" s="1"/>
      <c r="K100" s="34">
        <f t="shared" si="3"/>
        <v>886112.8</v>
      </c>
      <c r="L100" s="5"/>
    </row>
    <row r="101" spans="1:12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1"/>
      <c r="J101" s="1"/>
      <c r="K101" s="34">
        <f t="shared" si="3"/>
        <v>886112.8</v>
      </c>
      <c r="L101" s="5"/>
    </row>
    <row r="102" spans="1:12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1"/>
      <c r="J102" s="1"/>
      <c r="K102" s="34">
        <f t="shared" si="3"/>
        <v>886112.8</v>
      </c>
      <c r="L102" s="5"/>
    </row>
    <row r="103" spans="1:12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1"/>
      <c r="J103" s="1"/>
      <c r="K103" s="34">
        <f t="shared" si="3"/>
        <v>886112.8</v>
      </c>
      <c r="L103" s="5"/>
    </row>
    <row r="104" spans="1:12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1"/>
      <c r="J104" s="1"/>
      <c r="K104" s="34">
        <f t="shared" si="3"/>
        <v>886112.8</v>
      </c>
      <c r="L104" s="5"/>
    </row>
    <row r="105" spans="1:12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1"/>
      <c r="J105" s="1"/>
      <c r="K105" s="34">
        <f t="shared" si="3"/>
        <v>886112.8</v>
      </c>
      <c r="L105" s="5"/>
    </row>
    <row r="106" spans="1:12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1"/>
      <c r="J106" s="1"/>
      <c r="K106" s="34">
        <f t="shared" si="3"/>
        <v>886112.8</v>
      </c>
      <c r="L106" s="5"/>
    </row>
    <row r="107" spans="1:12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1"/>
      <c r="J107" s="1"/>
      <c r="K107" s="34">
        <f t="shared" si="3"/>
        <v>886112.8</v>
      </c>
      <c r="L107" s="5"/>
    </row>
    <row r="108" spans="1:12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1"/>
      <c r="J108" s="1"/>
      <c r="K108" s="34">
        <f t="shared" si="3"/>
        <v>886112.8</v>
      </c>
      <c r="L108" s="5"/>
    </row>
    <row r="109" spans="1:12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1"/>
      <c r="J109" s="1"/>
      <c r="K109" s="34">
        <f t="shared" si="3"/>
        <v>886112.8</v>
      </c>
      <c r="L109" s="5"/>
    </row>
    <row r="110" spans="1:12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1"/>
      <c r="J110" s="1"/>
      <c r="K110" s="34">
        <f t="shared" si="3"/>
        <v>886112.8</v>
      </c>
      <c r="L110" s="5"/>
    </row>
    <row r="111" spans="1:12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1"/>
      <c r="J111" s="1"/>
      <c r="K111" s="34">
        <f t="shared" si="3"/>
        <v>886112.8</v>
      </c>
      <c r="L111" s="5"/>
    </row>
    <row r="112" spans="1:12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1"/>
      <c r="J112" s="1"/>
      <c r="K112" s="34">
        <f t="shared" si="3"/>
        <v>886112.8</v>
      </c>
      <c r="L112" s="5"/>
    </row>
    <row r="113" spans="1:12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1"/>
      <c r="J113" s="1"/>
      <c r="K113" s="34">
        <f t="shared" si="3"/>
        <v>886112.8</v>
      </c>
      <c r="L113" s="5"/>
    </row>
    <row r="114" spans="1:12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1"/>
      <c r="J114" s="1"/>
      <c r="K114" s="34">
        <f t="shared" si="3"/>
        <v>886112.8</v>
      </c>
      <c r="L114" s="5"/>
    </row>
    <row r="115" spans="1:12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1"/>
      <c r="J115" s="1"/>
      <c r="K115" s="34">
        <f t="shared" si="3"/>
        <v>886112.8</v>
      </c>
      <c r="L115" s="5"/>
    </row>
    <row r="116" spans="1:12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1"/>
      <c r="J116" s="1"/>
      <c r="K116" s="34">
        <f t="shared" si="3"/>
        <v>886112.8</v>
      </c>
      <c r="L116" s="5"/>
    </row>
    <row r="117" spans="1:12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1"/>
      <c r="J117" s="1"/>
      <c r="K117" s="34">
        <f t="shared" si="3"/>
        <v>886112.8</v>
      </c>
      <c r="L117" s="5"/>
    </row>
    <row r="118" spans="1:12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1"/>
      <c r="J118" s="1"/>
      <c r="K118" s="34">
        <f t="shared" si="3"/>
        <v>886112.8</v>
      </c>
      <c r="L118" s="5"/>
    </row>
    <row r="119" spans="1:12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1"/>
      <c r="J119" s="1"/>
      <c r="K119" s="34">
        <f t="shared" si="3"/>
        <v>886112.8</v>
      </c>
      <c r="L119" s="5"/>
    </row>
    <row r="120" spans="1:12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1"/>
      <c r="J120" s="1"/>
      <c r="K120" s="34">
        <f t="shared" si="3"/>
        <v>886112.8</v>
      </c>
      <c r="L120" s="5"/>
    </row>
    <row r="121" spans="1:12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1"/>
      <c r="J121" s="1"/>
      <c r="K121" s="34">
        <f t="shared" si="3"/>
        <v>886112.8</v>
      </c>
      <c r="L121" s="5"/>
    </row>
    <row r="122" spans="1:12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1"/>
      <c r="J122" s="1"/>
      <c r="K122" s="34">
        <f t="shared" si="3"/>
        <v>886112.8</v>
      </c>
      <c r="L122" s="5"/>
    </row>
    <row r="123" spans="1:12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1"/>
      <c r="J123" s="1"/>
      <c r="K123" s="34">
        <f t="shared" si="3"/>
        <v>886112.8</v>
      </c>
      <c r="L123" s="5"/>
    </row>
    <row r="124" spans="1:12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1"/>
      <c r="J124" s="1"/>
      <c r="K124" s="34">
        <f t="shared" si="3"/>
        <v>886112.8</v>
      </c>
      <c r="L124" s="5"/>
    </row>
    <row r="125" spans="1:12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1"/>
      <c r="J125" s="1"/>
      <c r="K125" s="34">
        <f t="shared" si="3"/>
        <v>886112.8</v>
      </c>
      <c r="L125" s="5"/>
    </row>
    <row r="126" spans="1:12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1"/>
      <c r="J126" s="1"/>
      <c r="K126" s="34">
        <f t="shared" si="3"/>
        <v>886112.8</v>
      </c>
      <c r="L126" s="5"/>
    </row>
    <row r="127" spans="1:12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1"/>
      <c r="J127" s="1"/>
      <c r="K127" s="34">
        <f t="shared" si="3"/>
        <v>886112.8</v>
      </c>
      <c r="L127" s="5"/>
    </row>
    <row r="128" spans="1:12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1"/>
      <c r="J128" s="1"/>
      <c r="K128" s="34">
        <f t="shared" si="3"/>
        <v>886112.8</v>
      </c>
      <c r="L128" s="5"/>
    </row>
    <row r="129" spans="1:12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1"/>
      <c r="J129" s="1"/>
      <c r="K129" s="34">
        <f t="shared" si="3"/>
        <v>886112.8</v>
      </c>
      <c r="L129" s="5"/>
    </row>
    <row r="130" spans="1:12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1"/>
      <c r="J130" s="1"/>
      <c r="K130" s="34">
        <f t="shared" si="3"/>
        <v>886112.8</v>
      </c>
      <c r="L130" s="5"/>
    </row>
    <row r="131" spans="1:12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1"/>
      <c r="J131" s="1"/>
      <c r="K131" s="34">
        <f t="shared" si="3"/>
        <v>886112.8</v>
      </c>
      <c r="L131" s="5"/>
    </row>
    <row r="132" spans="1:12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1"/>
      <c r="J132" s="1"/>
      <c r="K132" s="34">
        <f t="shared" si="3"/>
        <v>886112.8</v>
      </c>
      <c r="L132" s="5"/>
    </row>
    <row r="133" spans="1:12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1"/>
      <c r="J133" s="1"/>
      <c r="K133" s="34">
        <f t="shared" ref="K133:K196" si="5">G133-H133-I133+J133+K132</f>
        <v>886112.8</v>
      </c>
      <c r="L133" s="5"/>
    </row>
    <row r="134" spans="1:12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1"/>
      <c r="J134" s="1"/>
      <c r="K134" s="34">
        <f t="shared" si="5"/>
        <v>886112.8</v>
      </c>
      <c r="L134" s="5"/>
    </row>
    <row r="135" spans="1:12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1"/>
      <c r="J135" s="1"/>
      <c r="K135" s="34">
        <f t="shared" si="5"/>
        <v>886112.8</v>
      </c>
      <c r="L135" s="5"/>
    </row>
    <row r="136" spans="1:12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1"/>
      <c r="J136" s="1"/>
      <c r="K136" s="34">
        <f t="shared" si="5"/>
        <v>886112.8</v>
      </c>
      <c r="L136" s="5"/>
    </row>
    <row r="137" spans="1:12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1"/>
      <c r="J137" s="1"/>
      <c r="K137" s="34">
        <f t="shared" si="5"/>
        <v>886112.8</v>
      </c>
      <c r="L137" s="5"/>
    </row>
    <row r="138" spans="1:12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1"/>
      <c r="J138" s="1"/>
      <c r="K138" s="34">
        <f t="shared" si="5"/>
        <v>886112.8</v>
      </c>
      <c r="L138" s="5"/>
    </row>
    <row r="139" spans="1:12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1"/>
      <c r="J139" s="1"/>
      <c r="K139" s="34">
        <f t="shared" si="5"/>
        <v>886112.8</v>
      </c>
      <c r="L139" s="5"/>
    </row>
    <row r="140" spans="1:12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1"/>
      <c r="J140" s="1"/>
      <c r="K140" s="34">
        <f t="shared" si="5"/>
        <v>886112.8</v>
      </c>
      <c r="L140" s="5"/>
    </row>
    <row r="141" spans="1:12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1"/>
      <c r="J141" s="1"/>
      <c r="K141" s="34">
        <f t="shared" si="5"/>
        <v>886112.8</v>
      </c>
      <c r="L141" s="5"/>
    </row>
    <row r="142" spans="1:12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1"/>
      <c r="J142" s="1"/>
      <c r="K142" s="34">
        <f t="shared" si="5"/>
        <v>886112.8</v>
      </c>
      <c r="L142" s="5"/>
    </row>
    <row r="143" spans="1:12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1"/>
      <c r="J143" s="1"/>
      <c r="K143" s="34">
        <f t="shared" si="5"/>
        <v>886112.8</v>
      </c>
      <c r="L143" s="5"/>
    </row>
    <row r="144" spans="1:12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1"/>
      <c r="J144" s="1"/>
      <c r="K144" s="34">
        <f t="shared" si="5"/>
        <v>886112.8</v>
      </c>
      <c r="L144" s="5"/>
    </row>
    <row r="145" spans="1:12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1"/>
      <c r="J145" s="1"/>
      <c r="K145" s="34">
        <f t="shared" si="5"/>
        <v>886112.8</v>
      </c>
      <c r="L145" s="5"/>
    </row>
    <row r="146" spans="1:12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1"/>
      <c r="J146" s="1"/>
      <c r="K146" s="34">
        <f t="shared" si="5"/>
        <v>886112.8</v>
      </c>
      <c r="L146" s="5"/>
    </row>
    <row r="147" spans="1:12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1"/>
      <c r="J147" s="1"/>
      <c r="K147" s="34">
        <f t="shared" si="5"/>
        <v>886112.8</v>
      </c>
      <c r="L147" s="5"/>
    </row>
    <row r="148" spans="1:12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1"/>
      <c r="J148" s="1"/>
      <c r="K148" s="34">
        <f t="shared" si="5"/>
        <v>886112.8</v>
      </c>
      <c r="L148" s="5"/>
    </row>
    <row r="149" spans="1:12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1"/>
      <c r="J149" s="1"/>
      <c r="K149" s="34">
        <f t="shared" si="5"/>
        <v>886112.8</v>
      </c>
      <c r="L149" s="5"/>
    </row>
    <row r="150" spans="1:12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1"/>
      <c r="J150" s="1"/>
      <c r="K150" s="34">
        <f t="shared" si="5"/>
        <v>886112.8</v>
      </c>
      <c r="L150" s="5"/>
    </row>
    <row r="151" spans="1:12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1"/>
      <c r="J151" s="1"/>
      <c r="K151" s="34">
        <f t="shared" si="5"/>
        <v>886112.8</v>
      </c>
      <c r="L151" s="5"/>
    </row>
    <row r="152" spans="1:12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1"/>
      <c r="J152" s="1"/>
      <c r="K152" s="34">
        <f t="shared" si="5"/>
        <v>886112.8</v>
      </c>
      <c r="L152" s="5"/>
    </row>
    <row r="153" spans="1:12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1"/>
      <c r="J153" s="1"/>
      <c r="K153" s="34">
        <f t="shared" si="5"/>
        <v>886112.8</v>
      </c>
      <c r="L153" s="5"/>
    </row>
    <row r="154" spans="1:12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1"/>
      <c r="J154" s="1"/>
      <c r="K154" s="34">
        <f t="shared" si="5"/>
        <v>886112.8</v>
      </c>
      <c r="L154" s="5"/>
    </row>
    <row r="155" spans="1:12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1"/>
      <c r="J155" s="1"/>
      <c r="K155" s="34">
        <f t="shared" si="5"/>
        <v>886112.8</v>
      </c>
      <c r="L155" s="5"/>
    </row>
    <row r="156" spans="1:12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1"/>
      <c r="J156" s="1"/>
      <c r="K156" s="34">
        <f t="shared" si="5"/>
        <v>886112.8</v>
      </c>
      <c r="L156" s="5"/>
    </row>
    <row r="157" spans="1:12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1"/>
      <c r="J157" s="1"/>
      <c r="K157" s="34">
        <f t="shared" si="5"/>
        <v>886112.8</v>
      </c>
      <c r="L157" s="5"/>
    </row>
    <row r="158" spans="1:12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1"/>
      <c r="J158" s="1"/>
      <c r="K158" s="34">
        <f t="shared" si="5"/>
        <v>886112.8</v>
      </c>
      <c r="L158" s="5"/>
    </row>
    <row r="159" spans="1:12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1"/>
      <c r="J159" s="1"/>
      <c r="K159" s="34">
        <f t="shared" si="5"/>
        <v>886112.8</v>
      </c>
      <c r="L159" s="5"/>
    </row>
    <row r="160" spans="1:12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1"/>
      <c r="J160" s="1"/>
      <c r="K160" s="34">
        <f t="shared" si="5"/>
        <v>886112.8</v>
      </c>
      <c r="L160" s="5"/>
    </row>
    <row r="161" spans="1:12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1"/>
      <c r="J161" s="1"/>
      <c r="K161" s="34">
        <f t="shared" si="5"/>
        <v>886112.8</v>
      </c>
      <c r="L161" s="5"/>
    </row>
    <row r="162" spans="1:12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1"/>
      <c r="J162" s="1"/>
      <c r="K162" s="34">
        <f t="shared" si="5"/>
        <v>886112.8</v>
      </c>
      <c r="L162" s="5"/>
    </row>
    <row r="163" spans="1:12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1"/>
      <c r="J163" s="1"/>
      <c r="K163" s="34">
        <f t="shared" si="5"/>
        <v>886112.8</v>
      </c>
      <c r="L163" s="5"/>
    </row>
    <row r="164" spans="1:12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1"/>
      <c r="J164" s="1"/>
      <c r="K164" s="34">
        <f t="shared" si="5"/>
        <v>886112.8</v>
      </c>
      <c r="L164" s="5"/>
    </row>
    <row r="165" spans="1:12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1"/>
      <c r="J165" s="1"/>
      <c r="K165" s="34">
        <f t="shared" si="5"/>
        <v>886112.8</v>
      </c>
      <c r="L165" s="5"/>
    </row>
    <row r="166" spans="1:12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1"/>
      <c r="J166" s="1"/>
      <c r="K166" s="34">
        <f t="shared" si="5"/>
        <v>886112.8</v>
      </c>
      <c r="L166" s="5"/>
    </row>
    <row r="167" spans="1:12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1"/>
      <c r="J167" s="1"/>
      <c r="K167" s="34">
        <f t="shared" si="5"/>
        <v>886112.8</v>
      </c>
      <c r="L167" s="5"/>
    </row>
    <row r="168" spans="1:12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1"/>
      <c r="J168" s="1"/>
      <c r="K168" s="34">
        <f t="shared" si="5"/>
        <v>886112.8</v>
      </c>
      <c r="L168" s="5"/>
    </row>
    <row r="169" spans="1:12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1"/>
      <c r="J169" s="1"/>
      <c r="K169" s="34">
        <f t="shared" si="5"/>
        <v>886112.8</v>
      </c>
      <c r="L169" s="5"/>
    </row>
    <row r="170" spans="1:12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1"/>
      <c r="J170" s="1"/>
      <c r="K170" s="34">
        <f t="shared" si="5"/>
        <v>886112.8</v>
      </c>
      <c r="L170" s="5"/>
    </row>
    <row r="171" spans="1:12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1"/>
      <c r="J171" s="1"/>
      <c r="K171" s="34">
        <f t="shared" si="5"/>
        <v>886112.8</v>
      </c>
      <c r="L171" s="5"/>
    </row>
    <row r="172" spans="1:12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1"/>
      <c r="J172" s="1"/>
      <c r="K172" s="34">
        <f t="shared" si="5"/>
        <v>886112.8</v>
      </c>
      <c r="L172" s="5"/>
    </row>
    <row r="173" spans="1:12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1"/>
      <c r="J173" s="1"/>
      <c r="K173" s="34">
        <f t="shared" si="5"/>
        <v>886112.8</v>
      </c>
      <c r="L173" s="5"/>
    </row>
    <row r="174" spans="1:12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1"/>
      <c r="J174" s="1"/>
      <c r="K174" s="34">
        <f t="shared" si="5"/>
        <v>886112.8</v>
      </c>
      <c r="L174" s="5"/>
    </row>
    <row r="175" spans="1:12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1"/>
      <c r="J175" s="1"/>
      <c r="K175" s="34">
        <f t="shared" si="5"/>
        <v>886112.8</v>
      </c>
      <c r="L175" s="5"/>
    </row>
    <row r="176" spans="1:12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1"/>
      <c r="J176" s="1"/>
      <c r="K176" s="34">
        <f t="shared" si="5"/>
        <v>886112.8</v>
      </c>
      <c r="L176" s="5"/>
    </row>
    <row r="177" spans="1:12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1"/>
      <c r="J177" s="1"/>
      <c r="K177" s="34">
        <f t="shared" si="5"/>
        <v>886112.8</v>
      </c>
      <c r="L177" s="5"/>
    </row>
    <row r="178" spans="1:12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1"/>
      <c r="J178" s="1"/>
      <c r="K178" s="34">
        <f t="shared" si="5"/>
        <v>886112.8</v>
      </c>
      <c r="L178" s="5"/>
    </row>
    <row r="179" spans="1:12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1"/>
      <c r="J179" s="1"/>
      <c r="K179" s="34">
        <f t="shared" si="5"/>
        <v>886112.8</v>
      </c>
      <c r="L179" s="5"/>
    </row>
    <row r="180" spans="1:12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1"/>
      <c r="J180" s="1"/>
      <c r="K180" s="34">
        <f t="shared" si="5"/>
        <v>886112.8</v>
      </c>
      <c r="L180" s="5"/>
    </row>
    <row r="181" spans="1:12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1"/>
      <c r="J181" s="1"/>
      <c r="K181" s="34">
        <f t="shared" si="5"/>
        <v>886112.8</v>
      </c>
      <c r="L181" s="5"/>
    </row>
    <row r="182" spans="1:12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1"/>
      <c r="J182" s="1"/>
      <c r="K182" s="34">
        <f t="shared" si="5"/>
        <v>886112.8</v>
      </c>
      <c r="L182" s="5"/>
    </row>
    <row r="183" spans="1:12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1"/>
      <c r="J183" s="1"/>
      <c r="K183" s="34">
        <f t="shared" si="5"/>
        <v>886112.8</v>
      </c>
      <c r="L183" s="5"/>
    </row>
    <row r="184" spans="1:12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1"/>
      <c r="J184" s="1"/>
      <c r="K184" s="34">
        <f t="shared" si="5"/>
        <v>886112.8</v>
      </c>
      <c r="L184" s="5"/>
    </row>
    <row r="185" spans="1:12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1"/>
      <c r="J185" s="1"/>
      <c r="K185" s="34">
        <f t="shared" si="5"/>
        <v>886112.8</v>
      </c>
      <c r="L185" s="5"/>
    </row>
    <row r="186" spans="1:12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1"/>
      <c r="J186" s="1"/>
      <c r="K186" s="34">
        <f t="shared" si="5"/>
        <v>886112.8</v>
      </c>
      <c r="L186" s="5"/>
    </row>
    <row r="187" spans="1:12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1"/>
      <c r="J187" s="1"/>
      <c r="K187" s="34">
        <f t="shared" si="5"/>
        <v>886112.8</v>
      </c>
      <c r="L187" s="5"/>
    </row>
    <row r="188" spans="1:12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1"/>
      <c r="J188" s="1"/>
      <c r="K188" s="34">
        <f t="shared" si="5"/>
        <v>886112.8</v>
      </c>
      <c r="L188" s="5"/>
    </row>
    <row r="189" spans="1:12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1"/>
      <c r="J189" s="1"/>
      <c r="K189" s="34">
        <f t="shared" si="5"/>
        <v>886112.8</v>
      </c>
      <c r="L189" s="5"/>
    </row>
    <row r="190" spans="1:12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1"/>
      <c r="J190" s="1"/>
      <c r="K190" s="34">
        <f t="shared" si="5"/>
        <v>886112.8</v>
      </c>
      <c r="L190" s="5"/>
    </row>
    <row r="191" spans="1:12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1"/>
      <c r="J191" s="1"/>
      <c r="K191" s="34">
        <f t="shared" si="5"/>
        <v>886112.8</v>
      </c>
      <c r="L191" s="5"/>
    </row>
    <row r="192" spans="1:12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1"/>
      <c r="J192" s="1"/>
      <c r="K192" s="34">
        <f t="shared" si="5"/>
        <v>886112.8</v>
      </c>
      <c r="L192" s="5"/>
    </row>
    <row r="193" spans="1:12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1"/>
      <c r="J193" s="1"/>
      <c r="K193" s="34">
        <f t="shared" si="5"/>
        <v>886112.8</v>
      </c>
      <c r="L193" s="5"/>
    </row>
    <row r="194" spans="1:12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1"/>
      <c r="J194" s="1"/>
      <c r="K194" s="34">
        <f t="shared" si="5"/>
        <v>886112.8</v>
      </c>
      <c r="L194" s="5"/>
    </row>
    <row r="195" spans="1:12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1"/>
      <c r="J195" s="1"/>
      <c r="K195" s="34">
        <f t="shared" si="5"/>
        <v>886112.8</v>
      </c>
      <c r="L195" s="5"/>
    </row>
    <row r="196" spans="1:12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1"/>
      <c r="J196" s="1"/>
      <c r="K196" s="34">
        <f t="shared" si="5"/>
        <v>886112.8</v>
      </c>
      <c r="L196" s="5"/>
    </row>
    <row r="197" spans="1:12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1"/>
      <c r="J197" s="1"/>
      <c r="K197" s="34">
        <f t="shared" ref="K197:K260" si="7">G197-H197-I197+J197+K196</f>
        <v>886112.8</v>
      </c>
      <c r="L197" s="5"/>
    </row>
    <row r="198" spans="1:12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1"/>
      <c r="J198" s="1"/>
      <c r="K198" s="34">
        <f t="shared" si="7"/>
        <v>886112.8</v>
      </c>
      <c r="L198" s="5"/>
    </row>
    <row r="199" spans="1:12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1"/>
      <c r="J199" s="1"/>
      <c r="K199" s="34">
        <f t="shared" si="7"/>
        <v>886112.8</v>
      </c>
      <c r="L199" s="5"/>
    </row>
    <row r="200" spans="1:12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1"/>
      <c r="J200" s="1"/>
      <c r="K200" s="34">
        <f t="shared" si="7"/>
        <v>886112.8</v>
      </c>
      <c r="L200" s="5"/>
    </row>
    <row r="201" spans="1:12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1"/>
      <c r="J201" s="1"/>
      <c r="K201" s="34">
        <f t="shared" si="7"/>
        <v>886112.8</v>
      </c>
      <c r="L201" s="5"/>
    </row>
    <row r="202" spans="1:12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1"/>
      <c r="J202" s="1"/>
      <c r="K202" s="34">
        <f t="shared" si="7"/>
        <v>886112.8</v>
      </c>
      <c r="L202" s="5"/>
    </row>
    <row r="203" spans="1:12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1"/>
      <c r="J203" s="1"/>
      <c r="K203" s="34">
        <f t="shared" si="7"/>
        <v>886112.8</v>
      </c>
      <c r="L203" s="5"/>
    </row>
    <row r="204" spans="1:12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1"/>
      <c r="J204" s="1"/>
      <c r="K204" s="34">
        <f t="shared" si="7"/>
        <v>886112.8</v>
      </c>
      <c r="L204" s="5"/>
    </row>
    <row r="205" spans="1:12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1"/>
      <c r="J205" s="1"/>
      <c r="K205" s="34">
        <f t="shared" si="7"/>
        <v>886112.8</v>
      </c>
      <c r="L205" s="5"/>
    </row>
    <row r="206" spans="1:12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1"/>
      <c r="J206" s="1"/>
      <c r="K206" s="34">
        <f t="shared" si="7"/>
        <v>886112.8</v>
      </c>
      <c r="L206" s="5"/>
    </row>
    <row r="207" spans="1:12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1"/>
      <c r="J207" s="1"/>
      <c r="K207" s="34">
        <f t="shared" si="7"/>
        <v>886112.8</v>
      </c>
      <c r="L207" s="5"/>
    </row>
    <row r="208" spans="1:12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1"/>
      <c r="J208" s="1"/>
      <c r="K208" s="34">
        <f t="shared" si="7"/>
        <v>886112.8</v>
      </c>
      <c r="L208" s="5"/>
    </row>
    <row r="209" spans="1:12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1"/>
      <c r="J209" s="1"/>
      <c r="K209" s="34">
        <f t="shared" si="7"/>
        <v>886112.8</v>
      </c>
      <c r="L209" s="5"/>
    </row>
    <row r="210" spans="1:12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1"/>
      <c r="J210" s="1"/>
      <c r="K210" s="34">
        <f t="shared" si="7"/>
        <v>886112.8</v>
      </c>
      <c r="L210" s="5"/>
    </row>
    <row r="211" spans="1:12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1"/>
      <c r="J211" s="1"/>
      <c r="K211" s="34">
        <f t="shared" si="7"/>
        <v>886112.8</v>
      </c>
      <c r="L211" s="5"/>
    </row>
    <row r="212" spans="1:12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1"/>
      <c r="J212" s="1"/>
      <c r="K212" s="34">
        <f t="shared" si="7"/>
        <v>886112.8</v>
      </c>
      <c r="L212" s="5"/>
    </row>
    <row r="213" spans="1:12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1"/>
      <c r="J213" s="1"/>
      <c r="K213" s="34">
        <f t="shared" si="7"/>
        <v>886112.8</v>
      </c>
      <c r="L213" s="5"/>
    </row>
    <row r="214" spans="1:12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1"/>
      <c r="J214" s="1"/>
      <c r="K214" s="34">
        <f t="shared" si="7"/>
        <v>886112.8</v>
      </c>
      <c r="L214" s="5"/>
    </row>
    <row r="215" spans="1:12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1"/>
      <c r="J215" s="1"/>
      <c r="K215" s="34">
        <f t="shared" si="7"/>
        <v>886112.8</v>
      </c>
      <c r="L215" s="5"/>
    </row>
    <row r="216" spans="1:12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1"/>
      <c r="J216" s="1"/>
      <c r="K216" s="34">
        <f t="shared" si="7"/>
        <v>886112.8</v>
      </c>
      <c r="L216" s="5"/>
    </row>
    <row r="217" spans="1:12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1"/>
      <c r="J217" s="1"/>
      <c r="K217" s="34">
        <f t="shared" si="7"/>
        <v>886112.8</v>
      </c>
      <c r="L217" s="5"/>
    </row>
    <row r="218" spans="1:12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1"/>
      <c r="J218" s="1"/>
      <c r="K218" s="34">
        <f t="shared" si="7"/>
        <v>886112.8</v>
      </c>
      <c r="L218" s="5"/>
    </row>
    <row r="219" spans="1:12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1"/>
      <c r="J219" s="1"/>
      <c r="K219" s="34">
        <f t="shared" si="7"/>
        <v>886112.8</v>
      </c>
      <c r="L219" s="5"/>
    </row>
    <row r="220" spans="1:12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1"/>
      <c r="J220" s="1"/>
      <c r="K220" s="34">
        <f t="shared" si="7"/>
        <v>886112.8</v>
      </c>
      <c r="L220" s="5"/>
    </row>
    <row r="221" spans="1:12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1"/>
      <c r="J221" s="1"/>
      <c r="K221" s="34">
        <f t="shared" si="7"/>
        <v>886112.8</v>
      </c>
      <c r="L221" s="5"/>
    </row>
    <row r="222" spans="1:12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1"/>
      <c r="J222" s="1"/>
      <c r="K222" s="34">
        <f t="shared" si="7"/>
        <v>886112.8</v>
      </c>
      <c r="L222" s="5"/>
    </row>
    <row r="223" spans="1:12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1"/>
      <c r="J223" s="1"/>
      <c r="K223" s="34">
        <f t="shared" si="7"/>
        <v>886112.8</v>
      </c>
      <c r="L223" s="5"/>
    </row>
    <row r="224" spans="1:12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1"/>
      <c r="J224" s="1"/>
      <c r="K224" s="34">
        <f t="shared" si="7"/>
        <v>886112.8</v>
      </c>
      <c r="L224" s="5"/>
    </row>
    <row r="225" spans="1:12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1"/>
      <c r="J225" s="1"/>
      <c r="K225" s="34">
        <f t="shared" si="7"/>
        <v>886112.8</v>
      </c>
      <c r="L225" s="5"/>
    </row>
    <row r="226" spans="1:12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1"/>
      <c r="J226" s="1"/>
      <c r="K226" s="34">
        <f t="shared" si="7"/>
        <v>886112.8</v>
      </c>
      <c r="L226" s="5"/>
    </row>
    <row r="227" spans="1:12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1"/>
      <c r="J227" s="1"/>
      <c r="K227" s="34">
        <f t="shared" si="7"/>
        <v>886112.8</v>
      </c>
      <c r="L227" s="5"/>
    </row>
    <row r="228" spans="1:12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1"/>
      <c r="J228" s="1"/>
      <c r="K228" s="34">
        <f t="shared" si="7"/>
        <v>886112.8</v>
      </c>
      <c r="L228" s="5"/>
    </row>
    <row r="229" spans="1:12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1"/>
      <c r="J229" s="1"/>
      <c r="K229" s="34">
        <f t="shared" si="7"/>
        <v>886112.8</v>
      </c>
      <c r="L229" s="5"/>
    </row>
    <row r="230" spans="1:12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1"/>
      <c r="J230" s="1"/>
      <c r="K230" s="34">
        <f t="shared" si="7"/>
        <v>886112.8</v>
      </c>
      <c r="L230" s="5"/>
    </row>
    <row r="231" spans="1:12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1"/>
      <c r="J231" s="1"/>
      <c r="K231" s="34">
        <f t="shared" si="7"/>
        <v>886112.8</v>
      </c>
      <c r="L231" s="5"/>
    </row>
    <row r="232" spans="1:12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1"/>
      <c r="J232" s="1"/>
      <c r="K232" s="34">
        <f t="shared" si="7"/>
        <v>886112.8</v>
      </c>
      <c r="L232" s="5"/>
    </row>
    <row r="233" spans="1:12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1"/>
      <c r="J233" s="1"/>
      <c r="K233" s="34">
        <f t="shared" si="7"/>
        <v>886112.8</v>
      </c>
      <c r="L233" s="5"/>
    </row>
    <row r="234" spans="1:12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1"/>
      <c r="J234" s="1"/>
      <c r="K234" s="34">
        <f t="shared" si="7"/>
        <v>886112.8</v>
      </c>
      <c r="L234" s="5"/>
    </row>
    <row r="235" spans="1:12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1"/>
      <c r="J235" s="1"/>
      <c r="K235" s="34">
        <f t="shared" si="7"/>
        <v>886112.8</v>
      </c>
      <c r="L235" s="5"/>
    </row>
    <row r="236" spans="1:12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1"/>
      <c r="J236" s="1"/>
      <c r="K236" s="34">
        <f t="shared" si="7"/>
        <v>886112.8</v>
      </c>
      <c r="L236" s="5"/>
    </row>
    <row r="237" spans="1:12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1"/>
      <c r="J237" s="1"/>
      <c r="K237" s="34">
        <f t="shared" si="7"/>
        <v>886112.8</v>
      </c>
      <c r="L237" s="5"/>
    </row>
    <row r="238" spans="1:12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1"/>
      <c r="J238" s="1"/>
      <c r="K238" s="34">
        <f t="shared" si="7"/>
        <v>886112.8</v>
      </c>
      <c r="L238" s="5"/>
    </row>
    <row r="239" spans="1:12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1"/>
      <c r="J239" s="1"/>
      <c r="K239" s="34">
        <f t="shared" si="7"/>
        <v>886112.8</v>
      </c>
      <c r="L239" s="5"/>
    </row>
    <row r="240" spans="1:12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1"/>
      <c r="J240" s="1"/>
      <c r="K240" s="34">
        <f t="shared" si="7"/>
        <v>886112.8</v>
      </c>
      <c r="L240" s="5"/>
    </row>
    <row r="241" spans="1:12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1"/>
      <c r="J241" s="1"/>
      <c r="K241" s="34">
        <f t="shared" si="7"/>
        <v>886112.8</v>
      </c>
      <c r="L241" s="5"/>
    </row>
    <row r="242" spans="1:12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1"/>
      <c r="J242" s="1"/>
      <c r="K242" s="34">
        <f t="shared" si="7"/>
        <v>886112.8</v>
      </c>
      <c r="L242" s="5"/>
    </row>
    <row r="243" spans="1:12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1"/>
      <c r="J243" s="1"/>
      <c r="K243" s="34">
        <f t="shared" si="7"/>
        <v>886112.8</v>
      </c>
      <c r="L243" s="5"/>
    </row>
    <row r="244" spans="1:12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1"/>
      <c r="J244" s="1"/>
      <c r="K244" s="34">
        <f t="shared" si="7"/>
        <v>886112.8</v>
      </c>
      <c r="L244" s="5"/>
    </row>
    <row r="245" spans="1:12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1"/>
      <c r="J245" s="1"/>
      <c r="K245" s="34">
        <f t="shared" si="7"/>
        <v>886112.8</v>
      </c>
      <c r="L245" s="5"/>
    </row>
    <row r="246" spans="1:12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1"/>
      <c r="J246" s="1"/>
      <c r="K246" s="34">
        <f t="shared" si="7"/>
        <v>886112.8</v>
      </c>
      <c r="L246" s="5"/>
    </row>
    <row r="247" spans="1:12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1"/>
      <c r="J247" s="1"/>
      <c r="K247" s="34">
        <f t="shared" si="7"/>
        <v>886112.8</v>
      </c>
      <c r="L247" s="5"/>
    </row>
    <row r="248" spans="1:12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1"/>
      <c r="J248" s="1"/>
      <c r="K248" s="34">
        <f t="shared" si="7"/>
        <v>886112.8</v>
      </c>
      <c r="L248" s="5"/>
    </row>
    <row r="249" spans="1:12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1"/>
      <c r="J249" s="1"/>
      <c r="K249" s="34">
        <f t="shared" si="7"/>
        <v>886112.8</v>
      </c>
      <c r="L249" s="5"/>
    </row>
    <row r="250" spans="1:12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1"/>
      <c r="J250" s="1"/>
      <c r="K250" s="34">
        <f t="shared" si="7"/>
        <v>886112.8</v>
      </c>
      <c r="L250" s="5"/>
    </row>
    <row r="251" spans="1:12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1"/>
      <c r="J251" s="1"/>
      <c r="K251" s="34">
        <f t="shared" si="7"/>
        <v>886112.8</v>
      </c>
      <c r="L251" s="5"/>
    </row>
    <row r="252" spans="1:12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1"/>
      <c r="J252" s="1"/>
      <c r="K252" s="34">
        <f t="shared" si="7"/>
        <v>886112.8</v>
      </c>
      <c r="L252" s="5"/>
    </row>
    <row r="253" spans="1:12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1"/>
      <c r="J253" s="1"/>
      <c r="K253" s="34">
        <f t="shared" si="7"/>
        <v>886112.8</v>
      </c>
      <c r="L253" s="5"/>
    </row>
    <row r="254" spans="1:12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1"/>
      <c r="J254" s="1"/>
      <c r="K254" s="34">
        <f t="shared" si="7"/>
        <v>886112.8</v>
      </c>
      <c r="L254" s="5"/>
    </row>
    <row r="255" spans="1:12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1"/>
      <c r="J255" s="1"/>
      <c r="K255" s="34">
        <f t="shared" si="7"/>
        <v>886112.8</v>
      </c>
      <c r="L255" s="5"/>
    </row>
    <row r="256" spans="1:12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1"/>
      <c r="J256" s="1"/>
      <c r="K256" s="34">
        <f t="shared" si="7"/>
        <v>886112.8</v>
      </c>
      <c r="L256" s="5"/>
    </row>
    <row r="257" spans="1:12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1"/>
      <c r="J257" s="1"/>
      <c r="K257" s="34">
        <f t="shared" si="7"/>
        <v>886112.8</v>
      </c>
      <c r="L257" s="5"/>
    </row>
    <row r="258" spans="1:12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1"/>
      <c r="J258" s="1"/>
      <c r="K258" s="34">
        <f t="shared" si="7"/>
        <v>886112.8</v>
      </c>
      <c r="L258" s="5"/>
    </row>
    <row r="259" spans="1:12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1"/>
      <c r="J259" s="1"/>
      <c r="K259" s="34">
        <f t="shared" si="7"/>
        <v>886112.8</v>
      </c>
      <c r="L259" s="5"/>
    </row>
    <row r="260" spans="1:12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1"/>
      <c r="J260" s="1"/>
      <c r="K260" s="34">
        <f t="shared" si="7"/>
        <v>886112.8</v>
      </c>
      <c r="L260" s="5"/>
    </row>
    <row r="261" spans="1:12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1"/>
      <c r="J261" s="1"/>
      <c r="K261" s="34">
        <f t="shared" ref="K261:K324" si="9">G261-H261-I261+J261+K260</f>
        <v>886112.8</v>
      </c>
      <c r="L261" s="5"/>
    </row>
    <row r="262" spans="1:12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1"/>
      <c r="J262" s="1"/>
      <c r="K262" s="34">
        <f t="shared" si="9"/>
        <v>886112.8</v>
      </c>
      <c r="L262" s="5"/>
    </row>
    <row r="263" spans="1:12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1"/>
      <c r="J263" s="1"/>
      <c r="K263" s="34">
        <f t="shared" si="9"/>
        <v>886112.8</v>
      </c>
      <c r="L263" s="5"/>
    </row>
    <row r="264" spans="1:12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1"/>
      <c r="J264" s="1"/>
      <c r="K264" s="34">
        <f t="shared" si="9"/>
        <v>886112.8</v>
      </c>
      <c r="L264" s="5"/>
    </row>
    <row r="265" spans="1:12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1"/>
      <c r="J265" s="1"/>
      <c r="K265" s="34">
        <f t="shared" si="9"/>
        <v>886112.8</v>
      </c>
      <c r="L265" s="5"/>
    </row>
    <row r="266" spans="1:12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1"/>
      <c r="J266" s="1"/>
      <c r="K266" s="34">
        <f t="shared" si="9"/>
        <v>886112.8</v>
      </c>
      <c r="L266" s="5"/>
    </row>
    <row r="267" spans="1:12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1"/>
      <c r="J267" s="1"/>
      <c r="K267" s="34">
        <f t="shared" si="9"/>
        <v>886112.8</v>
      </c>
      <c r="L267" s="5"/>
    </row>
    <row r="268" spans="1:12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1"/>
      <c r="J268" s="1"/>
      <c r="K268" s="34">
        <f t="shared" si="9"/>
        <v>886112.8</v>
      </c>
      <c r="L268" s="5"/>
    </row>
    <row r="269" spans="1:12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1"/>
      <c r="J269" s="1"/>
      <c r="K269" s="34">
        <f t="shared" si="9"/>
        <v>886112.8</v>
      </c>
      <c r="L269" s="5"/>
    </row>
    <row r="270" spans="1:12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1"/>
      <c r="J270" s="1"/>
      <c r="K270" s="34">
        <f t="shared" si="9"/>
        <v>886112.8</v>
      </c>
      <c r="L270" s="5"/>
    </row>
    <row r="271" spans="1:12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1"/>
      <c r="J271" s="1"/>
      <c r="K271" s="34">
        <f t="shared" si="9"/>
        <v>886112.8</v>
      </c>
      <c r="L271" s="5"/>
    </row>
    <row r="272" spans="1:12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1"/>
      <c r="J272" s="1"/>
      <c r="K272" s="34">
        <f t="shared" si="9"/>
        <v>886112.8</v>
      </c>
      <c r="L272" s="5"/>
    </row>
    <row r="273" spans="1:12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1"/>
      <c r="J273" s="1"/>
      <c r="K273" s="34">
        <f t="shared" si="9"/>
        <v>886112.8</v>
      </c>
      <c r="L273" s="5"/>
    </row>
    <row r="274" spans="1:12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1"/>
      <c r="J274" s="1"/>
      <c r="K274" s="34">
        <f t="shared" si="9"/>
        <v>886112.8</v>
      </c>
      <c r="L274" s="5"/>
    </row>
    <row r="275" spans="1:12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1"/>
      <c r="J275" s="1"/>
      <c r="K275" s="34">
        <f t="shared" si="9"/>
        <v>886112.8</v>
      </c>
      <c r="L275" s="5"/>
    </row>
    <row r="276" spans="1:12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1"/>
      <c r="J276" s="1"/>
      <c r="K276" s="34">
        <f t="shared" si="9"/>
        <v>886112.8</v>
      </c>
      <c r="L276" s="5"/>
    </row>
    <row r="277" spans="1:12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1"/>
      <c r="J277" s="1"/>
      <c r="K277" s="34">
        <f t="shared" si="9"/>
        <v>886112.8</v>
      </c>
      <c r="L277" s="5"/>
    </row>
    <row r="278" spans="1:12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1"/>
      <c r="J278" s="1"/>
      <c r="K278" s="34">
        <f t="shared" si="9"/>
        <v>886112.8</v>
      </c>
      <c r="L278" s="5"/>
    </row>
    <row r="279" spans="1:12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1"/>
      <c r="J279" s="1"/>
      <c r="K279" s="34">
        <f t="shared" si="9"/>
        <v>886112.8</v>
      </c>
      <c r="L279" s="5"/>
    </row>
    <row r="280" spans="1:12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1"/>
      <c r="J280" s="1"/>
      <c r="K280" s="34">
        <f t="shared" si="9"/>
        <v>886112.8</v>
      </c>
      <c r="L280" s="5"/>
    </row>
    <row r="281" spans="1:12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1"/>
      <c r="J281" s="1"/>
      <c r="K281" s="34">
        <f t="shared" si="9"/>
        <v>886112.8</v>
      </c>
      <c r="L281" s="5"/>
    </row>
    <row r="282" spans="1:12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1"/>
      <c r="J282" s="1"/>
      <c r="K282" s="34">
        <f t="shared" si="9"/>
        <v>886112.8</v>
      </c>
      <c r="L282" s="5"/>
    </row>
    <row r="283" spans="1:12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1"/>
      <c r="J283" s="1"/>
      <c r="K283" s="34">
        <f t="shared" si="9"/>
        <v>886112.8</v>
      </c>
      <c r="L283" s="5"/>
    </row>
    <row r="284" spans="1:12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1"/>
      <c r="J284" s="1"/>
      <c r="K284" s="34">
        <f t="shared" si="9"/>
        <v>886112.8</v>
      </c>
      <c r="L284" s="5"/>
    </row>
    <row r="285" spans="1:12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1"/>
      <c r="J285" s="1"/>
      <c r="K285" s="34">
        <f t="shared" si="9"/>
        <v>886112.8</v>
      </c>
      <c r="L285" s="5"/>
    </row>
    <row r="286" spans="1:12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1"/>
      <c r="J286" s="1"/>
      <c r="K286" s="34">
        <f t="shared" si="9"/>
        <v>886112.8</v>
      </c>
      <c r="L286" s="5"/>
    </row>
    <row r="287" spans="1:12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1"/>
      <c r="J287" s="1"/>
      <c r="K287" s="34">
        <f t="shared" si="9"/>
        <v>886112.8</v>
      </c>
      <c r="L287" s="5"/>
    </row>
    <row r="288" spans="1:12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1"/>
      <c r="J288" s="1"/>
      <c r="K288" s="34">
        <f t="shared" si="9"/>
        <v>886112.8</v>
      </c>
      <c r="L288" s="5"/>
    </row>
    <row r="289" spans="1:12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1"/>
      <c r="J289" s="1"/>
      <c r="K289" s="34">
        <f t="shared" si="9"/>
        <v>886112.8</v>
      </c>
      <c r="L289" s="5"/>
    </row>
    <row r="290" spans="1:12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1"/>
      <c r="J290" s="1"/>
      <c r="K290" s="34">
        <f t="shared" si="9"/>
        <v>886112.8</v>
      </c>
      <c r="L290" s="5"/>
    </row>
    <row r="291" spans="1:12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1"/>
      <c r="J291" s="1"/>
      <c r="K291" s="34">
        <f t="shared" si="9"/>
        <v>886112.8</v>
      </c>
      <c r="L291" s="5"/>
    </row>
    <row r="292" spans="1:12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1"/>
      <c r="J292" s="1"/>
      <c r="K292" s="34">
        <f t="shared" si="9"/>
        <v>886112.8</v>
      </c>
      <c r="L292" s="5"/>
    </row>
    <row r="293" spans="1:12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1"/>
      <c r="J293" s="1"/>
      <c r="K293" s="34">
        <f t="shared" si="9"/>
        <v>886112.8</v>
      </c>
      <c r="L293" s="5"/>
    </row>
    <row r="294" spans="1:12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1"/>
      <c r="J294" s="1"/>
      <c r="K294" s="34">
        <f t="shared" si="9"/>
        <v>886112.8</v>
      </c>
      <c r="L294" s="5"/>
    </row>
    <row r="295" spans="1:12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1"/>
      <c r="J295" s="1"/>
      <c r="K295" s="34">
        <f t="shared" si="9"/>
        <v>886112.8</v>
      </c>
      <c r="L295" s="5"/>
    </row>
    <row r="296" spans="1:12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1"/>
      <c r="J296" s="1"/>
      <c r="K296" s="34">
        <f t="shared" si="9"/>
        <v>886112.8</v>
      </c>
      <c r="L296" s="5"/>
    </row>
    <row r="297" spans="1:12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1"/>
      <c r="J297" s="1"/>
      <c r="K297" s="34">
        <f t="shared" si="9"/>
        <v>886112.8</v>
      </c>
      <c r="L297" s="5"/>
    </row>
    <row r="298" spans="1:12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1"/>
      <c r="J298" s="1"/>
      <c r="K298" s="34">
        <f t="shared" si="9"/>
        <v>886112.8</v>
      </c>
      <c r="L298" s="5"/>
    </row>
    <row r="299" spans="1:12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1"/>
      <c r="J299" s="1"/>
      <c r="K299" s="34">
        <f t="shared" si="9"/>
        <v>886112.8</v>
      </c>
      <c r="L299" s="5"/>
    </row>
    <row r="300" spans="1:12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1"/>
      <c r="J300" s="1"/>
      <c r="K300" s="34">
        <f t="shared" si="9"/>
        <v>886112.8</v>
      </c>
      <c r="L300" s="5"/>
    </row>
    <row r="301" spans="1:12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1"/>
      <c r="J301" s="1"/>
      <c r="K301" s="34">
        <f t="shared" si="9"/>
        <v>886112.8</v>
      </c>
      <c r="L301" s="5"/>
    </row>
    <row r="302" spans="1:12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1"/>
      <c r="J302" s="1"/>
      <c r="K302" s="34">
        <f t="shared" si="9"/>
        <v>886112.8</v>
      </c>
      <c r="L302" s="5"/>
    </row>
    <row r="303" spans="1:12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1"/>
      <c r="J303" s="1"/>
      <c r="K303" s="34">
        <f t="shared" si="9"/>
        <v>886112.8</v>
      </c>
      <c r="L303" s="5"/>
    </row>
    <row r="304" spans="1:12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1"/>
      <c r="J304" s="1"/>
      <c r="K304" s="34">
        <f t="shared" si="9"/>
        <v>886112.8</v>
      </c>
      <c r="L304" s="5"/>
    </row>
    <row r="305" spans="1:12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1"/>
      <c r="J305" s="1"/>
      <c r="K305" s="34">
        <f t="shared" si="9"/>
        <v>886112.8</v>
      </c>
      <c r="L305" s="5"/>
    </row>
    <row r="306" spans="1:12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1"/>
      <c r="J306" s="1"/>
      <c r="K306" s="34">
        <f t="shared" si="9"/>
        <v>886112.8</v>
      </c>
      <c r="L306" s="5"/>
    </row>
    <row r="307" spans="1:12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1"/>
      <c r="J307" s="1"/>
      <c r="K307" s="34">
        <f t="shared" si="9"/>
        <v>886112.8</v>
      </c>
      <c r="L307" s="5"/>
    </row>
    <row r="308" spans="1:12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1"/>
      <c r="J308" s="1"/>
      <c r="K308" s="34">
        <f t="shared" si="9"/>
        <v>886112.8</v>
      </c>
      <c r="L308" s="5"/>
    </row>
    <row r="309" spans="1:12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1"/>
      <c r="J309" s="1"/>
      <c r="K309" s="34">
        <f t="shared" si="9"/>
        <v>886112.8</v>
      </c>
      <c r="L309" s="5"/>
    </row>
    <row r="310" spans="1:12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1"/>
      <c r="J310" s="1"/>
      <c r="K310" s="34">
        <f t="shared" si="9"/>
        <v>886112.8</v>
      </c>
      <c r="L310" s="5"/>
    </row>
    <row r="311" spans="1:12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1"/>
      <c r="J311" s="1"/>
      <c r="K311" s="34">
        <f t="shared" si="9"/>
        <v>886112.8</v>
      </c>
      <c r="L311" s="5"/>
    </row>
    <row r="312" spans="1:12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1"/>
      <c r="J312" s="1"/>
      <c r="K312" s="34">
        <f t="shared" si="9"/>
        <v>886112.8</v>
      </c>
      <c r="L312" s="5"/>
    </row>
    <row r="313" spans="1:12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1"/>
      <c r="J313" s="1"/>
      <c r="K313" s="34">
        <f t="shared" si="9"/>
        <v>886112.8</v>
      </c>
      <c r="L313" s="5"/>
    </row>
    <row r="314" spans="1:12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1"/>
      <c r="J314" s="1"/>
      <c r="K314" s="34">
        <f t="shared" si="9"/>
        <v>886112.8</v>
      </c>
      <c r="L314" s="5"/>
    </row>
    <row r="315" spans="1:12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1"/>
      <c r="J315" s="1"/>
      <c r="K315" s="34">
        <f t="shared" si="9"/>
        <v>886112.8</v>
      </c>
      <c r="L315" s="5"/>
    </row>
    <row r="316" spans="1:12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1"/>
      <c r="J316" s="1"/>
      <c r="K316" s="34">
        <f t="shared" si="9"/>
        <v>886112.8</v>
      </c>
      <c r="L316" s="5"/>
    </row>
    <row r="317" spans="1:12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1"/>
      <c r="J317" s="1"/>
      <c r="K317" s="34">
        <f t="shared" si="9"/>
        <v>886112.8</v>
      </c>
      <c r="L317" s="5"/>
    </row>
    <row r="318" spans="1:12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1"/>
      <c r="J318" s="1"/>
      <c r="K318" s="34">
        <f t="shared" si="9"/>
        <v>886112.8</v>
      </c>
      <c r="L318" s="5"/>
    </row>
    <row r="319" spans="1:12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1"/>
      <c r="J319" s="1"/>
      <c r="K319" s="34">
        <f t="shared" si="9"/>
        <v>886112.8</v>
      </c>
      <c r="L319" s="5"/>
    </row>
    <row r="320" spans="1:12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1"/>
      <c r="J320" s="1"/>
      <c r="K320" s="34">
        <f t="shared" si="9"/>
        <v>886112.8</v>
      </c>
      <c r="L320" s="5"/>
    </row>
    <row r="321" spans="1:12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1"/>
      <c r="J321" s="1"/>
      <c r="K321" s="34">
        <f t="shared" si="9"/>
        <v>886112.8</v>
      </c>
      <c r="L321" s="5"/>
    </row>
    <row r="322" spans="1:12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1"/>
      <c r="J322" s="1"/>
      <c r="K322" s="34">
        <f t="shared" si="9"/>
        <v>886112.8</v>
      </c>
      <c r="L322" s="5"/>
    </row>
    <row r="323" spans="1:12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1"/>
      <c r="J323" s="1"/>
      <c r="K323" s="34">
        <f t="shared" si="9"/>
        <v>886112.8</v>
      </c>
      <c r="L323" s="5"/>
    </row>
    <row r="324" spans="1:12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1"/>
      <c r="J324" s="1"/>
      <c r="K324" s="34">
        <f t="shared" si="9"/>
        <v>886112.8</v>
      </c>
      <c r="L324" s="5"/>
    </row>
    <row r="325" spans="1:12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1"/>
      <c r="J325" s="1"/>
      <c r="K325" s="34">
        <f t="shared" ref="K325:K349" si="11">G325-H325-I325+J325+K324</f>
        <v>886112.8</v>
      </c>
      <c r="L325" s="5"/>
    </row>
    <row r="326" spans="1:12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1"/>
      <c r="J326" s="1"/>
      <c r="K326" s="34">
        <f t="shared" si="11"/>
        <v>886112.8</v>
      </c>
      <c r="L326" s="5"/>
    </row>
    <row r="327" spans="1:12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1"/>
      <c r="J327" s="1"/>
      <c r="K327" s="34">
        <f t="shared" si="11"/>
        <v>886112.8</v>
      </c>
      <c r="L327" s="5"/>
    </row>
    <row r="328" spans="1:12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1"/>
      <c r="J328" s="1"/>
      <c r="K328" s="34">
        <f t="shared" si="11"/>
        <v>886112.8</v>
      </c>
      <c r="L328" s="5"/>
    </row>
    <row r="329" spans="1:12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1"/>
      <c r="J329" s="1"/>
      <c r="K329" s="34">
        <f t="shared" si="11"/>
        <v>886112.8</v>
      </c>
      <c r="L329" s="5"/>
    </row>
    <row r="330" spans="1:12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1"/>
      <c r="J330" s="1"/>
      <c r="K330" s="34">
        <f t="shared" si="11"/>
        <v>886112.8</v>
      </c>
      <c r="L330" s="5"/>
    </row>
    <row r="331" spans="1:12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1"/>
      <c r="J331" s="1"/>
      <c r="K331" s="34">
        <f t="shared" si="11"/>
        <v>886112.8</v>
      </c>
      <c r="L331" s="5"/>
    </row>
    <row r="332" spans="1:12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1"/>
      <c r="J332" s="1"/>
      <c r="K332" s="34">
        <f t="shared" si="11"/>
        <v>886112.8</v>
      </c>
      <c r="L332" s="5"/>
    </row>
    <row r="333" spans="1:12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1"/>
      <c r="J333" s="1"/>
      <c r="K333" s="34">
        <f t="shared" si="11"/>
        <v>886112.8</v>
      </c>
      <c r="L333" s="5"/>
    </row>
    <row r="334" spans="1:12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1"/>
      <c r="J334" s="1"/>
      <c r="K334" s="34">
        <f t="shared" si="11"/>
        <v>886112.8</v>
      </c>
      <c r="L334" s="5"/>
    </row>
    <row r="335" spans="1:12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1"/>
      <c r="J335" s="1"/>
      <c r="K335" s="34">
        <f t="shared" si="11"/>
        <v>886112.8</v>
      </c>
      <c r="L335" s="5"/>
    </row>
    <row r="336" spans="1:12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1"/>
      <c r="J336" s="1"/>
      <c r="K336" s="34">
        <f t="shared" si="11"/>
        <v>886112.8</v>
      </c>
      <c r="L336" s="5"/>
    </row>
    <row r="337" spans="1:12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1"/>
      <c r="J337" s="1"/>
      <c r="K337" s="34">
        <f t="shared" si="11"/>
        <v>886112.8</v>
      </c>
      <c r="L337" s="5"/>
    </row>
    <row r="338" spans="1:12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1"/>
      <c r="J338" s="1"/>
      <c r="K338" s="34">
        <f t="shared" si="11"/>
        <v>886112.8</v>
      </c>
      <c r="L338" s="5"/>
    </row>
    <row r="339" spans="1:12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1"/>
      <c r="J339" s="1"/>
      <c r="K339" s="34">
        <f t="shared" si="11"/>
        <v>886112.8</v>
      </c>
      <c r="L339" s="5"/>
    </row>
    <row r="340" spans="1:12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1"/>
      <c r="J340" s="1"/>
      <c r="K340" s="34">
        <f t="shared" si="11"/>
        <v>886112.8</v>
      </c>
      <c r="L340" s="5"/>
    </row>
    <row r="341" spans="1:12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1"/>
      <c r="J341" s="1"/>
      <c r="K341" s="34">
        <f t="shared" si="11"/>
        <v>886112.8</v>
      </c>
      <c r="L341" s="5"/>
    </row>
    <row r="342" spans="1:12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1"/>
      <c r="J342" s="1"/>
      <c r="K342" s="34">
        <f t="shared" si="11"/>
        <v>886112.8</v>
      </c>
      <c r="L342" s="5"/>
    </row>
    <row r="343" spans="1:12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1"/>
      <c r="J343" s="1"/>
      <c r="K343" s="34">
        <f t="shared" si="11"/>
        <v>886112.8</v>
      </c>
      <c r="L343" s="5"/>
    </row>
    <row r="344" spans="1:12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1"/>
      <c r="J344" s="1"/>
      <c r="K344" s="34">
        <f t="shared" si="11"/>
        <v>886112.8</v>
      </c>
      <c r="L344" s="5"/>
    </row>
    <row r="345" spans="1:12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1"/>
      <c r="J345" s="1"/>
      <c r="K345" s="34">
        <f t="shared" si="11"/>
        <v>886112.8</v>
      </c>
      <c r="L345" s="5"/>
    </row>
    <row r="346" spans="1:12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1"/>
      <c r="J346" s="1"/>
      <c r="K346" s="34">
        <f t="shared" si="11"/>
        <v>886112.8</v>
      </c>
      <c r="L346" s="5"/>
    </row>
    <row r="347" spans="1:12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1"/>
      <c r="J347" s="1"/>
      <c r="K347" s="34">
        <f t="shared" si="11"/>
        <v>886112.8</v>
      </c>
      <c r="L347" s="5"/>
    </row>
    <row r="348" spans="1:12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1"/>
      <c r="J348" s="1"/>
      <c r="K348" s="34">
        <f t="shared" si="11"/>
        <v>886112.8</v>
      </c>
      <c r="L348" s="5"/>
    </row>
    <row r="349" spans="1:12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1"/>
      <c r="J349" s="1"/>
      <c r="K349" s="34">
        <f t="shared" si="11"/>
        <v>886112.8</v>
      </c>
      <c r="L349" s="5"/>
    </row>
    <row r="350" spans="1:12" ht="20.25">
      <c r="A350" s="24"/>
      <c r="B350" s="18"/>
      <c r="C350" s="18"/>
      <c r="D350" s="16"/>
      <c r="E350" s="13"/>
      <c r="F350" s="13"/>
      <c r="G350" s="18">
        <f>SUM(G4:G349)</f>
        <v>1452159.4000000001</v>
      </c>
      <c r="H350" s="36"/>
      <c r="I350" s="3"/>
      <c r="J350" s="3"/>
      <c r="K350" s="36">
        <f>SUM(K4:K349)</f>
        <v>299280274.00000191</v>
      </c>
      <c r="L350" s="5"/>
    </row>
  </sheetData>
  <mergeCells count="2">
    <mergeCell ref="A1:N1"/>
    <mergeCell ref="A2:N2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sheetPr codeName="ورقة88"/>
  <dimension ref="A1:L352"/>
  <sheetViews>
    <sheetView rightToLeft="1" workbookViewId="0">
      <selection activeCell="F16" sqref="F1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519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520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10740.6</v>
      </c>
      <c r="J4" s="5"/>
    </row>
    <row r="5" spans="1:12" ht="20.25">
      <c r="A5" s="22">
        <v>43815</v>
      </c>
      <c r="B5" s="20">
        <v>9627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500000</v>
      </c>
      <c r="I5" s="34">
        <f>I4+G5-H5</f>
        <v>-489259.4</v>
      </c>
      <c r="J5" s="5"/>
    </row>
    <row r="6" spans="1:12" ht="20.25">
      <c r="A6" s="22">
        <v>43820</v>
      </c>
      <c r="B6" s="20">
        <v>6543</v>
      </c>
      <c r="C6" s="20" t="s">
        <v>14</v>
      </c>
      <c r="D6" s="19" t="s">
        <v>13</v>
      </c>
      <c r="E6" s="12">
        <v>52.86</v>
      </c>
      <c r="F6" s="21">
        <v>3190</v>
      </c>
      <c r="G6" s="17">
        <f t="shared" si="0"/>
        <v>168623.4</v>
      </c>
      <c r="H6" s="34"/>
      <c r="I6" s="34">
        <f t="shared" ref="I6:I69" si="1">I5+G6-H6</f>
        <v>-320636</v>
      </c>
      <c r="J6" s="5"/>
    </row>
    <row r="7" spans="1:12" ht="20.25">
      <c r="A7" s="22">
        <v>43820</v>
      </c>
      <c r="B7" s="20">
        <v>6543</v>
      </c>
      <c r="C7" s="20" t="s">
        <v>14</v>
      </c>
      <c r="D7" s="19" t="s">
        <v>13</v>
      </c>
      <c r="E7" s="12">
        <v>56.74</v>
      </c>
      <c r="F7" s="21">
        <v>3190</v>
      </c>
      <c r="G7" s="17">
        <f t="shared" si="0"/>
        <v>181000.6</v>
      </c>
      <c r="H7" s="34"/>
      <c r="I7" s="34">
        <f t="shared" si="1"/>
        <v>-139635.4</v>
      </c>
      <c r="J7" s="5"/>
    </row>
    <row r="8" spans="1:12" ht="20.25">
      <c r="A8" s="22">
        <v>43820</v>
      </c>
      <c r="B8" s="20">
        <v>6543</v>
      </c>
      <c r="C8" s="20" t="s">
        <v>14</v>
      </c>
      <c r="D8" s="19" t="s">
        <v>13</v>
      </c>
      <c r="E8" s="12">
        <v>66.8</v>
      </c>
      <c r="F8" s="21">
        <v>3190</v>
      </c>
      <c r="G8" s="17">
        <f t="shared" si="0"/>
        <v>213092</v>
      </c>
      <c r="H8" s="34"/>
      <c r="I8" s="34">
        <f t="shared" si="1"/>
        <v>73456.600000000006</v>
      </c>
      <c r="J8" s="5"/>
    </row>
    <row r="9" spans="1:12" ht="20.25">
      <c r="A9" s="22">
        <v>43820</v>
      </c>
      <c r="B9" s="20">
        <v>6543</v>
      </c>
      <c r="C9" s="20" t="s">
        <v>14</v>
      </c>
      <c r="D9" s="19" t="s">
        <v>13</v>
      </c>
      <c r="E9" s="12">
        <v>75.819999999999993</v>
      </c>
      <c r="F9" s="21">
        <v>3190</v>
      </c>
      <c r="G9" s="17">
        <f t="shared" si="0"/>
        <v>241865.8</v>
      </c>
      <c r="H9" s="34"/>
      <c r="I9" s="34">
        <f t="shared" si="1"/>
        <v>315322.40000000002</v>
      </c>
      <c r="J9" s="5"/>
    </row>
    <row r="10" spans="1:12" ht="20.25">
      <c r="A10" s="22">
        <v>43821</v>
      </c>
      <c r="B10" s="20"/>
      <c r="C10" s="20" t="s">
        <v>14</v>
      </c>
      <c r="D10" s="19" t="s">
        <v>13</v>
      </c>
      <c r="E10" s="12">
        <v>55.48</v>
      </c>
      <c r="F10" s="21">
        <v>3190</v>
      </c>
      <c r="G10" s="17">
        <f t="shared" si="0"/>
        <v>176981.19999999998</v>
      </c>
      <c r="H10" s="34"/>
      <c r="I10" s="34">
        <f t="shared" si="1"/>
        <v>492303.6</v>
      </c>
      <c r="J10" s="5"/>
    </row>
    <row r="11" spans="1:12" ht="20.25">
      <c r="A11" s="22">
        <v>43812</v>
      </c>
      <c r="B11" s="20">
        <v>6589</v>
      </c>
      <c r="C11" s="20" t="s">
        <v>14</v>
      </c>
      <c r="D11" s="19" t="s">
        <v>13</v>
      </c>
      <c r="E11" s="12">
        <v>56.48</v>
      </c>
      <c r="F11" s="21">
        <v>3190</v>
      </c>
      <c r="G11" s="17">
        <f t="shared" si="0"/>
        <v>180171.19999999998</v>
      </c>
      <c r="H11" s="34"/>
      <c r="I11" s="34">
        <f t="shared" si="1"/>
        <v>672474.79999999993</v>
      </c>
      <c r="J11" s="5"/>
    </row>
    <row r="12" spans="1:12" ht="20.25">
      <c r="A12" s="22">
        <v>43822</v>
      </c>
      <c r="B12" s="20">
        <v>6589</v>
      </c>
      <c r="C12" s="20" t="s">
        <v>14</v>
      </c>
      <c r="D12" s="19" t="s">
        <v>13</v>
      </c>
      <c r="E12" s="12">
        <v>62.46</v>
      </c>
      <c r="F12" s="21">
        <v>3190</v>
      </c>
      <c r="G12" s="17">
        <f t="shared" si="0"/>
        <v>199247.4</v>
      </c>
      <c r="H12" s="34"/>
      <c r="I12" s="34">
        <f t="shared" si="1"/>
        <v>871722.2</v>
      </c>
      <c r="J12" s="5"/>
    </row>
    <row r="13" spans="1:12" ht="20.25">
      <c r="A13" s="22">
        <v>43822</v>
      </c>
      <c r="B13" s="20">
        <v>9847</v>
      </c>
      <c r="C13" s="20" t="s">
        <v>53</v>
      </c>
      <c r="D13" s="19"/>
      <c r="E13" s="12"/>
      <c r="F13" s="21"/>
      <c r="G13" s="17">
        <f t="shared" si="0"/>
        <v>0</v>
      </c>
      <c r="H13" s="34">
        <v>800000</v>
      </c>
      <c r="I13" s="34">
        <f t="shared" si="1"/>
        <v>71722.199999999953</v>
      </c>
      <c r="J13" s="5"/>
    </row>
    <row r="14" spans="1:12" ht="20.25">
      <c r="A14" s="22">
        <v>43823</v>
      </c>
      <c r="B14" s="20">
        <v>9855</v>
      </c>
      <c r="C14" s="20" t="s">
        <v>53</v>
      </c>
      <c r="D14" s="19"/>
      <c r="E14" s="12"/>
      <c r="F14" s="21"/>
      <c r="G14" s="17">
        <f t="shared" si="0"/>
        <v>0</v>
      </c>
      <c r="H14" s="34">
        <v>270000</v>
      </c>
      <c r="I14" s="34">
        <f t="shared" si="1"/>
        <v>-198277.80000000005</v>
      </c>
      <c r="J14" s="5"/>
    </row>
    <row r="15" spans="1:12" ht="20.25">
      <c r="A15" s="22">
        <v>43824</v>
      </c>
      <c r="B15" s="20">
        <v>6640</v>
      </c>
      <c r="C15" s="20" t="s">
        <v>14</v>
      </c>
      <c r="D15" s="19" t="s">
        <v>13</v>
      </c>
      <c r="E15" s="12">
        <v>65.62</v>
      </c>
      <c r="F15" s="21">
        <v>3190</v>
      </c>
      <c r="G15" s="17">
        <f t="shared" si="0"/>
        <v>209327.80000000002</v>
      </c>
      <c r="H15" s="34"/>
      <c r="I15" s="34">
        <f t="shared" si="1"/>
        <v>11049.999999999971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11049.999999999971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11049.999999999971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11049.999999999971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11049.999999999971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11049.999999999971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11049.999999999971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11049.999999999971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11049.999999999971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11049.999999999971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11049.999999999971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11049.999999999971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11049.999999999971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11049.999999999971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11049.999999999971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11049.999999999971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11049.999999999971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11049.999999999971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11049.999999999971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11049.999999999971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11049.999999999971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11049.999999999971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11049.999999999971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11049.999999999971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11049.999999999971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11049.999999999971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11049.999999999971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11049.999999999971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11049.999999999971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11049.999999999971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11049.999999999971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11049.999999999971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11049.999999999971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11049.999999999971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11049.999999999971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11049.999999999971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11049.999999999971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11049.999999999971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11049.999999999971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11049.999999999971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11049.999999999971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11049.999999999971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11049.999999999971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11049.999999999971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11049.999999999971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11049.999999999971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11049.999999999971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11049.999999999971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11049.999999999971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11049.999999999971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11049.999999999971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11049.999999999971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11049.999999999971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11049.999999999971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11049.999999999971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11049.999999999971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11049.999999999971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11049.999999999971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11049.999999999971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11049.999999999971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11049.999999999971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11049.999999999971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11049.999999999971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11049.999999999971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11049.999999999971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11049.999999999971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11049.999999999971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11049.999999999971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11049.999999999971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11049.999999999971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11049.999999999971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11049.999999999971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11049.999999999971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11049.999999999971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11049.999999999971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11049.999999999971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11049.999999999971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11049.999999999971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11049.999999999971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11049.999999999971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11049.999999999971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11049.999999999971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11049.999999999971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11049.999999999971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11049.999999999971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11049.999999999971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11049.999999999971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11049.999999999971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11049.999999999971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11049.999999999971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11049.999999999971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11049.999999999971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11049.999999999971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11049.999999999971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11049.999999999971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11049.999999999971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11049.999999999971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11049.999999999971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11049.999999999971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11049.999999999971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11049.999999999971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11049.999999999971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11049.999999999971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11049.999999999971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11049.999999999971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11049.999999999971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11049.999999999971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11049.999999999971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11049.999999999971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11049.999999999971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11049.999999999971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11049.999999999971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11049.999999999971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11049.999999999971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11049.999999999971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11049.999999999971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11049.999999999971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11049.999999999971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11049.999999999971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11049.999999999971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11049.999999999971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11049.999999999971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11049.999999999971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11049.999999999971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11049.999999999971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11049.999999999971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11049.999999999971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11049.999999999971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11049.999999999971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11049.999999999971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11049.999999999971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11049.999999999971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11049.999999999971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11049.999999999971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11049.999999999971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11049.999999999971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11049.999999999971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11049.999999999971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11049.999999999971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11049.999999999971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11049.999999999971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11049.999999999971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11049.999999999971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11049.999999999971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11049.999999999971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11049.999999999971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11049.999999999971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11049.999999999971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11049.999999999971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11049.999999999971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11049.999999999971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11049.999999999971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11049.999999999971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11049.999999999971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11049.999999999971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11049.999999999971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11049.999999999971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11049.999999999971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11049.999999999971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11049.999999999971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11049.999999999971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11049.999999999971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11049.999999999971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11049.999999999971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11049.999999999971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11049.999999999971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11049.999999999971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11049.999999999971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11049.999999999971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11049.999999999971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11049.999999999971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11049.999999999971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11049.999999999971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11049.999999999971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11049.999999999971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11049.999999999971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11049.999999999971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11049.999999999971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11049.999999999971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11049.999999999971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11049.999999999971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11049.999999999971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11049.999999999971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11049.999999999971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11049.999999999971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11049.999999999971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11049.999999999971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11049.999999999971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11049.999999999971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11049.999999999971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11049.999999999971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11049.999999999971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11049.999999999971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11049.999999999971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11049.999999999971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11049.999999999971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11049.999999999971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11049.999999999971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11049.999999999971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11049.999999999971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11049.999999999971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11049.999999999971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11049.999999999971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11049.999999999971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11049.999999999971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11049.999999999971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11049.999999999971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11049.999999999971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11049.999999999971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11049.999999999971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11049.999999999971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11049.999999999971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11049.999999999971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11049.999999999971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11049.999999999971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11049.999999999971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11049.999999999971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11049.999999999971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11049.999999999971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11049.999999999971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11049.999999999971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11049.999999999971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11049.999999999971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11049.999999999971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11049.999999999971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11049.999999999971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11049.999999999971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11049.999999999971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11049.999999999971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11049.999999999971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11049.999999999971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11049.999999999971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11049.999999999971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11049.999999999971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11049.999999999971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11049.999999999971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11049.999999999971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11049.999999999971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11049.999999999971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11049.999999999971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11049.999999999971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11049.999999999971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11049.999999999971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11049.999999999971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11049.999999999971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11049.999999999971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11049.999999999971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11049.999999999971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11049.999999999971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11049.999999999971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11049.999999999971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11049.999999999971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11049.999999999971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11049.999999999971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11049.999999999971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11049.999999999971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11049.999999999971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11049.999999999971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11049.999999999971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11049.999999999971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11049.999999999971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11049.999999999971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11049.999999999971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11049.999999999971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11049.999999999971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11049.999999999971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11049.999999999971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11049.999999999971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11049.999999999971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11049.999999999971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11049.999999999971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11049.999999999971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11049.999999999971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11049.999999999971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11049.999999999971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11049.999999999971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11049.999999999971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11049.999999999971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11049.999999999971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11049.999999999971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11049.999999999971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11049.999999999971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11049.999999999971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11049.999999999971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11049.999999999971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11049.999999999971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11049.999999999971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11049.999999999971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11049.999999999971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11049.999999999971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11049.999999999971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11049.999999999971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11049.999999999971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11049.999999999971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11049.999999999971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11049.999999999971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11049.999999999971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11049.999999999971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11049.999999999971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11049.999999999971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11049.999999999971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11049.999999999971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11049.999999999971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11049.999999999971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11049.999999999971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11049.999999999971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11049.999999999971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11049.999999999971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11049.999999999971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11049.999999999971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11049.999999999971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11049.999999999971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11049.999999999971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11049.999999999971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11049.999999999971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11049.999999999971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11049.999999999971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11049.999999999971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11049.999999999971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11049.999999999971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11049.999999999971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11049.999999999971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11049.999999999971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11049.999999999971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11049.999999999971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11049.999999999971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11049.999999999971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11049.999999999971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11049.999999999971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11049.999999999971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11049.999999999971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11049.999999999971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11049.999999999971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11049.999999999971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11049.999999999971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1570309.4</v>
      </c>
      <c r="H350" s="36"/>
      <c r="I350" s="34">
        <f t="shared" si="11"/>
        <v>1581359.4</v>
      </c>
      <c r="J350" s="5"/>
    </row>
    <row r="351" spans="1:10">
      <c r="I351" s="34">
        <f t="shared" si="11"/>
        <v>1581359.4</v>
      </c>
    </row>
    <row r="352" spans="1:10">
      <c r="I352" s="34">
        <f t="shared" si="11"/>
        <v>1581359.4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sheetPr codeName="ورقة89"/>
  <dimension ref="A1:L352"/>
  <sheetViews>
    <sheetView rightToLeft="1" workbookViewId="0">
      <selection activeCell="A13" sqref="A13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469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470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-90</v>
      </c>
      <c r="J4" s="5"/>
    </row>
    <row r="5" spans="1:12" ht="20.25">
      <c r="A5" s="22">
        <v>43810</v>
      </c>
      <c r="B5" s="20">
        <v>6402</v>
      </c>
      <c r="C5" s="20" t="s">
        <v>14</v>
      </c>
      <c r="D5" s="19" t="s">
        <v>13</v>
      </c>
      <c r="E5" s="12">
        <v>66.08</v>
      </c>
      <c r="F5" s="21">
        <v>3160</v>
      </c>
      <c r="G5" s="17">
        <f t="shared" ref="G5:G68" si="0">E5*F5</f>
        <v>208812.79999999999</v>
      </c>
      <c r="H5" s="34"/>
      <c r="I5" s="34">
        <f>I4+G5-H5</f>
        <v>208722.8</v>
      </c>
      <c r="J5" s="5"/>
    </row>
    <row r="6" spans="1:12" ht="20.25">
      <c r="A6" s="22">
        <v>43815</v>
      </c>
      <c r="B6" s="20">
        <v>9631</v>
      </c>
      <c r="C6" s="20" t="s">
        <v>53</v>
      </c>
      <c r="D6" s="19"/>
      <c r="E6" s="12"/>
      <c r="F6" s="21"/>
      <c r="G6" s="17">
        <f t="shared" si="0"/>
        <v>0</v>
      </c>
      <c r="H6" s="34">
        <v>35000</v>
      </c>
      <c r="I6" s="34">
        <f t="shared" ref="I6:I69" si="1">I5+G6-H6</f>
        <v>173722.8</v>
      </c>
      <c r="J6" s="5"/>
    </row>
    <row r="7" spans="1:12" ht="20.25">
      <c r="A7" s="22">
        <v>43816</v>
      </c>
      <c r="B7" s="20">
        <v>9663</v>
      </c>
      <c r="C7" s="20" t="s">
        <v>53</v>
      </c>
      <c r="D7" s="19"/>
      <c r="E7" s="12"/>
      <c r="F7" s="21"/>
      <c r="G7" s="17">
        <f t="shared" si="0"/>
        <v>0</v>
      </c>
      <c r="H7" s="34">
        <v>20000</v>
      </c>
      <c r="I7" s="34">
        <f t="shared" si="1"/>
        <v>153722.79999999999</v>
      </c>
      <c r="J7" s="5"/>
    </row>
    <row r="8" spans="1:12" ht="20.25">
      <c r="A8" s="22">
        <v>43818</v>
      </c>
      <c r="B8" s="20">
        <v>9740</v>
      </c>
      <c r="C8" s="20" t="s">
        <v>53</v>
      </c>
      <c r="D8" s="19"/>
      <c r="E8" s="12"/>
      <c r="F8" s="21"/>
      <c r="G8" s="17">
        <f t="shared" si="0"/>
        <v>0</v>
      </c>
      <c r="H8" s="34">
        <v>20000</v>
      </c>
      <c r="I8" s="34">
        <f t="shared" si="1"/>
        <v>133722.79999999999</v>
      </c>
      <c r="J8" s="5"/>
    </row>
    <row r="9" spans="1:12" ht="20.25">
      <c r="A9" s="22">
        <v>43821</v>
      </c>
      <c r="B9" s="20">
        <v>9778</v>
      </c>
      <c r="C9" s="20" t="s">
        <v>53</v>
      </c>
      <c r="D9" s="19"/>
      <c r="E9" s="12"/>
      <c r="F9" s="21"/>
      <c r="G9" s="17">
        <f t="shared" si="0"/>
        <v>0</v>
      </c>
      <c r="H9" s="34">
        <v>20000</v>
      </c>
      <c r="I9" s="34">
        <f t="shared" si="1"/>
        <v>113722.79999999999</v>
      </c>
      <c r="J9" s="5"/>
    </row>
    <row r="10" spans="1:12" ht="20.25">
      <c r="A10" s="22">
        <v>43823</v>
      </c>
      <c r="B10" s="20">
        <v>9869</v>
      </c>
      <c r="C10" s="20" t="s">
        <v>53</v>
      </c>
      <c r="D10" s="19"/>
      <c r="E10" s="12"/>
      <c r="F10" s="21"/>
      <c r="G10" s="17">
        <f t="shared" si="0"/>
        <v>0</v>
      </c>
      <c r="H10" s="34">
        <v>30000</v>
      </c>
      <c r="I10" s="34">
        <f t="shared" si="1"/>
        <v>83722.799999999988</v>
      </c>
      <c r="J10" s="5"/>
    </row>
    <row r="11" spans="1:12" ht="20.25">
      <c r="A11" s="22">
        <v>43824</v>
      </c>
      <c r="B11" s="20">
        <v>9895</v>
      </c>
      <c r="C11" s="20" t="s">
        <v>53</v>
      </c>
      <c r="D11" s="19"/>
      <c r="E11" s="12"/>
      <c r="F11" s="21"/>
      <c r="G11" s="17">
        <f t="shared" si="0"/>
        <v>0</v>
      </c>
      <c r="H11" s="34">
        <v>30000</v>
      </c>
      <c r="I11" s="34">
        <f t="shared" si="1"/>
        <v>53722.799999999988</v>
      </c>
      <c r="J11" s="5"/>
    </row>
    <row r="12" spans="1:12" ht="20.25">
      <c r="A12" s="22">
        <v>43825</v>
      </c>
      <c r="B12" s="20">
        <v>9948</v>
      </c>
      <c r="C12" s="20" t="s">
        <v>53</v>
      </c>
      <c r="D12" s="19"/>
      <c r="E12" s="12"/>
      <c r="F12" s="21"/>
      <c r="G12" s="17">
        <f t="shared" si="0"/>
        <v>0</v>
      </c>
      <c r="H12" s="34">
        <v>29000</v>
      </c>
      <c r="I12" s="34">
        <f t="shared" si="1"/>
        <v>24722.799999999988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24722.799999999988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24722.799999999988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24722.799999999988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24722.799999999988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24722.799999999988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24722.799999999988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24722.799999999988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24722.799999999988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24722.799999999988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24722.799999999988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24722.799999999988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24722.799999999988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24722.799999999988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24722.799999999988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24722.799999999988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24722.799999999988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24722.799999999988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24722.799999999988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24722.799999999988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24722.799999999988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24722.799999999988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24722.799999999988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24722.799999999988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24722.799999999988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24722.799999999988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24722.799999999988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24722.799999999988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24722.799999999988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24722.799999999988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24722.799999999988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24722.799999999988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24722.799999999988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24722.799999999988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24722.799999999988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24722.799999999988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24722.799999999988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24722.799999999988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24722.799999999988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24722.799999999988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24722.799999999988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24722.799999999988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24722.799999999988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24722.799999999988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24722.799999999988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24722.799999999988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24722.799999999988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24722.799999999988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24722.799999999988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24722.799999999988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24722.799999999988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24722.799999999988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24722.799999999988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24722.799999999988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24722.799999999988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24722.799999999988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24722.799999999988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24722.799999999988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24722.799999999988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24722.799999999988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24722.799999999988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24722.799999999988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24722.799999999988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24722.799999999988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24722.799999999988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24722.799999999988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24722.799999999988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24722.799999999988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24722.799999999988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24722.799999999988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24722.799999999988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24722.799999999988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24722.799999999988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24722.799999999988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24722.799999999988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24722.799999999988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24722.799999999988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24722.799999999988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24722.799999999988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24722.799999999988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24722.799999999988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24722.799999999988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24722.799999999988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24722.799999999988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24722.799999999988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24722.799999999988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24722.799999999988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24722.799999999988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24722.799999999988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24722.799999999988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24722.799999999988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24722.799999999988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24722.799999999988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24722.799999999988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24722.799999999988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24722.799999999988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24722.799999999988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24722.799999999988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24722.799999999988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24722.799999999988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24722.799999999988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24722.799999999988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24722.799999999988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24722.799999999988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24722.799999999988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24722.799999999988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24722.799999999988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24722.799999999988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24722.799999999988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24722.799999999988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24722.799999999988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24722.799999999988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24722.799999999988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24722.799999999988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24722.799999999988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24722.799999999988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24722.799999999988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24722.799999999988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24722.799999999988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24722.799999999988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24722.799999999988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24722.799999999988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24722.799999999988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24722.799999999988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24722.799999999988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24722.799999999988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24722.799999999988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24722.799999999988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24722.799999999988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24722.799999999988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24722.799999999988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24722.799999999988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24722.799999999988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24722.799999999988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24722.799999999988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24722.799999999988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24722.799999999988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24722.799999999988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24722.799999999988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24722.799999999988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24722.799999999988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24722.799999999988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24722.799999999988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24722.799999999988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24722.799999999988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24722.799999999988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24722.799999999988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24722.799999999988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24722.799999999988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24722.799999999988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24722.799999999988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24722.799999999988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24722.799999999988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24722.799999999988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24722.799999999988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24722.799999999988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24722.799999999988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24722.799999999988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24722.799999999988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24722.799999999988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24722.799999999988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24722.799999999988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24722.799999999988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24722.799999999988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24722.799999999988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24722.799999999988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24722.799999999988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24722.799999999988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24722.799999999988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24722.799999999988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24722.799999999988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24722.799999999988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24722.799999999988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24722.799999999988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24722.799999999988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24722.799999999988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24722.799999999988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24722.799999999988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24722.799999999988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24722.799999999988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24722.799999999988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24722.799999999988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24722.799999999988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24722.799999999988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24722.799999999988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24722.799999999988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24722.799999999988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24722.799999999988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24722.799999999988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24722.799999999988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24722.799999999988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24722.799999999988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24722.799999999988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24722.799999999988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24722.799999999988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24722.799999999988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24722.799999999988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24722.799999999988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24722.799999999988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24722.799999999988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24722.799999999988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24722.799999999988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24722.799999999988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24722.799999999988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24722.799999999988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24722.799999999988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24722.799999999988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24722.799999999988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24722.799999999988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24722.799999999988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24722.799999999988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24722.799999999988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24722.799999999988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24722.799999999988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24722.799999999988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24722.799999999988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24722.799999999988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24722.799999999988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24722.799999999988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24722.799999999988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24722.799999999988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24722.799999999988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24722.799999999988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24722.799999999988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24722.799999999988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24722.799999999988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24722.799999999988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24722.799999999988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24722.799999999988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24722.799999999988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24722.799999999988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24722.799999999988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24722.799999999988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24722.799999999988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24722.799999999988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24722.799999999988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24722.799999999988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24722.799999999988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24722.799999999988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24722.799999999988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24722.799999999988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24722.799999999988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24722.799999999988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24722.799999999988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24722.799999999988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24722.799999999988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24722.799999999988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24722.799999999988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24722.799999999988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24722.799999999988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24722.799999999988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24722.799999999988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24722.799999999988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24722.799999999988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24722.799999999988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24722.799999999988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24722.799999999988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24722.799999999988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24722.799999999988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24722.799999999988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24722.799999999988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24722.799999999988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24722.799999999988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24722.799999999988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24722.799999999988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24722.799999999988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24722.799999999988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24722.799999999988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24722.799999999988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24722.799999999988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24722.799999999988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24722.799999999988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24722.799999999988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24722.799999999988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24722.799999999988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24722.799999999988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24722.799999999988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24722.799999999988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24722.799999999988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24722.799999999988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24722.799999999988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24722.799999999988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24722.799999999988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24722.799999999988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24722.799999999988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24722.799999999988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24722.799999999988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24722.799999999988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24722.799999999988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24722.799999999988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24722.799999999988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24722.799999999988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24722.799999999988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24722.799999999988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24722.799999999988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24722.799999999988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24722.799999999988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24722.799999999988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24722.799999999988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24722.799999999988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24722.799999999988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24722.799999999988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24722.799999999988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24722.799999999988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24722.799999999988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24722.799999999988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24722.799999999988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24722.799999999988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24722.799999999988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24722.799999999988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24722.799999999988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24722.799999999988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24722.799999999988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24722.799999999988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24722.799999999988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24722.799999999988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24722.799999999988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24722.799999999988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24722.799999999988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24722.799999999988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24722.799999999988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24722.799999999988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24722.799999999988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24722.799999999988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24722.799999999988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24722.799999999988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24722.799999999988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24722.799999999988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24722.799999999988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24722.799999999988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24722.799999999988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24722.799999999988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24722.799999999988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24722.799999999988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24722.799999999988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24722.799999999988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24722.799999999988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24722.799999999988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208812.79999999999</v>
      </c>
      <c r="H350" s="36"/>
      <c r="I350" s="34">
        <f t="shared" si="11"/>
        <v>233535.59999999998</v>
      </c>
      <c r="J350" s="5"/>
    </row>
    <row r="351" spans="1:10">
      <c r="I351" s="34">
        <f t="shared" si="11"/>
        <v>233535.59999999998</v>
      </c>
    </row>
    <row r="352" spans="1:10">
      <c r="I352" s="34">
        <f t="shared" si="11"/>
        <v>233535.59999999998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ورقة9"/>
  <dimension ref="A1:L352"/>
  <sheetViews>
    <sheetView rightToLeft="1" workbookViewId="0">
      <selection activeCell="H12" sqref="H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472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473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821910</v>
      </c>
      <c r="J4" s="5"/>
    </row>
    <row r="5" spans="1:12" ht="20.25">
      <c r="A5" s="22">
        <v>43810</v>
      </c>
      <c r="B5" s="20">
        <v>9490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771910</v>
      </c>
      <c r="J5" s="5"/>
    </row>
    <row r="6" spans="1:12" ht="20.25">
      <c r="A6" s="22">
        <v>43811</v>
      </c>
      <c r="B6" s="20">
        <v>6408</v>
      </c>
      <c r="C6" s="20" t="s">
        <v>14</v>
      </c>
      <c r="D6" s="19" t="s">
        <v>13</v>
      </c>
      <c r="E6" s="12">
        <v>14.24</v>
      </c>
      <c r="F6" s="21">
        <v>3330</v>
      </c>
      <c r="G6" s="17">
        <f t="shared" si="0"/>
        <v>47419.199999999997</v>
      </c>
      <c r="H6" s="34"/>
      <c r="I6" s="34">
        <f t="shared" ref="I6:I69" si="1">I5+G6-H6</f>
        <v>819329.2</v>
      </c>
      <c r="J6" s="5"/>
    </row>
    <row r="7" spans="1:12" ht="20.25">
      <c r="A7" s="22">
        <v>43814</v>
      </c>
      <c r="B7" s="20">
        <v>9598</v>
      </c>
      <c r="C7" s="20" t="s">
        <v>53</v>
      </c>
      <c r="D7" s="19"/>
      <c r="E7" s="12"/>
      <c r="F7" s="21"/>
      <c r="G7" s="17">
        <f t="shared" si="0"/>
        <v>0</v>
      </c>
      <c r="H7" s="34">
        <v>39800</v>
      </c>
      <c r="I7" s="34">
        <f t="shared" si="1"/>
        <v>779529.2</v>
      </c>
      <c r="J7" s="5"/>
    </row>
    <row r="8" spans="1:12" ht="20.25">
      <c r="A8" s="22">
        <v>43815</v>
      </c>
      <c r="B8" s="20">
        <v>6465</v>
      </c>
      <c r="C8" s="20" t="s">
        <v>14</v>
      </c>
      <c r="D8" s="19" t="s">
        <v>13</v>
      </c>
      <c r="E8" s="12">
        <v>15.14</v>
      </c>
      <c r="F8" s="21">
        <v>3360</v>
      </c>
      <c r="G8" s="17">
        <f t="shared" si="0"/>
        <v>50870.400000000001</v>
      </c>
      <c r="H8" s="34"/>
      <c r="I8" s="34">
        <f t="shared" si="1"/>
        <v>830399.6</v>
      </c>
      <c r="J8" s="5"/>
    </row>
    <row r="9" spans="1:12" ht="20.25">
      <c r="A9" s="22">
        <v>43817</v>
      </c>
      <c r="B9" s="20">
        <v>9703</v>
      </c>
      <c r="C9" s="20" t="s">
        <v>53</v>
      </c>
      <c r="D9" s="19"/>
      <c r="E9" s="12"/>
      <c r="F9" s="21"/>
      <c r="G9" s="17">
        <f t="shared" si="0"/>
        <v>0</v>
      </c>
      <c r="H9" s="34">
        <v>47500</v>
      </c>
      <c r="I9" s="34">
        <f t="shared" si="1"/>
        <v>782899.6</v>
      </c>
      <c r="J9" s="5"/>
    </row>
    <row r="10" spans="1:12" ht="20.25">
      <c r="A10" s="22">
        <v>43818</v>
      </c>
      <c r="B10" s="20">
        <v>6526</v>
      </c>
      <c r="C10" s="20" t="s">
        <v>14</v>
      </c>
      <c r="D10" s="19" t="s">
        <v>13</v>
      </c>
      <c r="E10" s="12">
        <v>52.28</v>
      </c>
      <c r="F10" s="21">
        <v>3390</v>
      </c>
      <c r="G10" s="17">
        <f t="shared" si="0"/>
        <v>177229.2</v>
      </c>
      <c r="H10" s="34"/>
      <c r="I10" s="34">
        <f t="shared" si="1"/>
        <v>960128.8</v>
      </c>
      <c r="J10" s="5"/>
    </row>
    <row r="11" spans="1:12" ht="20.25">
      <c r="A11" s="22">
        <v>43818</v>
      </c>
      <c r="B11" s="20">
        <v>9716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910128.8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910128.8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910128.8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910128.8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910128.8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910128.8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910128.8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910128.8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910128.8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910128.8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910128.8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910128.8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910128.8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910128.8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910128.8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910128.8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910128.8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910128.8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910128.8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910128.8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910128.8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910128.8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910128.8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910128.8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910128.8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910128.8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910128.8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910128.8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910128.8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910128.8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910128.8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910128.8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910128.8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910128.8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910128.8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910128.8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910128.8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910128.8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910128.8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910128.8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910128.8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910128.8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910128.8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910128.8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910128.8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910128.8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910128.8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910128.8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910128.8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910128.8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910128.8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910128.8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910128.8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910128.8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910128.8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910128.8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910128.8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910128.8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910128.8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910128.8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910128.8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910128.8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910128.8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910128.8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910128.8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910128.8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910128.8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910128.8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910128.8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910128.8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910128.8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910128.8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910128.8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910128.8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910128.8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910128.8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910128.8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910128.8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910128.8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910128.8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910128.8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910128.8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910128.8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910128.8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910128.8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910128.8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910128.8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910128.8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910128.8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910128.8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910128.8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910128.8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910128.8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910128.8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910128.8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910128.8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910128.8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910128.8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910128.8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910128.8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910128.8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910128.8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910128.8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910128.8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910128.8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910128.8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910128.8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910128.8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910128.8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910128.8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910128.8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910128.8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910128.8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910128.8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910128.8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910128.8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910128.8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910128.8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910128.8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910128.8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910128.8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910128.8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910128.8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910128.8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910128.8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910128.8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910128.8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910128.8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910128.8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910128.8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910128.8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910128.8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910128.8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910128.8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910128.8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910128.8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910128.8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910128.8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910128.8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910128.8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910128.8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910128.8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910128.8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910128.8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910128.8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910128.8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910128.8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910128.8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910128.8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910128.8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910128.8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910128.8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910128.8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910128.8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910128.8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910128.8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910128.8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910128.8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910128.8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910128.8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910128.8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910128.8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910128.8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910128.8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910128.8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910128.8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910128.8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910128.8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910128.8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910128.8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910128.8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910128.8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910128.8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910128.8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910128.8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910128.8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910128.8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910128.8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910128.8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910128.8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910128.8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910128.8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910128.8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910128.8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910128.8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910128.8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910128.8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910128.8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910128.8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910128.8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910128.8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910128.8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910128.8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910128.8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910128.8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910128.8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910128.8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910128.8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910128.8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910128.8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910128.8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910128.8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910128.8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910128.8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910128.8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910128.8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910128.8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910128.8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910128.8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910128.8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910128.8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910128.8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910128.8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910128.8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910128.8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910128.8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910128.8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910128.8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910128.8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910128.8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910128.8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910128.8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910128.8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910128.8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910128.8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910128.8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910128.8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910128.8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910128.8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910128.8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910128.8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910128.8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910128.8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910128.8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910128.8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910128.8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910128.8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910128.8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910128.8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910128.8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910128.8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910128.8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910128.8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910128.8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910128.8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910128.8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910128.8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910128.8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910128.8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910128.8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910128.8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910128.8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910128.8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910128.8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910128.8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910128.8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910128.8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910128.8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910128.8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910128.8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910128.8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910128.8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910128.8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910128.8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910128.8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910128.8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910128.8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910128.8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910128.8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910128.8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910128.8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910128.8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910128.8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910128.8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910128.8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910128.8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910128.8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910128.8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910128.8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910128.8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910128.8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910128.8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910128.8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910128.8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910128.8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910128.8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910128.8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910128.8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910128.8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910128.8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910128.8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910128.8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910128.8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910128.8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910128.8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910128.8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910128.8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910128.8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910128.8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910128.8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910128.8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910128.8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910128.8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910128.8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910128.8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910128.8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910128.8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910128.8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910128.8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910128.8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910128.8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910128.8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910128.8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910128.8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910128.8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910128.8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910128.8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910128.8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910128.8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910128.8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910128.8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910128.8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910128.8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910128.8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910128.8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910128.8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910128.8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910128.8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910128.8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910128.8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910128.8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910128.8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910128.8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910128.8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910128.8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910128.8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910128.8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910128.8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910128.8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275518.80000000005</v>
      </c>
      <c r="H350" s="36"/>
      <c r="I350" s="34">
        <f t="shared" si="11"/>
        <v>1185647.6000000001</v>
      </c>
      <c r="J350" s="5"/>
    </row>
    <row r="351" spans="1:10">
      <c r="I351" s="34">
        <f t="shared" si="11"/>
        <v>1185647.6000000001</v>
      </c>
    </row>
    <row r="352" spans="1:10">
      <c r="I352" s="34">
        <f t="shared" si="11"/>
        <v>1185647.6000000001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sheetPr codeName="ورقة90"/>
  <dimension ref="A1:L352"/>
  <sheetViews>
    <sheetView rightToLeft="1" workbookViewId="0">
      <selection activeCell="C8" sqref="C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467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468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0</v>
      </c>
      <c r="J4" s="5"/>
    </row>
    <row r="5" spans="1:12" ht="20.25">
      <c r="A5" s="22">
        <v>43810</v>
      </c>
      <c r="B5" s="20">
        <v>6383</v>
      </c>
      <c r="C5" s="20" t="s">
        <v>14</v>
      </c>
      <c r="D5" s="19" t="s">
        <v>13</v>
      </c>
      <c r="E5" s="12">
        <v>19.18</v>
      </c>
      <c r="F5" s="21">
        <v>3320</v>
      </c>
      <c r="G5" s="17">
        <f t="shared" ref="G5:G68" si="0">E5*F5</f>
        <v>63677.599999999999</v>
      </c>
      <c r="H5" s="34"/>
      <c r="I5" s="34">
        <f>I4+G5-H5</f>
        <v>63677.599999999999</v>
      </c>
      <c r="J5" s="5"/>
    </row>
    <row r="6" spans="1:12" ht="20.25">
      <c r="A6" s="22">
        <v>43816</v>
      </c>
      <c r="B6" s="20" t="s">
        <v>53</v>
      </c>
      <c r="C6" s="20">
        <v>9654</v>
      </c>
      <c r="D6" s="19"/>
      <c r="E6" s="12"/>
      <c r="F6" s="21"/>
      <c r="G6" s="17">
        <f t="shared" si="0"/>
        <v>0</v>
      </c>
      <c r="H6" s="34">
        <v>63675</v>
      </c>
      <c r="I6" s="34">
        <f t="shared" ref="I6:I69" si="1">I5+G6-H6</f>
        <v>2.5999999999985448</v>
      </c>
      <c r="J6" s="5"/>
    </row>
    <row r="7" spans="1:12" ht="20.25">
      <c r="A7" s="22">
        <v>43816</v>
      </c>
      <c r="B7" s="20" t="s">
        <v>131</v>
      </c>
      <c r="C7" s="20">
        <v>1020</v>
      </c>
      <c r="D7" s="19"/>
      <c r="E7" s="12"/>
      <c r="F7" s="21"/>
      <c r="G7" s="17">
        <f t="shared" si="0"/>
        <v>0</v>
      </c>
      <c r="H7" s="34">
        <v>2.6</v>
      </c>
      <c r="I7" s="34">
        <f t="shared" si="1"/>
        <v>-1.4552803406786552E-12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-1.4552803406786552E-12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-1.4552803406786552E-12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-1.4552803406786552E-12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-1.4552803406786552E-12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-1.4552803406786552E-12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-1.4552803406786552E-12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-1.4552803406786552E-12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-1.4552803406786552E-12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-1.4552803406786552E-12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-1.4552803406786552E-12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-1.4552803406786552E-12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-1.4552803406786552E-12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-1.4552803406786552E-12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-1.4552803406786552E-12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-1.4552803406786552E-12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-1.4552803406786552E-12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-1.4552803406786552E-12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-1.4552803406786552E-12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-1.4552803406786552E-12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-1.4552803406786552E-12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-1.4552803406786552E-12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-1.4552803406786552E-12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-1.4552803406786552E-12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-1.4552803406786552E-12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-1.4552803406786552E-12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-1.4552803406786552E-12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-1.4552803406786552E-12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-1.4552803406786552E-12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-1.4552803406786552E-12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-1.4552803406786552E-12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-1.4552803406786552E-12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-1.4552803406786552E-12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-1.4552803406786552E-12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-1.4552803406786552E-12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-1.4552803406786552E-12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-1.4552803406786552E-12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-1.4552803406786552E-12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-1.4552803406786552E-12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-1.4552803406786552E-12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-1.4552803406786552E-12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-1.4552803406786552E-12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-1.4552803406786552E-12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-1.4552803406786552E-12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-1.4552803406786552E-12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-1.4552803406786552E-12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-1.4552803406786552E-12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-1.4552803406786552E-12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-1.4552803406786552E-12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-1.4552803406786552E-12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-1.4552803406786552E-12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-1.4552803406786552E-12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-1.4552803406786552E-12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-1.4552803406786552E-12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-1.4552803406786552E-12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-1.4552803406786552E-12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-1.4552803406786552E-12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-1.4552803406786552E-12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-1.4552803406786552E-12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-1.4552803406786552E-12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-1.4552803406786552E-12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-1.4552803406786552E-12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-1.4552803406786552E-12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-1.4552803406786552E-12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-1.4552803406786552E-12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-1.4552803406786552E-12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-1.4552803406786552E-12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-1.4552803406786552E-12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-1.4552803406786552E-12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-1.4552803406786552E-12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-1.4552803406786552E-12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-1.4552803406786552E-12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-1.4552803406786552E-12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-1.4552803406786552E-12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-1.4552803406786552E-12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-1.4552803406786552E-12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-1.4552803406786552E-12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-1.4552803406786552E-12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-1.4552803406786552E-12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-1.4552803406786552E-12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-1.4552803406786552E-12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-1.4552803406786552E-12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-1.4552803406786552E-12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-1.4552803406786552E-12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-1.4552803406786552E-12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-1.4552803406786552E-12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-1.4552803406786552E-12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-1.4552803406786552E-12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-1.4552803406786552E-12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-1.4552803406786552E-12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-1.4552803406786552E-12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-1.4552803406786552E-12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-1.4552803406786552E-12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-1.4552803406786552E-12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-1.4552803406786552E-12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-1.4552803406786552E-12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-1.4552803406786552E-12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-1.4552803406786552E-12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-1.4552803406786552E-12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-1.4552803406786552E-12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-1.4552803406786552E-12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-1.4552803406786552E-12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-1.4552803406786552E-12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-1.4552803406786552E-12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-1.4552803406786552E-12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-1.4552803406786552E-12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-1.4552803406786552E-12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-1.4552803406786552E-12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-1.4552803406786552E-12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-1.4552803406786552E-12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-1.4552803406786552E-12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-1.4552803406786552E-12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-1.4552803406786552E-12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-1.4552803406786552E-12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-1.4552803406786552E-12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-1.4552803406786552E-12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-1.4552803406786552E-12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-1.4552803406786552E-12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-1.4552803406786552E-12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-1.4552803406786552E-12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-1.4552803406786552E-12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-1.4552803406786552E-12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-1.4552803406786552E-12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-1.4552803406786552E-12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-1.4552803406786552E-12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-1.4552803406786552E-12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-1.4552803406786552E-12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-1.4552803406786552E-12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-1.4552803406786552E-12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-1.4552803406786552E-12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-1.4552803406786552E-12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-1.4552803406786552E-12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-1.4552803406786552E-12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-1.4552803406786552E-12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-1.4552803406786552E-12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-1.4552803406786552E-12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-1.4552803406786552E-12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-1.4552803406786552E-12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-1.4552803406786552E-12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-1.4552803406786552E-12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-1.4552803406786552E-12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-1.4552803406786552E-12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-1.4552803406786552E-12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-1.4552803406786552E-12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-1.4552803406786552E-12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-1.4552803406786552E-12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-1.4552803406786552E-12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-1.4552803406786552E-12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-1.4552803406786552E-12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-1.4552803406786552E-12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-1.4552803406786552E-12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-1.4552803406786552E-12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-1.4552803406786552E-12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-1.4552803406786552E-12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-1.4552803406786552E-12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-1.4552803406786552E-12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-1.4552803406786552E-12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-1.4552803406786552E-12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-1.4552803406786552E-12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-1.4552803406786552E-12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-1.4552803406786552E-12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-1.4552803406786552E-12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-1.4552803406786552E-12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-1.4552803406786552E-12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-1.4552803406786552E-12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-1.4552803406786552E-12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-1.4552803406786552E-12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-1.4552803406786552E-12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-1.4552803406786552E-12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-1.4552803406786552E-12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-1.4552803406786552E-12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-1.4552803406786552E-12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-1.4552803406786552E-12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-1.4552803406786552E-12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-1.4552803406786552E-12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-1.4552803406786552E-12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-1.4552803406786552E-12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-1.4552803406786552E-12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-1.4552803406786552E-12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-1.4552803406786552E-12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-1.4552803406786552E-12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-1.4552803406786552E-12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-1.4552803406786552E-12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-1.4552803406786552E-12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-1.4552803406786552E-12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-1.4552803406786552E-12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-1.4552803406786552E-12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-1.4552803406786552E-12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-1.4552803406786552E-12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-1.4552803406786552E-12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-1.4552803406786552E-12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-1.4552803406786552E-12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-1.4552803406786552E-12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-1.4552803406786552E-12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-1.4552803406786552E-12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-1.4552803406786552E-12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-1.4552803406786552E-12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-1.4552803406786552E-12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-1.4552803406786552E-12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-1.4552803406786552E-12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-1.4552803406786552E-12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-1.4552803406786552E-12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-1.4552803406786552E-12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-1.4552803406786552E-12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-1.4552803406786552E-12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-1.4552803406786552E-12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-1.4552803406786552E-12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-1.4552803406786552E-12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-1.4552803406786552E-12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-1.4552803406786552E-12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-1.4552803406786552E-12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-1.4552803406786552E-12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-1.4552803406786552E-12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-1.4552803406786552E-12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-1.4552803406786552E-12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-1.4552803406786552E-12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-1.4552803406786552E-12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-1.4552803406786552E-12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-1.4552803406786552E-12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-1.4552803406786552E-12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-1.4552803406786552E-12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-1.4552803406786552E-12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-1.4552803406786552E-12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-1.4552803406786552E-12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-1.4552803406786552E-12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-1.4552803406786552E-12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-1.4552803406786552E-12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-1.4552803406786552E-12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-1.4552803406786552E-12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-1.4552803406786552E-12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-1.4552803406786552E-12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-1.4552803406786552E-12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-1.4552803406786552E-12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-1.4552803406786552E-12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-1.4552803406786552E-12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-1.4552803406786552E-12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-1.4552803406786552E-12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-1.4552803406786552E-12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-1.4552803406786552E-12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-1.4552803406786552E-12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-1.4552803406786552E-12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-1.4552803406786552E-12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-1.4552803406786552E-12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-1.4552803406786552E-12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-1.4552803406786552E-12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-1.4552803406786552E-12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-1.4552803406786552E-12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-1.4552803406786552E-12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-1.4552803406786552E-12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-1.4552803406786552E-12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-1.4552803406786552E-12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-1.4552803406786552E-12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-1.4552803406786552E-12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-1.4552803406786552E-12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-1.4552803406786552E-12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-1.4552803406786552E-12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-1.4552803406786552E-12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-1.4552803406786552E-12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-1.4552803406786552E-12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-1.4552803406786552E-12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-1.4552803406786552E-12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-1.4552803406786552E-12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-1.4552803406786552E-12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-1.4552803406786552E-12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-1.4552803406786552E-12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-1.4552803406786552E-12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-1.4552803406786552E-12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-1.4552803406786552E-12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-1.4552803406786552E-12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-1.4552803406786552E-12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-1.4552803406786552E-12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-1.4552803406786552E-12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-1.4552803406786552E-12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-1.4552803406786552E-12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-1.4552803406786552E-12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-1.4552803406786552E-12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-1.4552803406786552E-12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-1.4552803406786552E-12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-1.4552803406786552E-12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-1.4552803406786552E-12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-1.4552803406786552E-12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-1.4552803406786552E-12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-1.4552803406786552E-12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-1.4552803406786552E-12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-1.4552803406786552E-12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-1.4552803406786552E-12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-1.4552803406786552E-12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-1.4552803406786552E-12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-1.4552803406786552E-12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-1.4552803406786552E-12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-1.4552803406786552E-12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-1.4552803406786552E-12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-1.4552803406786552E-12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-1.4552803406786552E-12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-1.4552803406786552E-12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-1.4552803406786552E-12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-1.4552803406786552E-12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-1.4552803406786552E-12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-1.4552803406786552E-12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-1.4552803406786552E-12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-1.4552803406786552E-12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-1.4552803406786552E-12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-1.4552803406786552E-12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-1.4552803406786552E-12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-1.4552803406786552E-12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-1.4552803406786552E-12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-1.4552803406786552E-12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-1.4552803406786552E-12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-1.4552803406786552E-12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-1.4552803406786552E-12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-1.4552803406786552E-12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-1.4552803406786552E-12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-1.4552803406786552E-12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-1.4552803406786552E-12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-1.4552803406786552E-12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-1.4552803406786552E-12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-1.4552803406786552E-12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-1.4552803406786552E-12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-1.4552803406786552E-12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-1.4552803406786552E-12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-1.4552803406786552E-12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-1.4552803406786552E-12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-1.4552803406786552E-12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-1.4552803406786552E-12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-1.4552803406786552E-12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-1.4552803406786552E-12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-1.4552803406786552E-12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-1.4552803406786552E-12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-1.4552803406786552E-12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-1.4552803406786552E-12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-1.4552803406786552E-12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-1.4552803406786552E-12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-1.4552803406786552E-12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-1.4552803406786552E-12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-1.4552803406786552E-12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-1.4552803406786552E-12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-1.4552803406786552E-12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-1.4552803406786552E-12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-1.4552803406786552E-12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-1.4552803406786552E-12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-1.4552803406786552E-12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-1.4552803406786552E-12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-1.4552803406786552E-12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63677.599999999999</v>
      </c>
      <c r="H350" s="36"/>
      <c r="I350" s="34">
        <f t="shared" si="11"/>
        <v>63677.599999999999</v>
      </c>
      <c r="J350" s="5"/>
    </row>
    <row r="351" spans="1:10">
      <c r="I351" s="34">
        <f t="shared" si="11"/>
        <v>63677.599999999999</v>
      </c>
    </row>
    <row r="352" spans="1:10">
      <c r="I352" s="34">
        <f t="shared" si="11"/>
        <v>63677.599999999999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sheetPr codeName="ورقة91"/>
  <dimension ref="A1:L350"/>
  <sheetViews>
    <sheetView rightToLeft="1" workbookViewId="0">
      <selection activeCell="A21" sqref="A2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7.875" style="37" customWidth="1"/>
    <col min="9" max="9" width="18" style="37" customWidth="1"/>
    <col min="10" max="10" width="16.375" style="6" customWidth="1"/>
  </cols>
  <sheetData>
    <row r="1" spans="1:12">
      <c r="A1" s="147" t="s">
        <v>82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83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2019511.7</v>
      </c>
      <c r="J4" s="5"/>
    </row>
    <row r="5" spans="1:12" ht="20.25">
      <c r="A5" s="22">
        <v>43800</v>
      </c>
      <c r="B5" s="20">
        <v>6211</v>
      </c>
      <c r="C5" s="20" t="s">
        <v>14</v>
      </c>
      <c r="D5" s="19" t="s">
        <v>13</v>
      </c>
      <c r="E5" s="12">
        <v>62.36</v>
      </c>
      <c r="F5" s="21">
        <v>2950</v>
      </c>
      <c r="G5" s="17">
        <f t="shared" ref="G5:G68" si="0">E5*F5</f>
        <v>183962</v>
      </c>
      <c r="H5" s="34"/>
      <c r="I5" s="34">
        <f>I4+G5-H5</f>
        <v>2203473.7000000002</v>
      </c>
      <c r="J5" s="5"/>
    </row>
    <row r="6" spans="1:12" ht="20.25">
      <c r="A6" s="22">
        <v>43800</v>
      </c>
      <c r="B6" s="20">
        <v>9219</v>
      </c>
      <c r="C6" s="20" t="s">
        <v>53</v>
      </c>
      <c r="D6" s="19"/>
      <c r="E6" s="12"/>
      <c r="F6" s="21"/>
      <c r="G6" s="17">
        <f t="shared" si="0"/>
        <v>0</v>
      </c>
      <c r="H6" s="34">
        <v>300000</v>
      </c>
      <c r="I6" s="34">
        <f t="shared" ref="I6:I69" si="1">I5+G6-H6</f>
        <v>1903473.7000000002</v>
      </c>
      <c r="J6" s="5"/>
    </row>
    <row r="7" spans="1:12" ht="20.25">
      <c r="A7" s="22">
        <v>43801</v>
      </c>
      <c r="B7" s="20">
        <v>6234</v>
      </c>
      <c r="C7" s="20" t="s">
        <v>14</v>
      </c>
      <c r="D7" s="19" t="s">
        <v>13</v>
      </c>
      <c r="E7" s="12">
        <v>70.319999999999993</v>
      </c>
      <c r="F7" s="21">
        <v>2950</v>
      </c>
      <c r="G7" s="17">
        <f t="shared" si="0"/>
        <v>207443.99999999997</v>
      </c>
      <c r="H7" s="34"/>
      <c r="I7" s="34">
        <f t="shared" si="1"/>
        <v>2110917.7000000002</v>
      </c>
      <c r="J7" s="5"/>
    </row>
    <row r="8" spans="1:12" ht="20.25">
      <c r="A8" s="22">
        <v>43802</v>
      </c>
      <c r="B8" s="20">
        <v>9276</v>
      </c>
      <c r="C8" s="20" t="s">
        <v>53</v>
      </c>
      <c r="D8" s="19"/>
      <c r="E8" s="12"/>
      <c r="F8" s="21"/>
      <c r="G8" s="17">
        <f t="shared" si="0"/>
        <v>0</v>
      </c>
      <c r="H8" s="34">
        <v>250000</v>
      </c>
      <c r="I8" s="34">
        <f t="shared" si="1"/>
        <v>1860917.7000000002</v>
      </c>
      <c r="J8" s="5"/>
    </row>
    <row r="9" spans="1:12" ht="20.25">
      <c r="A9" s="22">
        <v>43804</v>
      </c>
      <c r="B9" s="20">
        <v>9341</v>
      </c>
      <c r="C9" s="20" t="s">
        <v>53</v>
      </c>
      <c r="D9" s="19"/>
      <c r="E9" s="12"/>
      <c r="F9" s="21"/>
      <c r="G9" s="17">
        <f t="shared" si="0"/>
        <v>0</v>
      </c>
      <c r="H9" s="34">
        <v>200000</v>
      </c>
      <c r="I9" s="34">
        <f t="shared" si="1"/>
        <v>1660917.7000000002</v>
      </c>
      <c r="J9" s="5"/>
    </row>
    <row r="10" spans="1:12" ht="20.25">
      <c r="A10" s="22">
        <v>43807</v>
      </c>
      <c r="B10" s="20">
        <v>9389</v>
      </c>
      <c r="C10" s="20" t="s">
        <v>53</v>
      </c>
      <c r="D10" s="19"/>
      <c r="E10" s="12"/>
      <c r="F10" s="21"/>
      <c r="G10" s="17">
        <f t="shared" si="0"/>
        <v>0</v>
      </c>
      <c r="H10" s="34">
        <v>200000</v>
      </c>
      <c r="I10" s="34">
        <f t="shared" si="1"/>
        <v>1460917.7000000002</v>
      </c>
      <c r="J10" s="5"/>
    </row>
    <row r="11" spans="1:12" ht="20.25">
      <c r="A11" s="22">
        <v>43809</v>
      </c>
      <c r="B11" s="20">
        <v>6378</v>
      </c>
      <c r="C11" s="20" t="s">
        <v>14</v>
      </c>
      <c r="D11" s="19" t="s">
        <v>13</v>
      </c>
      <c r="E11" s="12">
        <v>59.54</v>
      </c>
      <c r="F11" s="21">
        <v>2980</v>
      </c>
      <c r="G11" s="17">
        <f t="shared" si="0"/>
        <v>177429.2</v>
      </c>
      <c r="H11" s="34"/>
      <c r="I11" s="34">
        <f t="shared" si="1"/>
        <v>1638346.9000000001</v>
      </c>
      <c r="J11" s="5"/>
    </row>
    <row r="12" spans="1:12" ht="20.25">
      <c r="A12" s="22">
        <v>43809</v>
      </c>
      <c r="B12" s="20">
        <v>9461</v>
      </c>
      <c r="C12" s="20" t="s">
        <v>53</v>
      </c>
      <c r="D12" s="19"/>
      <c r="E12" s="12"/>
      <c r="F12" s="21"/>
      <c r="G12" s="17">
        <f t="shared" si="0"/>
        <v>0</v>
      </c>
      <c r="H12" s="34">
        <v>200000</v>
      </c>
      <c r="I12" s="34">
        <f t="shared" si="1"/>
        <v>1438346.9000000001</v>
      </c>
      <c r="J12" s="5"/>
    </row>
    <row r="13" spans="1:12" ht="20.25">
      <c r="A13" s="22">
        <v>43810</v>
      </c>
      <c r="B13" s="20">
        <v>6398</v>
      </c>
      <c r="C13" s="20" t="s">
        <v>14</v>
      </c>
      <c r="D13" s="19" t="s">
        <v>13</v>
      </c>
      <c r="E13" s="12">
        <v>66.92</v>
      </c>
      <c r="F13" s="21">
        <v>2980</v>
      </c>
      <c r="G13" s="17">
        <f t="shared" si="0"/>
        <v>199421.6</v>
      </c>
      <c r="H13" s="34"/>
      <c r="I13" s="34">
        <f t="shared" si="1"/>
        <v>1637768.5000000002</v>
      </c>
      <c r="J13" s="5"/>
    </row>
    <row r="14" spans="1:12" ht="20.25">
      <c r="A14" s="22">
        <v>43811</v>
      </c>
      <c r="B14" s="20">
        <v>9528</v>
      </c>
      <c r="C14" s="20" t="s">
        <v>53</v>
      </c>
      <c r="D14" s="19"/>
      <c r="E14" s="12"/>
      <c r="F14" s="21"/>
      <c r="G14" s="17">
        <f t="shared" si="0"/>
        <v>0</v>
      </c>
      <c r="H14" s="34">
        <v>300000</v>
      </c>
      <c r="I14" s="34">
        <f t="shared" si="1"/>
        <v>1337768.5000000002</v>
      </c>
      <c r="J14" s="5"/>
    </row>
    <row r="15" spans="1:12" ht="20.25">
      <c r="A15" s="22">
        <v>43815</v>
      </c>
      <c r="B15" s="20">
        <v>9618</v>
      </c>
      <c r="C15" s="20" t="s">
        <v>53</v>
      </c>
      <c r="D15" s="19"/>
      <c r="E15" s="12"/>
      <c r="F15" s="21"/>
      <c r="G15" s="17">
        <f t="shared" si="0"/>
        <v>0</v>
      </c>
      <c r="H15" s="34">
        <v>500000</v>
      </c>
      <c r="I15" s="34">
        <f t="shared" si="1"/>
        <v>837768.50000000023</v>
      </c>
      <c r="J15" s="5"/>
    </row>
    <row r="16" spans="1:12" ht="20.25">
      <c r="A16" s="22">
        <v>43818</v>
      </c>
      <c r="B16" s="20">
        <v>9736</v>
      </c>
      <c r="C16" s="20" t="s">
        <v>53</v>
      </c>
      <c r="D16" s="19"/>
      <c r="E16" s="12"/>
      <c r="F16" s="21"/>
      <c r="G16" s="17">
        <f t="shared" si="0"/>
        <v>0</v>
      </c>
      <c r="H16" s="34">
        <v>250000</v>
      </c>
      <c r="I16" s="34">
        <f t="shared" si="1"/>
        <v>587768.50000000023</v>
      </c>
      <c r="J16" s="5"/>
    </row>
    <row r="17" spans="1:10" ht="20.25">
      <c r="A17" s="22">
        <v>43822</v>
      </c>
      <c r="B17" s="20">
        <v>9809</v>
      </c>
      <c r="C17" s="20" t="s">
        <v>53</v>
      </c>
      <c r="D17" s="19"/>
      <c r="E17" s="12"/>
      <c r="F17" s="21"/>
      <c r="G17" s="17">
        <f t="shared" si="0"/>
        <v>0</v>
      </c>
      <c r="H17" s="34">
        <v>250000</v>
      </c>
      <c r="I17" s="34">
        <f t="shared" si="1"/>
        <v>337768.50000000023</v>
      </c>
      <c r="J17" s="5"/>
    </row>
    <row r="18" spans="1:10" ht="20.25">
      <c r="A18" s="22">
        <v>43823</v>
      </c>
      <c r="B18" s="20">
        <v>6616</v>
      </c>
      <c r="C18" s="20" t="s">
        <v>14</v>
      </c>
      <c r="D18" s="19" t="s">
        <v>13</v>
      </c>
      <c r="E18" s="12">
        <v>62.82</v>
      </c>
      <c r="F18" s="21">
        <v>3070</v>
      </c>
      <c r="G18" s="17">
        <f t="shared" si="0"/>
        <v>192857.4</v>
      </c>
      <c r="H18" s="34"/>
      <c r="I18" s="34">
        <f t="shared" si="1"/>
        <v>530625.90000000026</v>
      </c>
      <c r="J18" s="5"/>
    </row>
    <row r="19" spans="1:10" ht="20.25">
      <c r="A19" s="22">
        <v>43823</v>
      </c>
      <c r="B19" s="20">
        <v>6616</v>
      </c>
      <c r="C19" s="20" t="s">
        <v>14</v>
      </c>
      <c r="D19" s="19" t="s">
        <v>13</v>
      </c>
      <c r="E19" s="12">
        <v>63.38</v>
      </c>
      <c r="F19" s="21">
        <v>3070</v>
      </c>
      <c r="G19" s="17">
        <f t="shared" si="0"/>
        <v>194576.6</v>
      </c>
      <c r="H19" s="34"/>
      <c r="I19" s="34">
        <f t="shared" si="1"/>
        <v>725202.50000000023</v>
      </c>
      <c r="J19" s="5"/>
    </row>
    <row r="20" spans="1:10" ht="20.25">
      <c r="A20" s="22">
        <v>43823</v>
      </c>
      <c r="B20" s="20"/>
      <c r="C20" s="20" t="s">
        <v>131</v>
      </c>
      <c r="D20" s="19"/>
      <c r="E20" s="12"/>
      <c r="F20" s="21"/>
      <c r="G20" s="17">
        <f t="shared" si="0"/>
        <v>0</v>
      </c>
      <c r="H20" s="34">
        <v>2.5</v>
      </c>
      <c r="I20" s="34">
        <f t="shared" si="1"/>
        <v>725200.00000000023</v>
      </c>
      <c r="J20" s="5"/>
    </row>
    <row r="21" spans="1:10" ht="20.25">
      <c r="A21" s="22">
        <v>43824</v>
      </c>
      <c r="B21" s="20">
        <v>9898</v>
      </c>
      <c r="C21" s="20" t="s">
        <v>53</v>
      </c>
      <c r="D21" s="19"/>
      <c r="E21" s="12"/>
      <c r="F21" s="21"/>
      <c r="G21" s="17">
        <f t="shared" si="0"/>
        <v>0</v>
      </c>
      <c r="H21" s="34">
        <v>250000</v>
      </c>
      <c r="I21" s="34">
        <f t="shared" si="1"/>
        <v>475200.00000000023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475200.00000000023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475200.00000000023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475200.00000000023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475200.00000000023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475200.00000000023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475200.00000000023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475200.00000000023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475200.00000000023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475200.00000000023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475200.00000000023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475200.00000000023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475200.00000000023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475200.00000000023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475200.00000000023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475200.00000000023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475200.00000000023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475200.00000000023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475200.00000000023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475200.00000000023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475200.00000000023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475200.00000000023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475200.00000000023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475200.00000000023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475200.00000000023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475200.00000000023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475200.00000000023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475200.00000000023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475200.00000000023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475200.00000000023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475200.00000000023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475200.00000000023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475200.00000000023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475200.00000000023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475200.00000000023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475200.00000000023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475200.00000000023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475200.00000000023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475200.00000000023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475200.00000000023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475200.00000000023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475200.00000000023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475200.00000000023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475200.00000000023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475200.00000000023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475200.00000000023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475200.00000000023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475200.00000000023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475200.00000000023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475200.00000000023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475200.00000000023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475200.00000000023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475200.00000000023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475200.00000000023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475200.00000000023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475200.00000000023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475200.00000000023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475200.00000000023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475200.00000000023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475200.00000000023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475200.00000000023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475200.00000000023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475200.00000000023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475200.00000000023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475200.00000000023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475200.00000000023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475200.00000000023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475200.00000000023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475200.00000000023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475200.00000000023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475200.00000000023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475200.00000000023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475200.00000000023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475200.00000000023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475200.00000000023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475200.00000000023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475200.00000000023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475200.00000000023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475200.00000000023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475200.00000000023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475200.00000000023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475200.00000000023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475200.00000000023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475200.00000000023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475200.00000000023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475200.00000000023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475200.00000000023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475200.00000000023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475200.00000000023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475200.00000000023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475200.00000000023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475200.00000000023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475200.00000000023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475200.00000000023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475200.00000000023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475200.00000000023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475200.00000000023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475200.00000000023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475200.00000000023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475200.00000000023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475200.00000000023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475200.00000000023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475200.00000000023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475200.00000000023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475200.00000000023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475200.00000000023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475200.00000000023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475200.00000000023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475200.00000000023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475200.00000000023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475200.00000000023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475200.00000000023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475200.00000000023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475200.00000000023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475200.00000000023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475200.00000000023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475200.00000000023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475200.00000000023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475200.00000000023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475200.00000000023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475200.00000000023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475200.00000000023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475200.00000000023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475200.00000000023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475200.00000000023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475200.00000000023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475200.00000000023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475200.00000000023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475200.00000000023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475200.00000000023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475200.00000000023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475200.00000000023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475200.00000000023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475200.00000000023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475200.00000000023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475200.00000000023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475200.00000000023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475200.00000000023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475200.00000000023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475200.00000000023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475200.00000000023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475200.00000000023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475200.00000000023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475200.00000000023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475200.00000000023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475200.00000000023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475200.00000000023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475200.00000000023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475200.00000000023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475200.00000000023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475200.00000000023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475200.00000000023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475200.00000000023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475200.00000000023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475200.00000000023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475200.00000000023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475200.00000000023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475200.00000000023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475200.00000000023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475200.00000000023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475200.00000000023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475200.00000000023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475200.00000000023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475200.00000000023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475200.00000000023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475200.00000000023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475200.00000000023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475200.00000000023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475200.00000000023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475200.00000000023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475200.00000000023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475200.00000000023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475200.00000000023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475200.00000000023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475200.00000000023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475200.00000000023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475200.00000000023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475200.00000000023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475200.00000000023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475200.00000000023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475200.00000000023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475200.00000000023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475200.00000000023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475200.00000000023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475200.00000000023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475200.00000000023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475200.00000000023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475200.00000000023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475200.00000000023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475200.00000000023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475200.00000000023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475200.00000000023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475200.00000000023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475200.00000000023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475200.00000000023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475200.00000000023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475200.00000000023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475200.00000000023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475200.00000000023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475200.00000000023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475200.00000000023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475200.00000000023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475200.00000000023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475200.00000000023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475200.00000000023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475200.00000000023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475200.00000000023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475200.00000000023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475200.00000000023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475200.00000000023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475200.00000000023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475200.00000000023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475200.00000000023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475200.00000000023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475200.00000000023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475200.00000000023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475200.00000000023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475200.00000000023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475200.00000000023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475200.00000000023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475200.00000000023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475200.00000000023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475200.00000000023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475200.00000000023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475200.00000000023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475200.00000000023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475200.00000000023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475200.00000000023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475200.00000000023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475200.00000000023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475200.00000000023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475200.00000000023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475200.00000000023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475200.00000000023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475200.00000000023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475200.00000000023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475200.00000000023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475200.00000000023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475200.00000000023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475200.00000000023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475200.00000000023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475200.00000000023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475200.00000000023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475200.00000000023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475200.00000000023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475200.00000000023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475200.00000000023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475200.00000000023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475200.00000000023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475200.00000000023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475200.00000000023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475200.00000000023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475200.00000000023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475200.00000000023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475200.00000000023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475200.00000000023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475200.00000000023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475200.00000000023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475200.00000000023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475200.00000000023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475200.00000000023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475200.00000000023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475200.00000000023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475200.00000000023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475200.00000000023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475200.00000000023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475200.00000000023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475200.00000000023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475200.00000000023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475200.00000000023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475200.00000000023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475200.00000000023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475200.00000000023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475200.00000000023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475200.00000000023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475200.00000000023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475200.00000000023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475200.00000000023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475200.00000000023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475200.00000000023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475200.00000000023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475200.00000000023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475200.00000000023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475200.00000000023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475200.00000000023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475200.00000000023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475200.00000000023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475200.00000000023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475200.00000000023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475200.00000000023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475200.00000000023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475200.00000000023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475200.00000000023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475200.00000000023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475200.00000000023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475200.00000000023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475200.00000000023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475200.00000000023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475200.00000000023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475200.00000000023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475200.00000000023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475200.00000000023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475200.00000000023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475200.00000000023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475200.00000000023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475200.00000000023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475200.00000000023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475200.00000000023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475200.00000000023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475200.00000000023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475200.00000000023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475200.00000000023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475200.00000000023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475200.00000000023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475200.00000000023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475200.00000000023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475200.00000000023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475200.00000000023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475200.00000000023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475200.00000000023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475200.00000000023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475200.00000000023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475200.00000000023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475200.00000000023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475200.00000000023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475200.00000000023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475200.00000000023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475200.00000000023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475200.00000000023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1155690.8</v>
      </c>
      <c r="H350" s="36"/>
      <c r="I350" s="34">
        <f t="shared" si="11"/>
        <v>1630890.8000000003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sheetPr codeName="ورقة92"/>
  <dimension ref="A1:L350"/>
  <sheetViews>
    <sheetView rightToLeft="1" workbookViewId="0">
      <selection activeCell="H20" sqref="H20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4.625" style="37" customWidth="1"/>
    <col min="10" max="10" width="16.375" style="6" customWidth="1"/>
  </cols>
  <sheetData>
    <row r="1" spans="1:12">
      <c r="A1" s="147" t="s">
        <v>56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57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-4606</v>
      </c>
      <c r="J4" s="5"/>
    </row>
    <row r="5" spans="1:12" ht="20.25">
      <c r="A5" s="22">
        <v>43804</v>
      </c>
      <c r="B5" s="20">
        <v>6288</v>
      </c>
      <c r="C5" s="20" t="s">
        <v>14</v>
      </c>
      <c r="D5" s="19" t="s">
        <v>13</v>
      </c>
      <c r="E5" s="12">
        <v>65.2</v>
      </c>
      <c r="F5" s="21">
        <v>3160</v>
      </c>
      <c r="G5" s="17">
        <f t="shared" ref="G5:G68" si="0">E5*F5</f>
        <v>206032</v>
      </c>
      <c r="H5" s="34"/>
      <c r="I5" s="34">
        <f>I4+G5-H5</f>
        <v>201426</v>
      </c>
      <c r="J5" s="5"/>
    </row>
    <row r="6" spans="1:12" ht="20.25">
      <c r="A6" s="22">
        <v>43804</v>
      </c>
      <c r="B6" s="20">
        <v>6288</v>
      </c>
      <c r="C6" s="20" t="s">
        <v>14</v>
      </c>
      <c r="D6" s="19" t="s">
        <v>13</v>
      </c>
      <c r="E6" s="12">
        <v>70.2</v>
      </c>
      <c r="F6" s="21">
        <v>3160</v>
      </c>
      <c r="G6" s="17">
        <f t="shared" si="0"/>
        <v>221832</v>
      </c>
      <c r="H6" s="34"/>
      <c r="I6" s="34">
        <f t="shared" ref="I6:I69" si="1">I5+G6-H6</f>
        <v>423258</v>
      </c>
      <c r="J6" s="5"/>
    </row>
    <row r="7" spans="1:12" ht="20.25">
      <c r="A7" s="22">
        <v>43804</v>
      </c>
      <c r="B7" s="20">
        <v>6288</v>
      </c>
      <c r="C7" s="20" t="s">
        <v>14</v>
      </c>
      <c r="D7" s="19" t="s">
        <v>13</v>
      </c>
      <c r="E7" s="12">
        <v>71.66</v>
      </c>
      <c r="F7" s="21">
        <v>3160</v>
      </c>
      <c r="G7" s="17">
        <f t="shared" si="0"/>
        <v>226445.59999999998</v>
      </c>
      <c r="H7" s="34"/>
      <c r="I7" s="34">
        <f t="shared" si="1"/>
        <v>649703.6</v>
      </c>
      <c r="J7" s="5"/>
    </row>
    <row r="8" spans="1:12" ht="20.25">
      <c r="A8" s="22">
        <v>43804</v>
      </c>
      <c r="B8" s="20">
        <v>6288</v>
      </c>
      <c r="C8" s="20" t="s">
        <v>14</v>
      </c>
      <c r="D8" s="19" t="s">
        <v>13</v>
      </c>
      <c r="E8" s="12">
        <v>56.78</v>
      </c>
      <c r="F8" s="21">
        <v>3160</v>
      </c>
      <c r="G8" s="17">
        <f t="shared" si="0"/>
        <v>179424.80000000002</v>
      </c>
      <c r="H8" s="34"/>
      <c r="I8" s="34">
        <f t="shared" si="1"/>
        <v>829128.4</v>
      </c>
      <c r="J8" s="5"/>
    </row>
    <row r="9" spans="1:12" ht="20.25">
      <c r="A9" s="22">
        <v>43807</v>
      </c>
      <c r="B9" s="20">
        <v>6335</v>
      </c>
      <c r="C9" s="20" t="s">
        <v>14</v>
      </c>
      <c r="D9" s="19" t="s">
        <v>13</v>
      </c>
      <c r="E9" s="12">
        <v>58.16</v>
      </c>
      <c r="F9" s="21">
        <v>3160</v>
      </c>
      <c r="G9" s="17">
        <f t="shared" si="0"/>
        <v>183785.59999999998</v>
      </c>
      <c r="H9" s="34"/>
      <c r="I9" s="34">
        <f t="shared" si="1"/>
        <v>1012914</v>
      </c>
      <c r="J9" s="5"/>
    </row>
    <row r="10" spans="1:12" ht="20.25">
      <c r="A10" s="22">
        <v>43807</v>
      </c>
      <c r="B10" s="20">
        <v>6335</v>
      </c>
      <c r="C10" s="20" t="s">
        <v>14</v>
      </c>
      <c r="D10" s="19" t="s">
        <v>13</v>
      </c>
      <c r="E10" s="12">
        <v>58.7</v>
      </c>
      <c r="F10" s="21">
        <v>3160</v>
      </c>
      <c r="G10" s="17">
        <f t="shared" si="0"/>
        <v>185492</v>
      </c>
      <c r="H10" s="34"/>
      <c r="I10" s="34">
        <f t="shared" si="1"/>
        <v>1198406</v>
      </c>
      <c r="J10" s="5"/>
    </row>
    <row r="11" spans="1:12" ht="20.25">
      <c r="A11" s="22">
        <v>43807</v>
      </c>
      <c r="B11" s="20">
        <v>9384</v>
      </c>
      <c r="C11" s="20" t="s">
        <v>53</v>
      </c>
      <c r="D11" s="19"/>
      <c r="E11" s="12"/>
      <c r="F11" s="21"/>
      <c r="G11" s="17">
        <f t="shared" si="0"/>
        <v>0</v>
      </c>
      <c r="H11" s="34">
        <v>100000</v>
      </c>
      <c r="I11" s="34">
        <f t="shared" si="1"/>
        <v>1098406</v>
      </c>
      <c r="J11" s="5"/>
    </row>
    <row r="12" spans="1:12" ht="20.25">
      <c r="A12" s="22">
        <v>43808</v>
      </c>
      <c r="B12" s="20">
        <v>6667</v>
      </c>
      <c r="C12" s="20" t="s">
        <v>14</v>
      </c>
      <c r="D12" s="19" t="s">
        <v>13</v>
      </c>
      <c r="E12" s="12">
        <v>57.44</v>
      </c>
      <c r="F12" s="21">
        <v>3160</v>
      </c>
      <c r="G12" s="17">
        <f t="shared" si="0"/>
        <v>181510.39999999999</v>
      </c>
      <c r="H12" s="34"/>
      <c r="I12" s="34">
        <f t="shared" si="1"/>
        <v>1279916.3999999999</v>
      </c>
      <c r="J12" s="5"/>
    </row>
    <row r="13" spans="1:12" ht="20.25">
      <c r="A13" s="22">
        <v>43808</v>
      </c>
      <c r="B13" s="20">
        <v>6667</v>
      </c>
      <c r="C13" s="20" t="s">
        <v>14</v>
      </c>
      <c r="D13" s="19" t="s">
        <v>13</v>
      </c>
      <c r="E13" s="12">
        <v>59.34</v>
      </c>
      <c r="F13" s="21">
        <v>3160</v>
      </c>
      <c r="G13" s="17">
        <f t="shared" si="0"/>
        <v>187514.40000000002</v>
      </c>
      <c r="H13" s="34"/>
      <c r="I13" s="34">
        <f t="shared" si="1"/>
        <v>1467430.7999999998</v>
      </c>
      <c r="J13" s="5"/>
    </row>
    <row r="14" spans="1:12" ht="20.25">
      <c r="A14" s="22">
        <v>43809</v>
      </c>
      <c r="B14" s="20">
        <v>9460</v>
      </c>
      <c r="C14" s="20" t="s">
        <v>53</v>
      </c>
      <c r="D14" s="19"/>
      <c r="E14" s="12"/>
      <c r="F14" s="21"/>
      <c r="G14" s="17">
        <f t="shared" si="0"/>
        <v>0</v>
      </c>
      <c r="H14" s="34">
        <v>150000</v>
      </c>
      <c r="I14" s="34">
        <f t="shared" si="1"/>
        <v>1317430.7999999998</v>
      </c>
      <c r="J14" s="5"/>
    </row>
    <row r="15" spans="1:12" ht="20.25">
      <c r="A15" s="22">
        <v>43814</v>
      </c>
      <c r="B15" s="20">
        <v>9570</v>
      </c>
      <c r="C15" s="20" t="s">
        <v>53</v>
      </c>
      <c r="D15" s="19"/>
      <c r="E15" s="12"/>
      <c r="F15" s="21"/>
      <c r="G15" s="17">
        <f t="shared" si="0"/>
        <v>0</v>
      </c>
      <c r="H15" s="34">
        <v>200000</v>
      </c>
      <c r="I15" s="34">
        <f t="shared" si="1"/>
        <v>1117430.7999999998</v>
      </c>
      <c r="J15" s="5"/>
    </row>
    <row r="16" spans="1:12" ht="20.25">
      <c r="A16" s="22">
        <v>43816</v>
      </c>
      <c r="B16" s="20">
        <v>9653</v>
      </c>
      <c r="C16" s="20" t="s">
        <v>53</v>
      </c>
      <c r="D16" s="19"/>
      <c r="E16" s="12"/>
      <c r="F16" s="21"/>
      <c r="G16" s="17">
        <f t="shared" si="0"/>
        <v>0</v>
      </c>
      <c r="H16" s="34">
        <v>185000</v>
      </c>
      <c r="I16" s="34">
        <f t="shared" si="1"/>
        <v>932430.79999999981</v>
      </c>
      <c r="J16" s="5"/>
    </row>
    <row r="17" spans="1:10" ht="20.25">
      <c r="A17" s="22">
        <v>43817</v>
      </c>
      <c r="B17" s="20">
        <v>9689</v>
      </c>
      <c r="C17" s="20" t="s">
        <v>53</v>
      </c>
      <c r="D17" s="19"/>
      <c r="E17" s="12"/>
      <c r="F17" s="21"/>
      <c r="G17" s="17">
        <f t="shared" si="0"/>
        <v>0</v>
      </c>
      <c r="H17" s="34">
        <v>80000</v>
      </c>
      <c r="I17" s="34">
        <f t="shared" si="1"/>
        <v>852430.79999999981</v>
      </c>
      <c r="J17" s="5" t="s">
        <v>17</v>
      </c>
    </row>
    <row r="18" spans="1:10" ht="20.25">
      <c r="A18" s="22">
        <v>43821</v>
      </c>
      <c r="B18" s="20">
        <v>9764</v>
      </c>
      <c r="C18" s="20" t="s">
        <v>53</v>
      </c>
      <c r="D18" s="19"/>
      <c r="E18" s="12"/>
      <c r="F18" s="21"/>
      <c r="G18" s="17">
        <f t="shared" si="0"/>
        <v>0</v>
      </c>
      <c r="H18" s="34">
        <v>200000</v>
      </c>
      <c r="I18" s="34">
        <f t="shared" si="1"/>
        <v>652430.79999999981</v>
      </c>
      <c r="J18" s="5"/>
    </row>
    <row r="19" spans="1:10" ht="20.25">
      <c r="A19" s="22">
        <v>43823</v>
      </c>
      <c r="B19" s="20">
        <v>9845</v>
      </c>
      <c r="C19" s="20" t="s">
        <v>53</v>
      </c>
      <c r="D19" s="19"/>
      <c r="E19" s="12"/>
      <c r="F19" s="21"/>
      <c r="G19" s="17">
        <f t="shared" si="0"/>
        <v>0</v>
      </c>
      <c r="H19" s="34">
        <v>370900</v>
      </c>
      <c r="I19" s="34">
        <f t="shared" si="1"/>
        <v>281530.79999999981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281530.79999999981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281530.79999999981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281530.79999999981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281530.79999999981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281530.79999999981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281530.79999999981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281530.79999999981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281530.79999999981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281530.79999999981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281530.79999999981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281530.79999999981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281530.79999999981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281530.79999999981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281530.79999999981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281530.79999999981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281530.79999999981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281530.79999999981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281530.79999999981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281530.79999999981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281530.79999999981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281530.79999999981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281530.79999999981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281530.79999999981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281530.79999999981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281530.79999999981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281530.79999999981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281530.79999999981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281530.79999999981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281530.79999999981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281530.79999999981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281530.79999999981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281530.79999999981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281530.79999999981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281530.79999999981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281530.79999999981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281530.79999999981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281530.79999999981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281530.79999999981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281530.79999999981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281530.79999999981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281530.79999999981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281530.79999999981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281530.79999999981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281530.79999999981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281530.79999999981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281530.79999999981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281530.79999999981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281530.79999999981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281530.79999999981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281530.79999999981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281530.79999999981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281530.79999999981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281530.79999999981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281530.79999999981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281530.79999999981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281530.79999999981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281530.79999999981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281530.79999999981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281530.79999999981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281530.79999999981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281530.79999999981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281530.79999999981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281530.79999999981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281530.79999999981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281530.79999999981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281530.79999999981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281530.79999999981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281530.79999999981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281530.79999999981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281530.79999999981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281530.79999999981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281530.79999999981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281530.79999999981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281530.79999999981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281530.79999999981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281530.79999999981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281530.79999999981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281530.79999999981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281530.79999999981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281530.79999999981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281530.79999999981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281530.79999999981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281530.79999999981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281530.79999999981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281530.79999999981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281530.79999999981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281530.79999999981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281530.79999999981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281530.79999999981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281530.79999999981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281530.79999999981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281530.79999999981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281530.79999999981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281530.79999999981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281530.79999999981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281530.79999999981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281530.79999999981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281530.79999999981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281530.79999999981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281530.79999999981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281530.79999999981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281530.79999999981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281530.79999999981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281530.79999999981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281530.79999999981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281530.79999999981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281530.79999999981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281530.79999999981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281530.79999999981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281530.79999999981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281530.79999999981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281530.79999999981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281530.79999999981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281530.79999999981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281530.79999999981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281530.79999999981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281530.79999999981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281530.79999999981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281530.79999999981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281530.79999999981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281530.79999999981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281530.79999999981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281530.79999999981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281530.79999999981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281530.79999999981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281530.79999999981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281530.79999999981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281530.79999999981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281530.79999999981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281530.79999999981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281530.79999999981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281530.79999999981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281530.79999999981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281530.79999999981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281530.79999999981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281530.79999999981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281530.79999999981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281530.79999999981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281530.79999999981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281530.79999999981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281530.79999999981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281530.79999999981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281530.79999999981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281530.79999999981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281530.79999999981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281530.79999999981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281530.79999999981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281530.79999999981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281530.79999999981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281530.79999999981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281530.79999999981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281530.79999999981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281530.79999999981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281530.79999999981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281530.79999999981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281530.79999999981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281530.79999999981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281530.79999999981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281530.79999999981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281530.79999999981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281530.79999999981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281530.79999999981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281530.79999999981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281530.79999999981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281530.79999999981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281530.79999999981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281530.79999999981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281530.79999999981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281530.79999999981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281530.79999999981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281530.79999999981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281530.79999999981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281530.79999999981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281530.79999999981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281530.79999999981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281530.79999999981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281530.79999999981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281530.79999999981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281530.79999999981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281530.79999999981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281530.79999999981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281530.79999999981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281530.79999999981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281530.79999999981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281530.79999999981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281530.79999999981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281530.79999999981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281530.79999999981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281530.79999999981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281530.79999999981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281530.79999999981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281530.79999999981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281530.79999999981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281530.79999999981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281530.79999999981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281530.79999999981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281530.79999999981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281530.79999999981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281530.79999999981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281530.79999999981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281530.79999999981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281530.79999999981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281530.79999999981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281530.79999999981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281530.79999999981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281530.79999999981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281530.79999999981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281530.79999999981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281530.79999999981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281530.79999999981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281530.79999999981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281530.79999999981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281530.79999999981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281530.79999999981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281530.79999999981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281530.79999999981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281530.79999999981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281530.79999999981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281530.79999999981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281530.79999999981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281530.79999999981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281530.79999999981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281530.79999999981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281530.79999999981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281530.79999999981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281530.79999999981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281530.79999999981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281530.79999999981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281530.79999999981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281530.79999999981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281530.79999999981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281530.79999999981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281530.79999999981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281530.79999999981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281530.79999999981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281530.79999999981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281530.79999999981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281530.79999999981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281530.79999999981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281530.79999999981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281530.79999999981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281530.79999999981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281530.79999999981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281530.79999999981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281530.79999999981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281530.79999999981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281530.79999999981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281530.79999999981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281530.79999999981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281530.79999999981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281530.79999999981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281530.79999999981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281530.79999999981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281530.79999999981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281530.79999999981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281530.79999999981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281530.79999999981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281530.79999999981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281530.79999999981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281530.79999999981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281530.79999999981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281530.79999999981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281530.79999999981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281530.79999999981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281530.79999999981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281530.79999999981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281530.79999999981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281530.79999999981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281530.79999999981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281530.79999999981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281530.79999999981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281530.79999999981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281530.79999999981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281530.79999999981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281530.79999999981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281530.79999999981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281530.79999999981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281530.79999999981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281530.79999999981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281530.79999999981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281530.79999999981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281530.79999999981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281530.79999999981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281530.79999999981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281530.79999999981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281530.79999999981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281530.79999999981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281530.79999999981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281530.79999999981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281530.79999999981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281530.79999999981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281530.79999999981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281530.79999999981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281530.79999999981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281530.79999999981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281530.79999999981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281530.79999999981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281530.79999999981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281530.79999999981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281530.79999999981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281530.79999999981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281530.79999999981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281530.79999999981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281530.79999999981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281530.79999999981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281530.79999999981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0" si="11">I325+G326-H326</f>
        <v>281530.79999999981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281530.79999999981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281530.79999999981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281530.79999999981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281530.79999999981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281530.79999999981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281530.79999999981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281530.79999999981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281530.79999999981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281530.79999999981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281530.79999999981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281530.79999999981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281530.79999999981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281530.79999999981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281530.79999999981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281530.79999999981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281530.79999999981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281530.79999999981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281530.79999999981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281530.79999999981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281530.79999999981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281530.79999999981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281530.79999999981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281530.79999999981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1572036.7999999998</v>
      </c>
      <c r="H350" s="36"/>
      <c r="I350" s="34">
        <f t="shared" si="11"/>
        <v>1853567.5999999996</v>
      </c>
      <c r="J350" s="5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>
  <sheetPr codeName="ورقة93"/>
  <dimension ref="A1:L352"/>
  <sheetViews>
    <sheetView rightToLeft="1" workbookViewId="0">
      <selection activeCell="H8" sqref="H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20.75" style="37" customWidth="1"/>
    <col min="10" max="10" width="16.375" style="6" customWidth="1"/>
  </cols>
  <sheetData>
    <row r="1" spans="1:12">
      <c r="A1" s="147" t="s">
        <v>106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107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7685167.2000000002</v>
      </c>
      <c r="J4" s="5"/>
    </row>
    <row r="5" spans="1:12" ht="20.25">
      <c r="A5" s="22">
        <v>43800</v>
      </c>
      <c r="B5" s="20">
        <v>9236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3227490</v>
      </c>
      <c r="I5" s="34">
        <f>I4+G5-H5</f>
        <v>4457677.2</v>
      </c>
      <c r="J5" s="5"/>
    </row>
    <row r="6" spans="1:12" ht="20.25">
      <c r="A6" s="22">
        <v>43804</v>
      </c>
      <c r="B6" s="20">
        <v>9357</v>
      </c>
      <c r="C6" s="20" t="s">
        <v>53</v>
      </c>
      <c r="D6" s="19"/>
      <c r="E6" s="12"/>
      <c r="F6" s="21"/>
      <c r="G6" s="17">
        <f t="shared" si="0"/>
        <v>0</v>
      </c>
      <c r="H6" s="34">
        <v>2520558</v>
      </c>
      <c r="I6" s="34">
        <f t="shared" ref="I6:I69" si="1">I5+G6-H6</f>
        <v>1937119.2000000002</v>
      </c>
      <c r="J6" s="5"/>
    </row>
    <row r="7" spans="1:12" ht="20.25">
      <c r="A7" s="22">
        <v>43811</v>
      </c>
      <c r="B7" s="20">
        <v>9522</v>
      </c>
      <c r="C7" s="20" t="s">
        <v>53</v>
      </c>
      <c r="D7" s="19"/>
      <c r="E7" s="12"/>
      <c r="F7" s="21"/>
      <c r="G7" s="17">
        <f t="shared" si="0"/>
        <v>0</v>
      </c>
      <c r="H7" s="34">
        <v>1740885</v>
      </c>
      <c r="I7" s="34">
        <f t="shared" si="1"/>
        <v>196234.20000000019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196234.20000000019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196234.20000000019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196234.20000000019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196234.20000000019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196234.20000000019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196234.20000000019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196234.20000000019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196234.20000000019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196234.20000000019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196234.20000000019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196234.20000000019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196234.20000000019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196234.20000000019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196234.20000000019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196234.20000000019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196234.20000000019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196234.20000000019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196234.20000000019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196234.20000000019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196234.20000000019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196234.20000000019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196234.20000000019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196234.20000000019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196234.20000000019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196234.20000000019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196234.20000000019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196234.20000000019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196234.20000000019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196234.20000000019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196234.20000000019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196234.20000000019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196234.20000000019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196234.20000000019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196234.20000000019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196234.20000000019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196234.20000000019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196234.20000000019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196234.20000000019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196234.20000000019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196234.20000000019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196234.20000000019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196234.20000000019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196234.20000000019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196234.20000000019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196234.20000000019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196234.20000000019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196234.20000000019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196234.20000000019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196234.20000000019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196234.20000000019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196234.20000000019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196234.20000000019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196234.20000000019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196234.20000000019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196234.20000000019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196234.20000000019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196234.20000000019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196234.20000000019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196234.20000000019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196234.20000000019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196234.20000000019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196234.20000000019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196234.20000000019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196234.20000000019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196234.20000000019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196234.20000000019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196234.20000000019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196234.20000000019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196234.20000000019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196234.20000000019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196234.20000000019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196234.20000000019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196234.20000000019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196234.20000000019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196234.20000000019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196234.20000000019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196234.20000000019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196234.20000000019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196234.20000000019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196234.20000000019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196234.20000000019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196234.20000000019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196234.20000000019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196234.20000000019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196234.20000000019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196234.20000000019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196234.20000000019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196234.20000000019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196234.20000000019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196234.20000000019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196234.20000000019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196234.20000000019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196234.20000000019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196234.20000000019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196234.20000000019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196234.20000000019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196234.20000000019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196234.20000000019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196234.20000000019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196234.20000000019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196234.20000000019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196234.20000000019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196234.20000000019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196234.20000000019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196234.20000000019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196234.20000000019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196234.20000000019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196234.20000000019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196234.20000000019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196234.20000000019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196234.20000000019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196234.20000000019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196234.20000000019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196234.20000000019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196234.20000000019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196234.20000000019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196234.20000000019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196234.20000000019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196234.20000000019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196234.20000000019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196234.20000000019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196234.20000000019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196234.20000000019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196234.20000000019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196234.20000000019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196234.20000000019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196234.20000000019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196234.20000000019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196234.20000000019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196234.20000000019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196234.20000000019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196234.20000000019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196234.20000000019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196234.20000000019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196234.20000000019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196234.20000000019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196234.20000000019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196234.20000000019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196234.20000000019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196234.20000000019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196234.20000000019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196234.20000000019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196234.20000000019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196234.20000000019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196234.20000000019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196234.20000000019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196234.20000000019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196234.20000000019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196234.20000000019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196234.20000000019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196234.20000000019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196234.20000000019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196234.20000000019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196234.20000000019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196234.20000000019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196234.20000000019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196234.20000000019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196234.20000000019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196234.20000000019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196234.20000000019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196234.20000000019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196234.20000000019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196234.20000000019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196234.20000000019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196234.20000000019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196234.20000000019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196234.20000000019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196234.20000000019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196234.20000000019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196234.20000000019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196234.20000000019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196234.20000000019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196234.20000000019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196234.20000000019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196234.20000000019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196234.20000000019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196234.20000000019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196234.20000000019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196234.20000000019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196234.20000000019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196234.20000000019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196234.20000000019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196234.20000000019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196234.20000000019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196234.20000000019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196234.20000000019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196234.20000000019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196234.20000000019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196234.20000000019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196234.20000000019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196234.20000000019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196234.20000000019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196234.20000000019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196234.20000000019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196234.20000000019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196234.20000000019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196234.20000000019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196234.20000000019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196234.20000000019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196234.20000000019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196234.20000000019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196234.20000000019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196234.20000000019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196234.20000000019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196234.20000000019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196234.20000000019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196234.20000000019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196234.20000000019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196234.20000000019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196234.20000000019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196234.20000000019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196234.20000000019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196234.20000000019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196234.20000000019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196234.20000000019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196234.20000000019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196234.20000000019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196234.20000000019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196234.20000000019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196234.20000000019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196234.20000000019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196234.20000000019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196234.20000000019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196234.20000000019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196234.20000000019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196234.20000000019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196234.20000000019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196234.20000000019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196234.20000000019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196234.20000000019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196234.20000000019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196234.20000000019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196234.20000000019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196234.20000000019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196234.20000000019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196234.20000000019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196234.20000000019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196234.20000000019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196234.20000000019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196234.20000000019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196234.20000000019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196234.20000000019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196234.20000000019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196234.20000000019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196234.20000000019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196234.20000000019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196234.20000000019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196234.20000000019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196234.20000000019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196234.20000000019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196234.20000000019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196234.20000000019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196234.20000000019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196234.20000000019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196234.20000000019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196234.20000000019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196234.20000000019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196234.20000000019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196234.20000000019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196234.20000000019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196234.20000000019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196234.20000000019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196234.20000000019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196234.20000000019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196234.20000000019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196234.20000000019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196234.20000000019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196234.20000000019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196234.20000000019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196234.20000000019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196234.20000000019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196234.20000000019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196234.20000000019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196234.20000000019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196234.20000000019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196234.20000000019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196234.20000000019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196234.20000000019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196234.20000000019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196234.20000000019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196234.20000000019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196234.20000000019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196234.20000000019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196234.20000000019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196234.20000000019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196234.20000000019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196234.20000000019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196234.20000000019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196234.20000000019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196234.20000000019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196234.20000000019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196234.20000000019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196234.20000000019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196234.20000000019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196234.20000000019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196234.20000000019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196234.20000000019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196234.20000000019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196234.20000000019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196234.20000000019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196234.20000000019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196234.20000000019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196234.20000000019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196234.20000000019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196234.20000000019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196234.20000000019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196234.20000000019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196234.20000000019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196234.20000000019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196234.20000000019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196234.20000000019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196234.20000000019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196234.20000000019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196234.20000000019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196234.20000000019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196234.20000000019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196234.20000000019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196234.20000000019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196234.20000000019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196234.20000000019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196234.20000000019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196234.20000000019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196234.20000000019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196234.20000000019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196234.20000000019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196234.20000000019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196234.20000000019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196234.20000000019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196234.20000000019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196234.20000000019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196234.20000000019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196234.20000000019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196234.20000000019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196234.20000000019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196234.20000000019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196234.20000000019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196234.20000000019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196234.20000000019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196234.20000000019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196234.20000000019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196234.20000000019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196234.20000000019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196234.20000000019</v>
      </c>
      <c r="J350" s="5"/>
    </row>
    <row r="351" spans="1:10">
      <c r="I351" s="34">
        <f t="shared" si="11"/>
        <v>196234.20000000019</v>
      </c>
    </row>
    <row r="352" spans="1:10">
      <c r="I352" s="34">
        <f t="shared" si="11"/>
        <v>196234.20000000019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sheetPr codeName="ورقة94"/>
  <dimension ref="A1:L352"/>
  <sheetViews>
    <sheetView rightToLeft="1" workbookViewId="0">
      <selection activeCell="F11" sqref="F1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6.375" style="4" customWidth="1"/>
    <col min="5" max="5" width="13.375" style="14" customWidth="1"/>
    <col min="6" max="6" width="12.625" style="14" customWidth="1"/>
    <col min="7" max="7" width="16.375" style="10" customWidth="1"/>
    <col min="8" max="8" width="23.375" style="37" customWidth="1"/>
    <col min="9" max="9" width="16.375" style="37" bestFit="1" customWidth="1"/>
    <col min="10" max="10" width="26.75" style="6" customWidth="1"/>
  </cols>
  <sheetData>
    <row r="1" spans="1:12">
      <c r="A1" s="147" t="s">
        <v>129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130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1128969</v>
      </c>
      <c r="J4" s="5"/>
    </row>
    <row r="5" spans="1:12" ht="20.25">
      <c r="A5" s="22">
        <v>43803</v>
      </c>
      <c r="B5" s="20">
        <v>6280</v>
      </c>
      <c r="C5" s="20" t="s">
        <v>52</v>
      </c>
      <c r="D5" s="19" t="s">
        <v>49</v>
      </c>
      <c r="E5" s="12">
        <v>8.9499999999999993</v>
      </c>
      <c r="F5" s="21">
        <v>6170</v>
      </c>
      <c r="G5" s="17">
        <f t="shared" ref="G5:G68" si="0">E5*F5</f>
        <v>55221.499999999993</v>
      </c>
      <c r="H5" s="34"/>
      <c r="I5" s="34">
        <f>I4+G5-H5</f>
        <v>1184190.5</v>
      </c>
      <c r="J5" s="5"/>
    </row>
    <row r="6" spans="1:12" ht="20.25">
      <c r="A6" s="22">
        <v>43803</v>
      </c>
      <c r="B6" s="20">
        <v>6280</v>
      </c>
      <c r="C6" s="20" t="s">
        <v>52</v>
      </c>
      <c r="D6" s="19" t="s">
        <v>49</v>
      </c>
      <c r="E6" s="12">
        <v>8.98</v>
      </c>
      <c r="F6" s="21">
        <v>6170</v>
      </c>
      <c r="G6" s="17">
        <f t="shared" si="0"/>
        <v>55406.600000000006</v>
      </c>
      <c r="H6" s="34"/>
      <c r="I6" s="34">
        <f t="shared" ref="I6:I69" si="1">I5+G6-H6</f>
        <v>1239597.1000000001</v>
      </c>
      <c r="J6" s="5"/>
    </row>
    <row r="7" spans="1:12" ht="20.25">
      <c r="A7" s="22">
        <v>43806</v>
      </c>
      <c r="B7" s="20">
        <v>6307</v>
      </c>
      <c r="C7" s="20" t="s">
        <v>14</v>
      </c>
      <c r="D7" s="19" t="s">
        <v>13</v>
      </c>
      <c r="E7" s="12">
        <v>43.41</v>
      </c>
      <c r="F7" s="21">
        <v>3290</v>
      </c>
      <c r="G7" s="17">
        <f t="shared" si="0"/>
        <v>142818.9</v>
      </c>
      <c r="H7" s="34"/>
      <c r="I7" s="34">
        <f t="shared" si="1"/>
        <v>1382416</v>
      </c>
      <c r="J7" s="5"/>
    </row>
    <row r="8" spans="1:12" ht="20.25">
      <c r="A8" s="22">
        <v>43806</v>
      </c>
      <c r="B8" s="20">
        <v>6307</v>
      </c>
      <c r="C8" s="20" t="s">
        <v>131</v>
      </c>
      <c r="D8" s="44"/>
      <c r="E8" s="12"/>
      <c r="F8" s="21"/>
      <c r="G8" s="17">
        <f t="shared" si="0"/>
        <v>0</v>
      </c>
      <c r="H8" s="34">
        <v>838</v>
      </c>
      <c r="I8" s="34">
        <f t="shared" si="1"/>
        <v>1381578</v>
      </c>
      <c r="J8" s="28" t="s">
        <v>164</v>
      </c>
    </row>
    <row r="9" spans="1:12" ht="20.25">
      <c r="A9" s="22">
        <v>43806</v>
      </c>
      <c r="B9" s="20"/>
      <c r="C9" s="20"/>
      <c r="D9" s="19"/>
      <c r="E9" s="12"/>
      <c r="F9" s="21"/>
      <c r="G9" s="17">
        <v>169860</v>
      </c>
      <c r="H9" s="34"/>
      <c r="I9" s="34">
        <f t="shared" si="1"/>
        <v>1551438</v>
      </c>
      <c r="J9" s="5"/>
    </row>
    <row r="10" spans="1:12" ht="20.25">
      <c r="A10" s="22">
        <v>43824</v>
      </c>
      <c r="B10" s="20">
        <v>6634</v>
      </c>
      <c r="C10" s="20" t="s">
        <v>14</v>
      </c>
      <c r="D10" s="19" t="s">
        <v>13</v>
      </c>
      <c r="E10" s="12">
        <v>70.260000000000005</v>
      </c>
      <c r="F10" s="21">
        <v>3320</v>
      </c>
      <c r="G10" s="17">
        <f t="shared" si="0"/>
        <v>233263.2</v>
      </c>
      <c r="H10" s="34"/>
      <c r="I10" s="34">
        <f t="shared" si="1"/>
        <v>1784701.2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1784701.2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1784701.2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1784701.2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1784701.2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1784701.2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1784701.2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1784701.2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1784701.2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1784701.2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1784701.2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1784701.2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1784701.2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1784701.2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1784701.2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1784701.2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1784701.2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1784701.2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1784701.2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1784701.2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1784701.2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1784701.2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1784701.2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1784701.2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1784701.2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1784701.2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1784701.2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1784701.2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1784701.2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1784701.2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1784701.2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1784701.2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1784701.2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1784701.2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1784701.2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1784701.2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1784701.2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1784701.2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1784701.2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1784701.2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1784701.2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1784701.2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1784701.2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1784701.2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1784701.2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1784701.2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1784701.2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1784701.2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1784701.2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1784701.2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1784701.2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1784701.2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1784701.2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1784701.2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1784701.2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1784701.2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1784701.2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1784701.2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1784701.2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1784701.2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1784701.2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1784701.2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1784701.2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1784701.2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1784701.2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1784701.2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1784701.2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1784701.2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1784701.2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1784701.2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1784701.2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1784701.2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1784701.2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1784701.2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1784701.2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1784701.2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1784701.2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1784701.2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1784701.2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1784701.2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1784701.2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1784701.2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1784701.2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1784701.2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1784701.2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1784701.2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1784701.2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1784701.2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1784701.2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1784701.2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1784701.2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1784701.2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1784701.2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1784701.2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1784701.2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1784701.2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1784701.2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1784701.2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1784701.2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1784701.2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1784701.2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1784701.2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1784701.2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1784701.2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1784701.2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1784701.2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1784701.2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1784701.2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1784701.2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1784701.2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1784701.2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1784701.2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1784701.2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1784701.2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1784701.2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1784701.2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1784701.2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1784701.2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1784701.2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1784701.2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1784701.2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1784701.2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1784701.2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1784701.2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1784701.2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1784701.2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1784701.2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1784701.2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1784701.2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1784701.2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1784701.2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1784701.2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1784701.2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1784701.2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1784701.2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1784701.2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1784701.2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1784701.2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1784701.2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1784701.2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1784701.2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1784701.2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1784701.2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1784701.2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1784701.2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1784701.2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1784701.2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1784701.2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1784701.2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1784701.2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1784701.2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1784701.2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1784701.2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1784701.2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1784701.2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1784701.2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1784701.2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1784701.2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1784701.2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1784701.2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1784701.2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1784701.2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1784701.2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1784701.2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1784701.2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1784701.2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1784701.2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1784701.2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1784701.2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1784701.2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1784701.2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1784701.2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1784701.2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1784701.2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1784701.2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1784701.2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1784701.2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1784701.2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1784701.2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1784701.2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1784701.2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1784701.2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1784701.2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1784701.2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1784701.2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1784701.2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1784701.2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1784701.2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1784701.2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1784701.2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1784701.2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1784701.2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1784701.2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1784701.2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1784701.2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1784701.2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1784701.2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1784701.2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1784701.2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1784701.2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1784701.2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1784701.2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1784701.2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1784701.2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1784701.2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1784701.2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1784701.2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1784701.2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1784701.2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1784701.2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1784701.2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1784701.2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1784701.2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1784701.2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1784701.2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1784701.2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1784701.2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1784701.2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1784701.2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1784701.2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1784701.2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1784701.2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1784701.2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1784701.2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1784701.2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1784701.2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1784701.2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1784701.2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1784701.2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1784701.2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1784701.2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1784701.2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1784701.2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1784701.2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1784701.2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1784701.2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1784701.2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1784701.2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1784701.2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1784701.2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1784701.2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1784701.2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1784701.2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1784701.2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1784701.2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1784701.2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1784701.2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1784701.2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1784701.2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1784701.2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1784701.2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1784701.2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1784701.2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1784701.2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1784701.2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1784701.2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1784701.2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1784701.2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1784701.2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1784701.2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1784701.2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1784701.2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1784701.2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1784701.2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1784701.2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1784701.2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1784701.2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1784701.2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1784701.2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1784701.2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1784701.2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1784701.2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1784701.2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1784701.2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1784701.2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1784701.2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1784701.2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1784701.2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1784701.2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1784701.2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1784701.2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1784701.2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1784701.2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1784701.2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1784701.2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1784701.2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1784701.2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1784701.2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1784701.2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1784701.2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1784701.2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1784701.2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1784701.2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1784701.2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1784701.2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1784701.2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1784701.2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1784701.2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1784701.2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1784701.2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1784701.2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1784701.2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1784701.2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1784701.2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1784701.2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1784701.2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1784701.2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1784701.2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1784701.2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1784701.2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1784701.2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1784701.2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1784701.2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1784701.2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1784701.2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1784701.2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1784701.2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1784701.2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1784701.2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1784701.2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1784701.2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1784701.2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1784701.2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1784701.2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1784701.2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1784701.2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1784701.2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1784701.2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1784701.2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1784701.2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1784701.2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1784701.2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1784701.2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1784701.2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1784701.2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1784701.2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1784701.2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1784701.2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1784701.2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1784701.2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656570.19999999995</v>
      </c>
      <c r="H350" s="36"/>
      <c r="I350" s="34">
        <f t="shared" si="11"/>
        <v>2441271.4</v>
      </c>
      <c r="J350" s="5"/>
    </row>
    <row r="351" spans="1:10">
      <c r="I351" s="34">
        <f t="shared" si="11"/>
        <v>2441271.4</v>
      </c>
    </row>
    <row r="352" spans="1:10">
      <c r="I352" s="34">
        <f t="shared" si="11"/>
        <v>2441271.4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sheetPr codeName="ورقة95"/>
  <dimension ref="A1:L350"/>
  <sheetViews>
    <sheetView rightToLeft="1" workbookViewId="0">
      <selection activeCell="M21" sqref="M21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14" customWidth="1"/>
    <col min="9" max="9" width="15.75" style="14" customWidth="1"/>
    <col min="10" max="10" width="16.375" style="6" customWidth="1"/>
  </cols>
  <sheetData>
    <row r="1" spans="1:12">
      <c r="A1" s="147" t="s">
        <v>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88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11" t="s">
        <v>10</v>
      </c>
      <c r="I3" s="11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12"/>
      <c r="I4" s="12">
        <v>227806</v>
      </c>
      <c r="J4" s="5"/>
    </row>
    <row r="5" spans="1:12" ht="20.25">
      <c r="A5" s="22">
        <v>43800</v>
      </c>
      <c r="B5" s="20">
        <v>9203</v>
      </c>
      <c r="C5" s="20" t="s">
        <v>53</v>
      </c>
      <c r="D5" s="19"/>
      <c r="E5" s="12"/>
      <c r="F5" s="21"/>
      <c r="G5" s="17">
        <f t="shared" ref="G5:G68" si="0">E5*F5</f>
        <v>0</v>
      </c>
      <c r="H5" s="12">
        <v>150000</v>
      </c>
      <c r="I5" s="12">
        <f>I4+G5-H5</f>
        <v>77806</v>
      </c>
      <c r="J5" s="5"/>
    </row>
    <row r="6" spans="1:12" ht="20.25">
      <c r="A6" s="22">
        <v>43804</v>
      </c>
      <c r="B6" s="20">
        <v>9347</v>
      </c>
      <c r="C6" s="20" t="s">
        <v>53</v>
      </c>
      <c r="D6" s="19"/>
      <c r="E6" s="12"/>
      <c r="F6" s="21"/>
      <c r="G6" s="17">
        <f t="shared" si="0"/>
        <v>0</v>
      </c>
      <c r="H6" s="12">
        <v>73340</v>
      </c>
      <c r="I6" s="12">
        <f t="shared" ref="I6:I69" si="1">I5+G6-H6</f>
        <v>4466</v>
      </c>
      <c r="J6" s="5"/>
    </row>
    <row r="7" spans="1:12" ht="20.25">
      <c r="A7" s="22"/>
      <c r="B7" s="20"/>
      <c r="C7" s="20"/>
      <c r="D7" s="19"/>
      <c r="E7" s="12"/>
      <c r="F7" s="21"/>
      <c r="G7" s="17">
        <f t="shared" si="0"/>
        <v>0</v>
      </c>
      <c r="H7" s="12"/>
      <c r="I7" s="12">
        <f t="shared" si="1"/>
        <v>4466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12"/>
      <c r="I8" s="12">
        <f t="shared" si="1"/>
        <v>4466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12"/>
      <c r="I9" s="12">
        <f t="shared" si="1"/>
        <v>4466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12"/>
      <c r="I10" s="12">
        <f t="shared" si="1"/>
        <v>4466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12"/>
      <c r="I11" s="12">
        <f t="shared" si="1"/>
        <v>4466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12"/>
      <c r="I12" s="12">
        <f t="shared" si="1"/>
        <v>4466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12"/>
      <c r="I13" s="12">
        <f t="shared" si="1"/>
        <v>4466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12"/>
      <c r="I14" s="12">
        <f t="shared" si="1"/>
        <v>4466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12"/>
      <c r="I15" s="12">
        <f t="shared" si="1"/>
        <v>4466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12"/>
      <c r="I16" s="12">
        <f t="shared" si="1"/>
        <v>4466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12"/>
      <c r="I17" s="12">
        <f t="shared" si="1"/>
        <v>4466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12"/>
      <c r="I18" s="12">
        <f t="shared" si="1"/>
        <v>4466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12"/>
      <c r="I19" s="12">
        <f t="shared" si="1"/>
        <v>4466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12"/>
      <c r="I20" s="12">
        <f t="shared" si="1"/>
        <v>4466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12"/>
      <c r="I21" s="12">
        <f t="shared" si="1"/>
        <v>4466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12"/>
      <c r="I22" s="12">
        <f t="shared" si="1"/>
        <v>4466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12"/>
      <c r="I23" s="12">
        <f t="shared" si="1"/>
        <v>4466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12"/>
      <c r="I24" s="12">
        <f t="shared" si="1"/>
        <v>4466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12"/>
      <c r="I25" s="12">
        <f t="shared" si="1"/>
        <v>4466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12"/>
      <c r="I26" s="12">
        <f t="shared" si="1"/>
        <v>4466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12"/>
      <c r="I27" s="12">
        <f t="shared" si="1"/>
        <v>4466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12"/>
      <c r="I28" s="12">
        <f t="shared" si="1"/>
        <v>4466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12"/>
      <c r="I29" s="12">
        <f t="shared" si="1"/>
        <v>4466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12"/>
      <c r="I30" s="12">
        <f t="shared" si="1"/>
        <v>4466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12"/>
      <c r="I31" s="12">
        <f t="shared" si="1"/>
        <v>4466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12"/>
      <c r="I32" s="12">
        <f t="shared" si="1"/>
        <v>4466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12"/>
      <c r="I33" s="12">
        <f t="shared" si="1"/>
        <v>4466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12"/>
      <c r="I34" s="12">
        <f t="shared" si="1"/>
        <v>4466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12"/>
      <c r="I35" s="12">
        <f t="shared" si="1"/>
        <v>4466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12"/>
      <c r="I36" s="12">
        <f t="shared" si="1"/>
        <v>4466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12"/>
      <c r="I37" s="12">
        <f t="shared" si="1"/>
        <v>4466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12"/>
      <c r="I38" s="12">
        <f t="shared" si="1"/>
        <v>4466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12"/>
      <c r="I39" s="12">
        <f t="shared" si="1"/>
        <v>4466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12"/>
      <c r="I40" s="12">
        <f t="shared" si="1"/>
        <v>4466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12"/>
      <c r="I41" s="12">
        <f t="shared" si="1"/>
        <v>4466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12"/>
      <c r="I42" s="12">
        <f t="shared" si="1"/>
        <v>4466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12"/>
      <c r="I43" s="12">
        <f t="shared" si="1"/>
        <v>4466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12"/>
      <c r="I44" s="12">
        <f t="shared" si="1"/>
        <v>4466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12"/>
      <c r="I45" s="12">
        <f t="shared" si="1"/>
        <v>4466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12"/>
      <c r="I46" s="12">
        <f t="shared" si="1"/>
        <v>4466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12"/>
      <c r="I47" s="12">
        <f t="shared" si="1"/>
        <v>4466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12"/>
      <c r="I48" s="12">
        <f t="shared" si="1"/>
        <v>4466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12"/>
      <c r="I49" s="12">
        <f t="shared" si="1"/>
        <v>4466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12"/>
      <c r="I50" s="12">
        <f t="shared" si="1"/>
        <v>4466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12"/>
      <c r="I51" s="12">
        <f t="shared" si="1"/>
        <v>4466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12"/>
      <c r="I52" s="12">
        <f t="shared" si="1"/>
        <v>4466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12"/>
      <c r="I53" s="12">
        <f t="shared" si="1"/>
        <v>4466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12"/>
      <c r="I54" s="12">
        <f t="shared" si="1"/>
        <v>4466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12"/>
      <c r="I55" s="12">
        <f t="shared" si="1"/>
        <v>4466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12"/>
      <c r="I56" s="12">
        <f t="shared" si="1"/>
        <v>4466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12"/>
      <c r="I57" s="12">
        <f t="shared" si="1"/>
        <v>4466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12"/>
      <c r="I58" s="12">
        <f t="shared" si="1"/>
        <v>4466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12"/>
      <c r="I59" s="12">
        <f t="shared" si="1"/>
        <v>4466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12"/>
      <c r="I60" s="12">
        <f t="shared" si="1"/>
        <v>4466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12"/>
      <c r="I61" s="12">
        <f t="shared" si="1"/>
        <v>4466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12"/>
      <c r="I62" s="12">
        <f t="shared" si="1"/>
        <v>4466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12"/>
      <c r="I63" s="12">
        <f t="shared" si="1"/>
        <v>4466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12"/>
      <c r="I64" s="12">
        <f t="shared" si="1"/>
        <v>4466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12"/>
      <c r="I65" s="12">
        <f t="shared" si="1"/>
        <v>4466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12"/>
      <c r="I66" s="12">
        <f t="shared" si="1"/>
        <v>4466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12"/>
      <c r="I67" s="12">
        <f t="shared" si="1"/>
        <v>4466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12"/>
      <c r="I68" s="12">
        <f t="shared" si="1"/>
        <v>4466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12"/>
      <c r="I69" s="12">
        <f t="shared" si="1"/>
        <v>4466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12"/>
      <c r="I70" s="12">
        <f t="shared" ref="I70:I133" si="3">I69+G70-H70</f>
        <v>4466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12"/>
      <c r="I71" s="12">
        <f t="shared" si="3"/>
        <v>4466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12"/>
      <c r="I72" s="12">
        <f t="shared" si="3"/>
        <v>4466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12"/>
      <c r="I73" s="12">
        <f t="shared" si="3"/>
        <v>4466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12"/>
      <c r="I74" s="12">
        <f t="shared" si="3"/>
        <v>4466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12"/>
      <c r="I75" s="12">
        <f t="shared" si="3"/>
        <v>4466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12"/>
      <c r="I76" s="12">
        <f t="shared" si="3"/>
        <v>4466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12"/>
      <c r="I77" s="12">
        <f t="shared" si="3"/>
        <v>4466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12"/>
      <c r="I78" s="12">
        <f t="shared" si="3"/>
        <v>4466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12"/>
      <c r="I79" s="12">
        <f t="shared" si="3"/>
        <v>4466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12"/>
      <c r="I80" s="12">
        <f t="shared" si="3"/>
        <v>4466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12"/>
      <c r="I81" s="12">
        <f t="shared" si="3"/>
        <v>4466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12"/>
      <c r="I82" s="12">
        <f t="shared" si="3"/>
        <v>4466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12"/>
      <c r="I83" s="12">
        <f t="shared" si="3"/>
        <v>4466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12"/>
      <c r="I84" s="12">
        <f t="shared" si="3"/>
        <v>4466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12"/>
      <c r="I85" s="12">
        <f t="shared" si="3"/>
        <v>4466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12"/>
      <c r="I86" s="12">
        <f t="shared" si="3"/>
        <v>4466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12"/>
      <c r="I87" s="12">
        <f t="shared" si="3"/>
        <v>4466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12"/>
      <c r="I88" s="12">
        <f t="shared" si="3"/>
        <v>4466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12"/>
      <c r="I89" s="12">
        <f t="shared" si="3"/>
        <v>4466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12"/>
      <c r="I90" s="12">
        <f t="shared" si="3"/>
        <v>4466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12"/>
      <c r="I91" s="12">
        <f t="shared" si="3"/>
        <v>4466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12"/>
      <c r="I92" s="12">
        <f t="shared" si="3"/>
        <v>4466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12"/>
      <c r="I93" s="12">
        <f t="shared" si="3"/>
        <v>4466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12"/>
      <c r="I94" s="12">
        <f t="shared" si="3"/>
        <v>4466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12"/>
      <c r="I95" s="12">
        <f t="shared" si="3"/>
        <v>4466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12"/>
      <c r="I96" s="12">
        <f t="shared" si="3"/>
        <v>4466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12"/>
      <c r="I97" s="12">
        <f t="shared" si="3"/>
        <v>4466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12"/>
      <c r="I98" s="12">
        <f t="shared" si="3"/>
        <v>4466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12"/>
      <c r="I99" s="12">
        <f t="shared" si="3"/>
        <v>4466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12"/>
      <c r="I100" s="12">
        <f t="shared" si="3"/>
        <v>4466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12"/>
      <c r="I101" s="12">
        <f t="shared" si="3"/>
        <v>4466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12"/>
      <c r="I102" s="12">
        <f t="shared" si="3"/>
        <v>4466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12"/>
      <c r="I103" s="12">
        <f t="shared" si="3"/>
        <v>4466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12"/>
      <c r="I104" s="12">
        <f t="shared" si="3"/>
        <v>4466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12"/>
      <c r="I105" s="12">
        <f t="shared" si="3"/>
        <v>4466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12"/>
      <c r="I106" s="12">
        <f t="shared" si="3"/>
        <v>4466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12"/>
      <c r="I107" s="12">
        <f t="shared" si="3"/>
        <v>4466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12"/>
      <c r="I108" s="12">
        <f t="shared" si="3"/>
        <v>4466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12"/>
      <c r="I109" s="12">
        <f t="shared" si="3"/>
        <v>4466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12"/>
      <c r="I110" s="12">
        <f t="shared" si="3"/>
        <v>4466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12"/>
      <c r="I111" s="12">
        <f t="shared" si="3"/>
        <v>4466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12"/>
      <c r="I112" s="12">
        <f t="shared" si="3"/>
        <v>4466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12"/>
      <c r="I113" s="12">
        <f t="shared" si="3"/>
        <v>4466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12"/>
      <c r="I114" s="12">
        <f t="shared" si="3"/>
        <v>4466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12"/>
      <c r="I115" s="12">
        <f t="shared" si="3"/>
        <v>4466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12"/>
      <c r="I116" s="12">
        <f t="shared" si="3"/>
        <v>4466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12"/>
      <c r="I117" s="12">
        <f t="shared" si="3"/>
        <v>4466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12"/>
      <c r="I118" s="12">
        <f t="shared" si="3"/>
        <v>4466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12"/>
      <c r="I119" s="12">
        <f t="shared" si="3"/>
        <v>4466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12"/>
      <c r="I120" s="12">
        <f t="shared" si="3"/>
        <v>4466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12"/>
      <c r="I121" s="12">
        <f t="shared" si="3"/>
        <v>4466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12"/>
      <c r="I122" s="12">
        <f t="shared" si="3"/>
        <v>4466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12"/>
      <c r="I123" s="12">
        <f t="shared" si="3"/>
        <v>4466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12"/>
      <c r="I124" s="12">
        <f t="shared" si="3"/>
        <v>4466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12"/>
      <c r="I125" s="12">
        <f t="shared" si="3"/>
        <v>4466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12"/>
      <c r="I126" s="12">
        <f t="shared" si="3"/>
        <v>4466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12"/>
      <c r="I127" s="12">
        <f t="shared" si="3"/>
        <v>4466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12"/>
      <c r="I128" s="12">
        <f t="shared" si="3"/>
        <v>4466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12"/>
      <c r="I129" s="12">
        <f t="shared" si="3"/>
        <v>4466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12"/>
      <c r="I130" s="12">
        <f t="shared" si="3"/>
        <v>4466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12"/>
      <c r="I131" s="12">
        <f t="shared" si="3"/>
        <v>4466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12"/>
      <c r="I132" s="12">
        <f t="shared" si="3"/>
        <v>4466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12"/>
      <c r="I133" s="12">
        <f t="shared" si="3"/>
        <v>4466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12"/>
      <c r="I134" s="12">
        <f t="shared" ref="I134:I197" si="5">I133+G134-H134</f>
        <v>4466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12"/>
      <c r="I135" s="12">
        <f t="shared" si="5"/>
        <v>4466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12"/>
      <c r="I136" s="12">
        <f t="shared" si="5"/>
        <v>4466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12"/>
      <c r="I137" s="12">
        <f t="shared" si="5"/>
        <v>4466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12"/>
      <c r="I138" s="12">
        <f t="shared" si="5"/>
        <v>4466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12"/>
      <c r="I139" s="12">
        <f t="shared" si="5"/>
        <v>4466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12"/>
      <c r="I140" s="12">
        <f t="shared" si="5"/>
        <v>4466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12"/>
      <c r="I141" s="12">
        <f t="shared" si="5"/>
        <v>4466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12"/>
      <c r="I142" s="12">
        <f t="shared" si="5"/>
        <v>4466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12"/>
      <c r="I143" s="12">
        <f t="shared" si="5"/>
        <v>4466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12"/>
      <c r="I144" s="12">
        <f t="shared" si="5"/>
        <v>4466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12"/>
      <c r="I145" s="12">
        <f t="shared" si="5"/>
        <v>4466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12"/>
      <c r="I146" s="12">
        <f t="shared" si="5"/>
        <v>4466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12"/>
      <c r="I147" s="12">
        <f t="shared" si="5"/>
        <v>4466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12"/>
      <c r="I148" s="12">
        <f t="shared" si="5"/>
        <v>4466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12"/>
      <c r="I149" s="12">
        <f t="shared" si="5"/>
        <v>4466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12"/>
      <c r="I150" s="12">
        <f t="shared" si="5"/>
        <v>4466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12"/>
      <c r="I151" s="12">
        <f t="shared" si="5"/>
        <v>4466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12"/>
      <c r="I152" s="12">
        <f t="shared" si="5"/>
        <v>4466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12"/>
      <c r="I153" s="12">
        <f t="shared" si="5"/>
        <v>4466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12"/>
      <c r="I154" s="12">
        <f t="shared" si="5"/>
        <v>4466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12"/>
      <c r="I155" s="12">
        <f t="shared" si="5"/>
        <v>4466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12"/>
      <c r="I156" s="12">
        <f t="shared" si="5"/>
        <v>4466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12"/>
      <c r="I157" s="12">
        <f t="shared" si="5"/>
        <v>4466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12"/>
      <c r="I158" s="12">
        <f t="shared" si="5"/>
        <v>4466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12"/>
      <c r="I159" s="12">
        <f t="shared" si="5"/>
        <v>4466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12"/>
      <c r="I160" s="12">
        <f t="shared" si="5"/>
        <v>4466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12"/>
      <c r="I161" s="12">
        <f t="shared" si="5"/>
        <v>4466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12"/>
      <c r="I162" s="12">
        <f t="shared" si="5"/>
        <v>4466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12"/>
      <c r="I163" s="12">
        <f t="shared" si="5"/>
        <v>4466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12"/>
      <c r="I164" s="12">
        <f t="shared" si="5"/>
        <v>4466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12"/>
      <c r="I165" s="12">
        <f t="shared" si="5"/>
        <v>4466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12"/>
      <c r="I166" s="12">
        <f t="shared" si="5"/>
        <v>4466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12"/>
      <c r="I167" s="12">
        <f t="shared" si="5"/>
        <v>4466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12"/>
      <c r="I168" s="12">
        <f t="shared" si="5"/>
        <v>4466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12"/>
      <c r="I169" s="12">
        <f t="shared" si="5"/>
        <v>4466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12"/>
      <c r="I170" s="12">
        <f t="shared" si="5"/>
        <v>4466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12"/>
      <c r="I171" s="12">
        <f t="shared" si="5"/>
        <v>4466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12"/>
      <c r="I172" s="12">
        <f t="shared" si="5"/>
        <v>4466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12"/>
      <c r="I173" s="12">
        <f t="shared" si="5"/>
        <v>4466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12"/>
      <c r="I174" s="12">
        <f t="shared" si="5"/>
        <v>4466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12"/>
      <c r="I175" s="12">
        <f t="shared" si="5"/>
        <v>4466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12"/>
      <c r="I176" s="12">
        <f t="shared" si="5"/>
        <v>4466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12"/>
      <c r="I177" s="12">
        <f t="shared" si="5"/>
        <v>4466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12"/>
      <c r="I178" s="12">
        <f t="shared" si="5"/>
        <v>4466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12"/>
      <c r="I179" s="12">
        <f t="shared" si="5"/>
        <v>4466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12"/>
      <c r="I180" s="12">
        <f t="shared" si="5"/>
        <v>4466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12"/>
      <c r="I181" s="12">
        <f t="shared" si="5"/>
        <v>4466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12"/>
      <c r="I182" s="12">
        <f t="shared" si="5"/>
        <v>4466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12"/>
      <c r="I183" s="12">
        <f t="shared" si="5"/>
        <v>4466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12"/>
      <c r="I184" s="12">
        <f t="shared" si="5"/>
        <v>4466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12"/>
      <c r="I185" s="12">
        <f t="shared" si="5"/>
        <v>4466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12"/>
      <c r="I186" s="12">
        <f t="shared" si="5"/>
        <v>4466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12"/>
      <c r="I187" s="12">
        <f t="shared" si="5"/>
        <v>4466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12"/>
      <c r="I188" s="12">
        <f t="shared" si="5"/>
        <v>4466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12"/>
      <c r="I189" s="12">
        <f t="shared" si="5"/>
        <v>4466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12"/>
      <c r="I190" s="12">
        <f t="shared" si="5"/>
        <v>4466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12"/>
      <c r="I191" s="12">
        <f t="shared" si="5"/>
        <v>4466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12"/>
      <c r="I192" s="12">
        <f t="shared" si="5"/>
        <v>4466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12"/>
      <c r="I193" s="12">
        <f t="shared" si="5"/>
        <v>4466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12"/>
      <c r="I194" s="12">
        <f t="shared" si="5"/>
        <v>4466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12"/>
      <c r="I195" s="12">
        <f t="shared" si="5"/>
        <v>4466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12"/>
      <c r="I196" s="12">
        <f t="shared" si="5"/>
        <v>4466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12"/>
      <c r="I197" s="12">
        <f t="shared" si="5"/>
        <v>4466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12"/>
      <c r="I198" s="12">
        <f t="shared" ref="I198:I261" si="7">I197+G198-H198</f>
        <v>4466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12"/>
      <c r="I199" s="12">
        <f t="shared" si="7"/>
        <v>4466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12"/>
      <c r="I200" s="12">
        <f t="shared" si="7"/>
        <v>4466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12"/>
      <c r="I201" s="12">
        <f t="shared" si="7"/>
        <v>4466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12"/>
      <c r="I202" s="12">
        <f t="shared" si="7"/>
        <v>4466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12"/>
      <c r="I203" s="12">
        <f t="shared" si="7"/>
        <v>4466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12"/>
      <c r="I204" s="12">
        <f t="shared" si="7"/>
        <v>4466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12"/>
      <c r="I205" s="12">
        <f t="shared" si="7"/>
        <v>4466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12"/>
      <c r="I206" s="12">
        <f t="shared" si="7"/>
        <v>4466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12"/>
      <c r="I207" s="12">
        <f t="shared" si="7"/>
        <v>4466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12"/>
      <c r="I208" s="12">
        <f t="shared" si="7"/>
        <v>4466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12"/>
      <c r="I209" s="12">
        <f t="shared" si="7"/>
        <v>4466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12"/>
      <c r="I210" s="12">
        <f t="shared" si="7"/>
        <v>4466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12"/>
      <c r="I211" s="12">
        <f t="shared" si="7"/>
        <v>4466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12"/>
      <c r="I212" s="12">
        <f t="shared" si="7"/>
        <v>4466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12"/>
      <c r="I213" s="12">
        <f t="shared" si="7"/>
        <v>4466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12"/>
      <c r="I214" s="12">
        <f t="shared" si="7"/>
        <v>4466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12"/>
      <c r="I215" s="12">
        <f t="shared" si="7"/>
        <v>4466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12"/>
      <c r="I216" s="12">
        <f t="shared" si="7"/>
        <v>4466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12"/>
      <c r="I217" s="12">
        <f t="shared" si="7"/>
        <v>4466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12"/>
      <c r="I218" s="12">
        <f t="shared" si="7"/>
        <v>4466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12"/>
      <c r="I219" s="12">
        <f t="shared" si="7"/>
        <v>4466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12"/>
      <c r="I220" s="12">
        <f t="shared" si="7"/>
        <v>4466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12"/>
      <c r="I221" s="12">
        <f t="shared" si="7"/>
        <v>4466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12"/>
      <c r="I222" s="12">
        <f t="shared" si="7"/>
        <v>4466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12"/>
      <c r="I223" s="12">
        <f t="shared" si="7"/>
        <v>4466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12"/>
      <c r="I224" s="12">
        <f t="shared" si="7"/>
        <v>4466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12"/>
      <c r="I225" s="12">
        <f t="shared" si="7"/>
        <v>4466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12"/>
      <c r="I226" s="12">
        <f t="shared" si="7"/>
        <v>4466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12"/>
      <c r="I227" s="12">
        <f t="shared" si="7"/>
        <v>4466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12"/>
      <c r="I228" s="12">
        <f t="shared" si="7"/>
        <v>4466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12"/>
      <c r="I229" s="12">
        <f t="shared" si="7"/>
        <v>4466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12"/>
      <c r="I230" s="12">
        <f t="shared" si="7"/>
        <v>4466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12"/>
      <c r="I231" s="12">
        <f t="shared" si="7"/>
        <v>4466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12"/>
      <c r="I232" s="12">
        <f t="shared" si="7"/>
        <v>4466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12"/>
      <c r="I233" s="12">
        <f t="shared" si="7"/>
        <v>4466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12"/>
      <c r="I234" s="12">
        <f t="shared" si="7"/>
        <v>4466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12"/>
      <c r="I235" s="12">
        <f t="shared" si="7"/>
        <v>4466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12"/>
      <c r="I236" s="12">
        <f t="shared" si="7"/>
        <v>4466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12"/>
      <c r="I237" s="12">
        <f t="shared" si="7"/>
        <v>4466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12"/>
      <c r="I238" s="12">
        <f t="shared" si="7"/>
        <v>4466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12"/>
      <c r="I239" s="12">
        <f t="shared" si="7"/>
        <v>4466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12"/>
      <c r="I240" s="12">
        <f t="shared" si="7"/>
        <v>4466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12"/>
      <c r="I241" s="12">
        <f t="shared" si="7"/>
        <v>4466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12"/>
      <c r="I242" s="12">
        <f t="shared" si="7"/>
        <v>4466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12"/>
      <c r="I243" s="12">
        <f t="shared" si="7"/>
        <v>4466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12"/>
      <c r="I244" s="12">
        <f t="shared" si="7"/>
        <v>4466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12"/>
      <c r="I245" s="12">
        <f t="shared" si="7"/>
        <v>4466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12"/>
      <c r="I246" s="12">
        <f t="shared" si="7"/>
        <v>4466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12"/>
      <c r="I247" s="12">
        <f t="shared" si="7"/>
        <v>4466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12"/>
      <c r="I248" s="12">
        <f t="shared" si="7"/>
        <v>4466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12"/>
      <c r="I249" s="12">
        <f t="shared" si="7"/>
        <v>4466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12"/>
      <c r="I250" s="12">
        <f t="shared" si="7"/>
        <v>4466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12"/>
      <c r="I251" s="12">
        <f t="shared" si="7"/>
        <v>4466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12"/>
      <c r="I252" s="12">
        <f t="shared" si="7"/>
        <v>4466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12"/>
      <c r="I253" s="12">
        <f t="shared" si="7"/>
        <v>4466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12"/>
      <c r="I254" s="12">
        <f t="shared" si="7"/>
        <v>4466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12"/>
      <c r="I255" s="12">
        <f t="shared" si="7"/>
        <v>4466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12"/>
      <c r="I256" s="12">
        <f t="shared" si="7"/>
        <v>4466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12"/>
      <c r="I257" s="12">
        <f t="shared" si="7"/>
        <v>4466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12"/>
      <c r="I258" s="12">
        <f t="shared" si="7"/>
        <v>4466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12"/>
      <c r="I259" s="12">
        <f t="shared" si="7"/>
        <v>4466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12"/>
      <c r="I260" s="12">
        <f t="shared" si="7"/>
        <v>4466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12"/>
      <c r="I261" s="12">
        <f t="shared" si="7"/>
        <v>4466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12"/>
      <c r="I262" s="12">
        <f t="shared" ref="I262:I325" si="9">I261+G262-H262</f>
        <v>4466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12"/>
      <c r="I263" s="12">
        <f t="shared" si="9"/>
        <v>4466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12"/>
      <c r="I264" s="12">
        <f t="shared" si="9"/>
        <v>4466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12"/>
      <c r="I265" s="12">
        <f t="shared" si="9"/>
        <v>4466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12"/>
      <c r="I266" s="12">
        <f t="shared" si="9"/>
        <v>4466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12"/>
      <c r="I267" s="12">
        <f t="shared" si="9"/>
        <v>4466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12"/>
      <c r="I268" s="12">
        <f t="shared" si="9"/>
        <v>4466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12"/>
      <c r="I269" s="12">
        <f t="shared" si="9"/>
        <v>4466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12"/>
      <c r="I270" s="12">
        <f t="shared" si="9"/>
        <v>4466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12"/>
      <c r="I271" s="12">
        <f t="shared" si="9"/>
        <v>4466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12"/>
      <c r="I272" s="12">
        <f t="shared" si="9"/>
        <v>4466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12"/>
      <c r="I273" s="12">
        <f t="shared" si="9"/>
        <v>4466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12"/>
      <c r="I274" s="12">
        <f t="shared" si="9"/>
        <v>4466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12"/>
      <c r="I275" s="12">
        <f t="shared" si="9"/>
        <v>4466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12"/>
      <c r="I276" s="12">
        <f t="shared" si="9"/>
        <v>4466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12"/>
      <c r="I277" s="12">
        <f t="shared" si="9"/>
        <v>4466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12"/>
      <c r="I278" s="12">
        <f t="shared" si="9"/>
        <v>4466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12"/>
      <c r="I279" s="12">
        <f t="shared" si="9"/>
        <v>4466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12"/>
      <c r="I280" s="12">
        <f t="shared" si="9"/>
        <v>4466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12"/>
      <c r="I281" s="12">
        <f t="shared" si="9"/>
        <v>4466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12"/>
      <c r="I282" s="12">
        <f t="shared" si="9"/>
        <v>4466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12"/>
      <c r="I283" s="12">
        <f t="shared" si="9"/>
        <v>4466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12"/>
      <c r="I284" s="12">
        <f t="shared" si="9"/>
        <v>4466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12"/>
      <c r="I285" s="12">
        <f t="shared" si="9"/>
        <v>4466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12"/>
      <c r="I286" s="12">
        <f t="shared" si="9"/>
        <v>4466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12"/>
      <c r="I287" s="12">
        <f t="shared" si="9"/>
        <v>4466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12"/>
      <c r="I288" s="12">
        <f t="shared" si="9"/>
        <v>4466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12"/>
      <c r="I289" s="12">
        <f t="shared" si="9"/>
        <v>4466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12"/>
      <c r="I290" s="12">
        <f t="shared" si="9"/>
        <v>4466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12"/>
      <c r="I291" s="12">
        <f t="shared" si="9"/>
        <v>4466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12"/>
      <c r="I292" s="12">
        <f t="shared" si="9"/>
        <v>4466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12"/>
      <c r="I293" s="12">
        <f t="shared" si="9"/>
        <v>4466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12"/>
      <c r="I294" s="12">
        <f t="shared" si="9"/>
        <v>4466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12"/>
      <c r="I295" s="12">
        <f t="shared" si="9"/>
        <v>4466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12"/>
      <c r="I296" s="12">
        <f t="shared" si="9"/>
        <v>4466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12"/>
      <c r="I297" s="12">
        <f t="shared" si="9"/>
        <v>4466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12"/>
      <c r="I298" s="12">
        <f t="shared" si="9"/>
        <v>4466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12"/>
      <c r="I299" s="12">
        <f t="shared" si="9"/>
        <v>4466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12"/>
      <c r="I300" s="12">
        <f t="shared" si="9"/>
        <v>4466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12"/>
      <c r="I301" s="12">
        <f t="shared" si="9"/>
        <v>4466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12"/>
      <c r="I302" s="12">
        <f t="shared" si="9"/>
        <v>4466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12"/>
      <c r="I303" s="12">
        <f t="shared" si="9"/>
        <v>4466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12"/>
      <c r="I304" s="12">
        <f t="shared" si="9"/>
        <v>4466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12"/>
      <c r="I305" s="12">
        <f t="shared" si="9"/>
        <v>4466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12"/>
      <c r="I306" s="12">
        <f t="shared" si="9"/>
        <v>4466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12"/>
      <c r="I307" s="12">
        <f t="shared" si="9"/>
        <v>4466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12"/>
      <c r="I308" s="12">
        <f t="shared" si="9"/>
        <v>4466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12"/>
      <c r="I309" s="12">
        <f t="shared" si="9"/>
        <v>4466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12"/>
      <c r="I310" s="12">
        <f t="shared" si="9"/>
        <v>4466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12"/>
      <c r="I311" s="12">
        <f t="shared" si="9"/>
        <v>4466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12"/>
      <c r="I312" s="12">
        <f t="shared" si="9"/>
        <v>4466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12"/>
      <c r="I313" s="12">
        <f t="shared" si="9"/>
        <v>4466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12"/>
      <c r="I314" s="12">
        <f t="shared" si="9"/>
        <v>4466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12"/>
      <c r="I315" s="12">
        <f t="shared" si="9"/>
        <v>4466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12"/>
      <c r="I316" s="12">
        <f t="shared" si="9"/>
        <v>4466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12"/>
      <c r="I317" s="12">
        <f t="shared" si="9"/>
        <v>4466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12"/>
      <c r="I318" s="12">
        <f t="shared" si="9"/>
        <v>4466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12"/>
      <c r="I319" s="12">
        <f t="shared" si="9"/>
        <v>4466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12"/>
      <c r="I320" s="12">
        <f t="shared" si="9"/>
        <v>4466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12"/>
      <c r="I321" s="12">
        <f t="shared" si="9"/>
        <v>4466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12"/>
      <c r="I322" s="12">
        <f t="shared" si="9"/>
        <v>4466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12"/>
      <c r="I323" s="12">
        <f t="shared" si="9"/>
        <v>4466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12"/>
      <c r="I324" s="12">
        <f t="shared" si="9"/>
        <v>4466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12"/>
      <c r="I325" s="12">
        <f t="shared" si="9"/>
        <v>4466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12"/>
      <c r="I326" s="12">
        <f t="shared" ref="I326:I350" si="11">I325+G326-H326</f>
        <v>4466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12"/>
      <c r="I327" s="12">
        <f t="shared" si="11"/>
        <v>4466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12"/>
      <c r="I328" s="12">
        <f t="shared" si="11"/>
        <v>4466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12"/>
      <c r="I329" s="12">
        <f t="shared" si="11"/>
        <v>4466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12"/>
      <c r="I330" s="12">
        <f t="shared" si="11"/>
        <v>4466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12"/>
      <c r="I331" s="12">
        <f t="shared" si="11"/>
        <v>4466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12"/>
      <c r="I332" s="12">
        <f t="shared" si="11"/>
        <v>4466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12"/>
      <c r="I333" s="12">
        <f t="shared" si="11"/>
        <v>4466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12"/>
      <c r="I334" s="12">
        <f t="shared" si="11"/>
        <v>4466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12"/>
      <c r="I335" s="12">
        <f t="shared" si="11"/>
        <v>4466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12"/>
      <c r="I336" s="12">
        <f t="shared" si="11"/>
        <v>4466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12"/>
      <c r="I337" s="12">
        <f t="shared" si="11"/>
        <v>4466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12"/>
      <c r="I338" s="12">
        <f t="shared" si="11"/>
        <v>4466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12"/>
      <c r="I339" s="12">
        <f t="shared" si="11"/>
        <v>4466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12"/>
      <c r="I340" s="12">
        <f t="shared" si="11"/>
        <v>4466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12"/>
      <c r="I341" s="12">
        <f t="shared" si="11"/>
        <v>4466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12"/>
      <c r="I342" s="12">
        <f t="shared" si="11"/>
        <v>4466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12"/>
      <c r="I343" s="12">
        <f t="shared" si="11"/>
        <v>4466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12"/>
      <c r="I344" s="12">
        <f t="shared" si="11"/>
        <v>4466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12"/>
      <c r="I345" s="12">
        <f t="shared" si="11"/>
        <v>4466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12"/>
      <c r="I346" s="12">
        <f t="shared" si="11"/>
        <v>4466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12"/>
      <c r="I347" s="12">
        <f t="shared" si="11"/>
        <v>4466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12"/>
      <c r="I348" s="12">
        <f t="shared" si="11"/>
        <v>4466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12"/>
      <c r="I349" s="12">
        <f t="shared" si="11"/>
        <v>4466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13"/>
      <c r="I350" s="12">
        <f t="shared" si="11"/>
        <v>4466</v>
      </c>
      <c r="J350" s="5"/>
    </row>
  </sheetData>
  <mergeCells count="2">
    <mergeCell ref="A1:L1"/>
    <mergeCell ref="A2:L2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sheetPr codeName="ورقة96"/>
  <dimension ref="A1:L352"/>
  <sheetViews>
    <sheetView rightToLeft="1" workbookViewId="0">
      <selection activeCell="A8" sqref="A8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1843559.4</v>
      </c>
      <c r="J4" s="5"/>
    </row>
    <row r="5" spans="1:12" ht="20.25">
      <c r="A5" s="22">
        <v>43800</v>
      </c>
      <c r="B5" s="20">
        <v>9235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500000</v>
      </c>
      <c r="I5" s="34">
        <f>I4+G5-H5</f>
        <v>1343559.4</v>
      </c>
      <c r="J5" s="5"/>
    </row>
    <row r="6" spans="1:12" ht="20.25">
      <c r="A6" s="22">
        <v>43809</v>
      </c>
      <c r="B6" s="20">
        <v>9464</v>
      </c>
      <c r="C6" s="20" t="s">
        <v>53</v>
      </c>
      <c r="D6" s="19"/>
      <c r="E6" s="12"/>
      <c r="F6" s="21"/>
      <c r="G6" s="17">
        <f t="shared" si="0"/>
        <v>0</v>
      </c>
      <c r="H6" s="34">
        <v>500000</v>
      </c>
      <c r="I6" s="34">
        <f t="shared" ref="I6:I69" si="1">I5+G6-H6</f>
        <v>843559.39999999991</v>
      </c>
      <c r="J6" s="5"/>
    </row>
    <row r="7" spans="1:12" ht="20.25">
      <c r="A7" s="22">
        <v>43816</v>
      </c>
      <c r="B7" s="20">
        <v>9662</v>
      </c>
      <c r="C7" s="20" t="s">
        <v>53</v>
      </c>
      <c r="D7" s="19"/>
      <c r="E7" s="12"/>
      <c r="F7" s="21"/>
      <c r="G7" s="17">
        <f t="shared" si="0"/>
        <v>0</v>
      </c>
      <c r="H7" s="34">
        <v>500000</v>
      </c>
      <c r="I7" s="34">
        <f t="shared" si="1"/>
        <v>343559.39999999991</v>
      </c>
      <c r="J7" s="5"/>
    </row>
    <row r="8" spans="1:12" ht="20.25">
      <c r="A8" s="22"/>
      <c r="B8" s="20"/>
      <c r="C8" s="20"/>
      <c r="D8" s="19"/>
      <c r="E8" s="12"/>
      <c r="F8" s="21"/>
      <c r="G8" s="17">
        <f t="shared" si="0"/>
        <v>0</v>
      </c>
      <c r="H8" s="34"/>
      <c r="I8" s="34">
        <f t="shared" si="1"/>
        <v>343559.39999999991</v>
      </c>
      <c r="J8" s="5"/>
    </row>
    <row r="9" spans="1:12" ht="20.25">
      <c r="A9" s="22"/>
      <c r="B9" s="20"/>
      <c r="C9" s="20"/>
      <c r="D9" s="19"/>
      <c r="E9" s="12"/>
      <c r="F9" s="21"/>
      <c r="G9" s="17">
        <f t="shared" si="0"/>
        <v>0</v>
      </c>
      <c r="H9" s="34"/>
      <c r="I9" s="34">
        <f t="shared" si="1"/>
        <v>343559.39999999991</v>
      </c>
      <c r="J9" s="5"/>
    </row>
    <row r="10" spans="1:12" ht="20.25">
      <c r="A10" s="22"/>
      <c r="B10" s="20"/>
      <c r="C10" s="20"/>
      <c r="D10" s="19"/>
      <c r="E10" s="12"/>
      <c r="F10" s="21"/>
      <c r="G10" s="17">
        <f t="shared" si="0"/>
        <v>0</v>
      </c>
      <c r="H10" s="34"/>
      <c r="I10" s="34">
        <f t="shared" si="1"/>
        <v>343559.39999999991</v>
      </c>
      <c r="J10" s="5"/>
    </row>
    <row r="11" spans="1:12" ht="20.25">
      <c r="A11" s="22"/>
      <c r="B11" s="20"/>
      <c r="C11" s="20"/>
      <c r="D11" s="19"/>
      <c r="E11" s="12"/>
      <c r="F11" s="21"/>
      <c r="G11" s="17">
        <f t="shared" si="0"/>
        <v>0</v>
      </c>
      <c r="H11" s="34"/>
      <c r="I11" s="34">
        <f t="shared" si="1"/>
        <v>343559.39999999991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343559.39999999991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343559.39999999991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343559.39999999991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343559.39999999991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343559.39999999991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343559.39999999991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343559.39999999991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343559.39999999991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343559.39999999991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343559.39999999991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343559.39999999991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343559.39999999991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343559.39999999991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343559.39999999991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343559.39999999991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343559.39999999991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343559.39999999991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343559.39999999991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343559.39999999991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343559.39999999991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343559.39999999991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343559.39999999991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343559.39999999991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343559.39999999991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343559.39999999991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343559.39999999991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343559.39999999991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343559.39999999991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343559.39999999991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343559.39999999991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343559.39999999991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343559.39999999991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343559.39999999991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343559.39999999991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343559.39999999991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343559.39999999991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343559.39999999991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343559.39999999991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343559.39999999991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343559.39999999991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343559.39999999991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343559.39999999991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343559.39999999991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343559.39999999991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343559.39999999991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343559.39999999991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343559.39999999991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343559.39999999991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343559.39999999991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343559.39999999991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343559.39999999991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343559.39999999991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343559.39999999991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343559.39999999991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343559.39999999991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343559.39999999991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343559.39999999991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343559.39999999991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343559.39999999991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343559.39999999991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343559.39999999991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343559.39999999991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343559.39999999991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343559.39999999991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343559.39999999991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343559.39999999991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343559.39999999991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343559.39999999991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343559.39999999991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343559.39999999991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343559.39999999991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343559.39999999991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343559.39999999991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343559.39999999991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343559.39999999991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343559.39999999991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343559.39999999991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343559.39999999991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343559.39999999991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343559.39999999991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343559.39999999991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343559.39999999991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343559.39999999991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343559.39999999991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343559.39999999991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343559.39999999991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343559.39999999991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343559.39999999991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343559.39999999991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343559.39999999991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343559.39999999991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343559.39999999991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343559.39999999991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343559.39999999991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343559.39999999991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343559.39999999991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343559.39999999991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343559.39999999991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343559.39999999991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343559.39999999991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343559.39999999991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343559.39999999991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343559.39999999991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343559.39999999991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343559.39999999991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343559.39999999991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343559.39999999991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343559.39999999991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343559.39999999991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343559.39999999991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343559.39999999991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343559.39999999991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343559.39999999991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343559.39999999991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343559.39999999991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343559.39999999991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343559.39999999991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343559.39999999991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343559.39999999991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343559.39999999991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343559.39999999991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343559.39999999991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343559.39999999991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343559.39999999991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343559.39999999991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343559.39999999991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343559.39999999991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343559.39999999991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343559.39999999991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343559.39999999991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343559.39999999991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343559.39999999991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343559.39999999991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343559.39999999991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343559.39999999991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343559.39999999991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343559.39999999991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343559.39999999991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343559.39999999991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343559.39999999991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343559.39999999991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343559.39999999991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343559.39999999991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343559.39999999991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343559.39999999991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343559.39999999991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343559.39999999991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343559.39999999991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343559.39999999991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343559.39999999991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343559.39999999991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343559.39999999991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343559.39999999991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343559.39999999991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343559.39999999991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343559.39999999991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343559.39999999991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343559.39999999991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343559.39999999991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343559.39999999991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343559.39999999991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343559.39999999991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343559.39999999991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343559.39999999991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343559.39999999991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343559.39999999991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343559.39999999991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343559.39999999991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343559.39999999991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343559.39999999991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343559.39999999991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343559.39999999991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343559.39999999991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343559.39999999991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343559.39999999991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343559.39999999991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343559.39999999991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343559.39999999991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343559.39999999991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343559.39999999991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343559.39999999991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343559.39999999991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343559.39999999991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343559.39999999991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343559.39999999991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343559.39999999991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343559.39999999991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343559.39999999991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343559.39999999991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343559.39999999991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343559.39999999991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343559.39999999991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343559.39999999991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343559.39999999991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343559.39999999991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343559.39999999991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343559.39999999991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343559.39999999991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343559.39999999991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343559.39999999991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343559.39999999991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343559.39999999991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343559.39999999991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343559.39999999991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343559.39999999991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343559.39999999991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343559.39999999991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343559.39999999991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343559.39999999991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343559.39999999991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343559.39999999991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343559.39999999991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343559.39999999991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343559.39999999991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343559.39999999991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343559.39999999991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343559.39999999991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343559.39999999991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343559.39999999991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343559.39999999991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343559.39999999991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343559.39999999991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343559.39999999991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343559.39999999991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343559.39999999991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343559.39999999991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343559.39999999991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343559.39999999991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343559.39999999991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343559.39999999991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343559.39999999991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343559.39999999991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343559.39999999991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343559.39999999991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343559.39999999991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343559.39999999991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343559.39999999991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343559.39999999991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343559.39999999991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343559.39999999991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343559.39999999991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343559.39999999991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343559.39999999991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343559.39999999991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343559.39999999991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343559.39999999991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343559.39999999991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343559.39999999991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343559.39999999991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343559.39999999991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343559.39999999991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343559.39999999991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343559.39999999991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343559.39999999991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343559.39999999991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343559.39999999991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343559.39999999991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343559.39999999991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343559.39999999991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343559.39999999991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343559.39999999991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343559.39999999991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343559.39999999991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343559.39999999991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343559.39999999991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343559.39999999991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343559.39999999991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343559.39999999991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343559.39999999991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343559.39999999991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343559.39999999991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343559.39999999991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343559.39999999991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343559.39999999991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343559.39999999991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343559.39999999991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343559.39999999991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343559.39999999991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343559.39999999991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343559.39999999991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343559.39999999991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343559.39999999991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343559.39999999991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343559.39999999991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343559.39999999991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343559.39999999991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343559.39999999991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343559.39999999991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343559.39999999991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343559.39999999991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343559.39999999991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343559.39999999991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343559.39999999991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343559.39999999991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343559.39999999991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343559.39999999991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343559.39999999991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343559.39999999991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343559.39999999991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343559.39999999991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343559.39999999991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343559.39999999991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343559.39999999991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343559.39999999991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343559.39999999991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343559.39999999991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343559.39999999991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343559.39999999991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343559.39999999991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343559.39999999991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343559.39999999991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343559.39999999991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343559.39999999991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343559.39999999991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343559.39999999991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343559.39999999991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343559.39999999991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343559.39999999991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343559.39999999991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343559.39999999991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343559.39999999991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343559.39999999991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343559.39999999991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343559.39999999991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343559.39999999991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343559.39999999991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343559.39999999991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343559.39999999991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343559.39999999991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343559.39999999991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343559.39999999991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343559.39999999991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343559.39999999991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343559.39999999991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343559.39999999991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343559.39999999991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343559.39999999991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343559.39999999991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343559.39999999991</v>
      </c>
      <c r="J350" s="5"/>
    </row>
    <row r="351" spans="1:10">
      <c r="I351" s="34">
        <f t="shared" si="11"/>
        <v>343559.39999999991</v>
      </c>
    </row>
    <row r="352" spans="1:10">
      <c r="I352" s="34">
        <f t="shared" si="11"/>
        <v>343559.39999999991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sheetPr codeName="ورقة97"/>
  <dimension ref="A1:L352"/>
  <sheetViews>
    <sheetView rightToLeft="1" workbookViewId="0">
      <selection activeCell="A13" sqref="A13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190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191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555165.6</v>
      </c>
      <c r="J4" s="5"/>
    </row>
    <row r="5" spans="1:12" ht="20.25">
      <c r="A5" s="22">
        <v>43802</v>
      </c>
      <c r="B5" s="20">
        <v>9278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50000</v>
      </c>
      <c r="I5" s="34">
        <f>I4+G5-H5</f>
        <v>505165.6</v>
      </c>
      <c r="J5" s="5"/>
    </row>
    <row r="6" spans="1:12" ht="20.25">
      <c r="A6" s="22">
        <v>43803</v>
      </c>
      <c r="B6" s="20">
        <v>9307</v>
      </c>
      <c r="C6" s="20" t="s">
        <v>53</v>
      </c>
      <c r="D6" s="19"/>
      <c r="E6" s="12"/>
      <c r="F6" s="21"/>
      <c r="G6" s="17">
        <f t="shared" si="0"/>
        <v>0</v>
      </c>
      <c r="H6" s="34">
        <v>95000</v>
      </c>
      <c r="I6" s="34">
        <f t="shared" ref="I6:I69" si="1">I5+G6-H6</f>
        <v>410165.6</v>
      </c>
      <c r="J6" s="5"/>
    </row>
    <row r="7" spans="1:12" ht="20.25">
      <c r="A7" s="22">
        <v>43807</v>
      </c>
      <c r="B7" s="20">
        <v>9383</v>
      </c>
      <c r="C7" s="20" t="s">
        <v>53</v>
      </c>
      <c r="D7" s="19"/>
      <c r="E7" s="12"/>
      <c r="F7" s="21"/>
      <c r="G7" s="17">
        <f t="shared" si="0"/>
        <v>0</v>
      </c>
      <c r="H7" s="34">
        <v>90000</v>
      </c>
      <c r="I7" s="34">
        <f t="shared" si="1"/>
        <v>320165.59999999998</v>
      </c>
      <c r="J7" s="5"/>
    </row>
    <row r="8" spans="1:12" ht="20.25">
      <c r="A8" s="22">
        <v>43808</v>
      </c>
      <c r="B8" s="20">
        <v>9418</v>
      </c>
      <c r="C8" s="20" t="s">
        <v>53</v>
      </c>
      <c r="D8" s="19"/>
      <c r="E8" s="12"/>
      <c r="F8" s="21"/>
      <c r="G8" s="17">
        <f t="shared" si="0"/>
        <v>0</v>
      </c>
      <c r="H8" s="34">
        <v>120000</v>
      </c>
      <c r="I8" s="34">
        <f t="shared" si="1"/>
        <v>200165.59999999998</v>
      </c>
      <c r="J8" s="5"/>
    </row>
    <row r="9" spans="1:12" ht="20.25">
      <c r="A9" s="22">
        <v>43809</v>
      </c>
      <c r="B9" s="20">
        <v>9454</v>
      </c>
      <c r="C9" s="20" t="s">
        <v>53</v>
      </c>
      <c r="D9" s="19"/>
      <c r="E9" s="12"/>
      <c r="F9" s="21"/>
      <c r="G9" s="17">
        <f t="shared" si="0"/>
        <v>0</v>
      </c>
      <c r="H9" s="34">
        <v>50360</v>
      </c>
      <c r="I9" s="34">
        <f t="shared" si="1"/>
        <v>149805.59999999998</v>
      </c>
      <c r="J9" s="5"/>
    </row>
    <row r="10" spans="1:12" ht="20.25">
      <c r="A10" s="22">
        <v>43811</v>
      </c>
      <c r="B10" s="20">
        <v>9536</v>
      </c>
      <c r="C10" s="20" t="s">
        <v>53</v>
      </c>
      <c r="D10" s="19"/>
      <c r="E10" s="12"/>
      <c r="F10" s="21"/>
      <c r="G10" s="17">
        <f t="shared" si="0"/>
        <v>0</v>
      </c>
      <c r="H10" s="34">
        <v>99805</v>
      </c>
      <c r="I10" s="34">
        <f t="shared" si="1"/>
        <v>50000.599999999977</v>
      </c>
      <c r="J10" s="5"/>
    </row>
    <row r="11" spans="1:12" ht="20.25">
      <c r="A11" s="22">
        <v>43815</v>
      </c>
      <c r="B11" s="20">
        <v>9626</v>
      </c>
      <c r="C11" s="20" t="s">
        <v>53</v>
      </c>
      <c r="D11" s="19"/>
      <c r="E11" s="12"/>
      <c r="F11" s="21"/>
      <c r="G11" s="17">
        <f t="shared" si="0"/>
        <v>0</v>
      </c>
      <c r="H11" s="34">
        <v>50000</v>
      </c>
      <c r="I11" s="34">
        <f t="shared" si="1"/>
        <v>0.59999999997671694</v>
      </c>
      <c r="J11" s="5"/>
    </row>
    <row r="12" spans="1:12" ht="20.25">
      <c r="A12" s="22">
        <v>43815</v>
      </c>
      <c r="B12" s="20"/>
      <c r="C12" s="20" t="s">
        <v>131</v>
      </c>
      <c r="D12" s="19"/>
      <c r="E12" s="12"/>
      <c r="F12" s="21"/>
      <c r="G12" s="17">
        <f t="shared" si="0"/>
        <v>0</v>
      </c>
      <c r="H12" s="34">
        <v>60</v>
      </c>
      <c r="I12" s="34">
        <f t="shared" si="1"/>
        <v>-59.400000000023283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-59.400000000023283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-59.400000000023283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-59.400000000023283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-59.400000000023283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-59.400000000023283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-59.400000000023283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-59.400000000023283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-59.400000000023283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-59.400000000023283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-59.400000000023283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-59.400000000023283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-59.400000000023283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-59.400000000023283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-59.400000000023283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-59.400000000023283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-59.400000000023283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-59.400000000023283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-59.400000000023283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-59.400000000023283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-59.400000000023283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-59.400000000023283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-59.400000000023283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-59.400000000023283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-59.400000000023283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-59.400000000023283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-59.400000000023283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-59.400000000023283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-59.400000000023283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-59.400000000023283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-59.400000000023283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-59.400000000023283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-59.400000000023283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-59.400000000023283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-59.400000000023283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-59.400000000023283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-59.400000000023283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-59.400000000023283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-59.400000000023283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-59.400000000023283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-59.400000000023283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-59.400000000023283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-59.400000000023283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-59.400000000023283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-59.400000000023283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-59.400000000023283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-59.400000000023283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-59.400000000023283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-59.400000000023283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-59.400000000023283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-59.400000000023283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-59.400000000023283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-59.400000000023283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-59.400000000023283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-59.400000000023283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-59.400000000023283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-59.400000000023283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-59.400000000023283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-59.400000000023283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-59.400000000023283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-59.400000000023283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-59.400000000023283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-59.400000000023283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-59.400000000023283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-59.400000000023283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-59.400000000023283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-59.400000000023283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-59.400000000023283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-59.400000000023283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-59.400000000023283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-59.400000000023283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-59.400000000023283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-59.400000000023283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-59.400000000023283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-59.400000000023283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-59.400000000023283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-59.400000000023283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-59.400000000023283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-59.400000000023283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-59.400000000023283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-59.400000000023283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-59.400000000023283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-59.400000000023283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-59.400000000023283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-59.400000000023283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-59.400000000023283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-59.400000000023283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-59.400000000023283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-59.400000000023283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-59.400000000023283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-59.400000000023283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-59.400000000023283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-59.400000000023283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-59.400000000023283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-59.400000000023283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-59.400000000023283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-59.400000000023283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-59.400000000023283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-59.400000000023283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-59.400000000023283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-59.400000000023283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-59.400000000023283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-59.400000000023283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-59.400000000023283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-59.400000000023283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-59.400000000023283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-59.400000000023283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-59.400000000023283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-59.400000000023283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-59.400000000023283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-59.400000000023283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-59.400000000023283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-59.400000000023283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-59.400000000023283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-59.400000000023283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-59.400000000023283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-59.400000000023283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-59.400000000023283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-59.400000000023283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-59.400000000023283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-59.400000000023283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-59.400000000023283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-59.400000000023283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-59.400000000023283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-59.400000000023283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-59.400000000023283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-59.400000000023283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-59.400000000023283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-59.400000000023283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-59.400000000023283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-59.400000000023283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-59.400000000023283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-59.400000000023283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-59.400000000023283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-59.400000000023283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-59.400000000023283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-59.400000000023283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-59.400000000023283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-59.400000000023283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-59.400000000023283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-59.400000000023283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-59.400000000023283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-59.400000000023283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-59.400000000023283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-59.400000000023283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-59.400000000023283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-59.400000000023283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-59.400000000023283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-59.400000000023283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-59.400000000023283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-59.400000000023283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-59.400000000023283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-59.400000000023283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-59.400000000023283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-59.400000000023283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-59.400000000023283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-59.400000000023283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-59.400000000023283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-59.400000000023283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-59.400000000023283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-59.400000000023283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-59.400000000023283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-59.400000000023283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-59.400000000023283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-59.400000000023283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-59.400000000023283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-59.400000000023283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-59.400000000023283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-59.400000000023283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-59.400000000023283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-59.400000000023283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-59.400000000023283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-59.400000000023283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-59.400000000023283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-59.400000000023283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-59.400000000023283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-59.400000000023283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-59.400000000023283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-59.400000000023283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-59.400000000023283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-59.400000000023283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-59.400000000023283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-59.400000000023283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-59.400000000023283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-59.400000000023283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-59.400000000023283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-59.400000000023283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-59.400000000023283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-59.400000000023283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-59.400000000023283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-59.400000000023283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-59.400000000023283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-59.400000000023283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-59.400000000023283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-59.400000000023283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-59.400000000023283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-59.400000000023283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-59.400000000023283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-59.400000000023283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-59.400000000023283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-59.400000000023283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-59.400000000023283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-59.400000000023283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-59.400000000023283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-59.400000000023283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-59.400000000023283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-59.400000000023283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-59.400000000023283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-59.400000000023283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-59.400000000023283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-59.400000000023283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-59.400000000023283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-59.400000000023283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-59.400000000023283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-59.400000000023283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-59.400000000023283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-59.400000000023283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-59.400000000023283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-59.400000000023283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-59.400000000023283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-59.400000000023283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-59.400000000023283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-59.400000000023283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-59.400000000023283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-59.400000000023283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-59.400000000023283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-59.400000000023283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-59.400000000023283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-59.400000000023283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-59.400000000023283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-59.400000000023283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-59.400000000023283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-59.400000000023283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-59.400000000023283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-59.400000000023283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-59.400000000023283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-59.400000000023283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-59.400000000023283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-59.400000000023283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-59.400000000023283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-59.400000000023283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-59.400000000023283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-59.400000000023283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-59.400000000023283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-59.400000000023283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-59.400000000023283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-59.400000000023283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-59.400000000023283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-59.400000000023283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-59.400000000023283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-59.400000000023283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-59.400000000023283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-59.400000000023283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-59.400000000023283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-59.400000000023283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-59.400000000023283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-59.400000000023283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-59.400000000023283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-59.400000000023283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-59.400000000023283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-59.400000000023283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-59.400000000023283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-59.400000000023283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-59.400000000023283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-59.400000000023283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-59.400000000023283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-59.400000000023283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-59.400000000023283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-59.400000000023283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-59.400000000023283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-59.400000000023283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-59.400000000023283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-59.400000000023283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-59.400000000023283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-59.400000000023283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-59.400000000023283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-59.400000000023283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-59.400000000023283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-59.400000000023283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-59.400000000023283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-59.400000000023283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-59.400000000023283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-59.400000000023283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-59.400000000023283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-59.400000000023283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-59.400000000023283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-59.400000000023283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-59.400000000023283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-59.400000000023283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-59.400000000023283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-59.400000000023283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-59.400000000023283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-59.400000000023283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-59.400000000023283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-59.400000000023283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-59.400000000023283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-59.400000000023283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-59.400000000023283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-59.400000000023283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-59.400000000023283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-59.400000000023283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-59.400000000023283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-59.400000000023283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-59.400000000023283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-59.400000000023283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-59.400000000023283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-59.400000000023283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-59.400000000023283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-59.400000000023283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-59.400000000023283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-59.400000000023283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-59.400000000023283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-59.400000000023283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-59.400000000023283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-59.400000000023283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-59.400000000023283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-59.400000000023283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-59.400000000023283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-59.400000000023283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-59.400000000023283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-59.400000000023283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-59.400000000023283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-59.400000000023283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-59.400000000023283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-59.400000000023283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-59.400000000023283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-59.400000000023283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-59.400000000023283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-59.400000000023283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-59.400000000023283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-59.400000000023283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-59.400000000023283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-59.400000000023283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-59.400000000023283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-59.400000000023283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-59.400000000023283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-59.400000000023283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-59.400000000023283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-59.400000000023283</v>
      </c>
      <c r="J350" s="5"/>
    </row>
    <row r="351" spans="1:10">
      <c r="I351" s="34">
        <f t="shared" si="11"/>
        <v>-59.400000000023283</v>
      </c>
    </row>
    <row r="352" spans="1:10">
      <c r="I352" s="34">
        <f t="shared" si="11"/>
        <v>-59.400000000023283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sheetPr codeName="ورقة98"/>
  <dimension ref="A1:L352"/>
  <sheetViews>
    <sheetView rightToLeft="1" topLeftCell="A16" workbookViewId="0">
      <selection activeCell="A36" sqref="A36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25.625" style="6" customWidth="1"/>
  </cols>
  <sheetData>
    <row r="1" spans="1:12">
      <c r="A1" s="147" t="s">
        <v>98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99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626626.65</v>
      </c>
      <c r="J4" s="5"/>
    </row>
    <row r="5" spans="1:12" ht="20.25">
      <c r="A5" s="22">
        <v>43800</v>
      </c>
      <c r="B5" s="20">
        <v>9222</v>
      </c>
      <c r="C5" s="20" t="s">
        <v>53</v>
      </c>
      <c r="D5" s="19"/>
      <c r="E5" s="12"/>
      <c r="F5" s="21"/>
      <c r="G5" s="17">
        <f t="shared" ref="G5:G68" si="0">E5*F5</f>
        <v>0</v>
      </c>
      <c r="H5" s="34">
        <v>140000</v>
      </c>
      <c r="I5" s="34">
        <f>I4+G5-H5</f>
        <v>486626.65</v>
      </c>
      <c r="J5" s="5"/>
    </row>
    <row r="6" spans="1:12" ht="20.25">
      <c r="A6" s="22">
        <v>43801</v>
      </c>
      <c r="B6" s="20">
        <v>6242</v>
      </c>
      <c r="C6" s="20" t="s">
        <v>52</v>
      </c>
      <c r="D6" s="19" t="s">
        <v>49</v>
      </c>
      <c r="E6" s="12">
        <v>9.3550000000000004</v>
      </c>
      <c r="F6" s="21">
        <v>6300</v>
      </c>
      <c r="G6" s="17">
        <f t="shared" si="0"/>
        <v>58936.5</v>
      </c>
      <c r="H6" s="34"/>
      <c r="I6" s="34">
        <f t="shared" ref="I6:I69" si="1">I5+G6-H6</f>
        <v>545563.15</v>
      </c>
      <c r="J6" s="5"/>
    </row>
    <row r="7" spans="1:12" ht="20.25">
      <c r="A7" s="22">
        <v>43802</v>
      </c>
      <c r="B7" s="20">
        <v>9299</v>
      </c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445563.15</v>
      </c>
      <c r="J7" s="5"/>
    </row>
    <row r="8" spans="1:12" ht="20.25">
      <c r="A8" s="22">
        <v>43803</v>
      </c>
      <c r="B8" s="20">
        <v>6279</v>
      </c>
      <c r="C8" s="20" t="s">
        <v>52</v>
      </c>
      <c r="D8" s="19" t="s">
        <v>49</v>
      </c>
      <c r="E8" s="12">
        <v>9.3049999999999997</v>
      </c>
      <c r="F8" s="21">
        <v>6250</v>
      </c>
      <c r="G8" s="17">
        <f t="shared" si="0"/>
        <v>58156.25</v>
      </c>
      <c r="H8" s="34"/>
      <c r="I8" s="34">
        <f t="shared" si="1"/>
        <v>503719.4</v>
      </c>
      <c r="J8" s="5"/>
    </row>
    <row r="9" spans="1:12" ht="20.25">
      <c r="A9" s="22">
        <v>43804</v>
      </c>
      <c r="B9" s="20">
        <v>9349</v>
      </c>
      <c r="C9" s="20" t="s">
        <v>53</v>
      </c>
      <c r="D9" s="19"/>
      <c r="E9" s="12"/>
      <c r="F9" s="21"/>
      <c r="G9" s="17">
        <f t="shared" si="0"/>
        <v>0</v>
      </c>
      <c r="H9" s="34">
        <v>150000</v>
      </c>
      <c r="I9" s="34">
        <f t="shared" si="1"/>
        <v>353719.4</v>
      </c>
      <c r="J9" s="5"/>
    </row>
    <row r="10" spans="1:12" ht="20.25">
      <c r="A10" s="22">
        <v>43806</v>
      </c>
      <c r="B10" s="20">
        <v>6303</v>
      </c>
      <c r="C10" s="20" t="s">
        <v>14</v>
      </c>
      <c r="D10" s="19" t="s">
        <v>13</v>
      </c>
      <c r="E10" s="12">
        <v>36.06</v>
      </c>
      <c r="F10" s="21">
        <v>2960</v>
      </c>
      <c r="G10" s="17">
        <f t="shared" si="0"/>
        <v>106737.60000000001</v>
      </c>
      <c r="H10" s="34"/>
      <c r="I10" s="34">
        <f t="shared" si="1"/>
        <v>460457</v>
      </c>
      <c r="J10" s="5"/>
    </row>
    <row r="11" spans="1:12" ht="20.25">
      <c r="A11" s="22">
        <v>43806</v>
      </c>
      <c r="B11" s="20">
        <v>6303</v>
      </c>
      <c r="C11" s="20" t="s">
        <v>52</v>
      </c>
      <c r="D11" s="19" t="s">
        <v>13</v>
      </c>
      <c r="E11" s="12">
        <v>27.7</v>
      </c>
      <c r="F11" s="21">
        <v>6200</v>
      </c>
      <c r="G11" s="17">
        <f t="shared" si="0"/>
        <v>171740</v>
      </c>
      <c r="H11" s="34"/>
      <c r="I11" s="34">
        <f t="shared" si="1"/>
        <v>632197</v>
      </c>
      <c r="J11" s="5"/>
    </row>
    <row r="12" spans="1:12" ht="20.25">
      <c r="A12" s="22">
        <v>43806</v>
      </c>
      <c r="B12" s="20">
        <v>6303</v>
      </c>
      <c r="C12" s="20" t="s">
        <v>52</v>
      </c>
      <c r="D12" s="19" t="s">
        <v>49</v>
      </c>
      <c r="E12" s="12">
        <v>9.35</v>
      </c>
      <c r="F12" s="21">
        <v>6250</v>
      </c>
      <c r="G12" s="17">
        <f t="shared" si="0"/>
        <v>58437.5</v>
      </c>
      <c r="H12" s="34"/>
      <c r="I12" s="34">
        <f t="shared" si="1"/>
        <v>690634.5</v>
      </c>
      <c r="J12" s="5"/>
    </row>
    <row r="13" spans="1:12" ht="20.25">
      <c r="A13" s="22">
        <v>43807</v>
      </c>
      <c r="B13" s="20">
        <v>6339</v>
      </c>
      <c r="C13" s="20" t="s">
        <v>14</v>
      </c>
      <c r="D13" s="19" t="s">
        <v>13</v>
      </c>
      <c r="E13" s="12">
        <v>37.06</v>
      </c>
      <c r="F13" s="21">
        <v>3170</v>
      </c>
      <c r="G13" s="17">
        <f t="shared" si="0"/>
        <v>117480.20000000001</v>
      </c>
      <c r="H13" s="34"/>
      <c r="I13" s="34">
        <f t="shared" si="1"/>
        <v>808114.7</v>
      </c>
      <c r="J13" s="5"/>
    </row>
    <row r="14" spans="1:12" ht="20.25">
      <c r="A14" s="22">
        <v>43807</v>
      </c>
      <c r="B14" s="20">
        <v>9402</v>
      </c>
      <c r="C14" s="20" t="s">
        <v>53</v>
      </c>
      <c r="D14" s="19"/>
      <c r="E14" s="12"/>
      <c r="F14" s="21"/>
      <c r="G14" s="17">
        <f t="shared" si="0"/>
        <v>0</v>
      </c>
      <c r="H14" s="34">
        <v>150000</v>
      </c>
      <c r="I14" s="34">
        <f t="shared" si="1"/>
        <v>658114.69999999995</v>
      </c>
      <c r="J14" s="5"/>
    </row>
    <row r="15" spans="1:12" ht="20.25">
      <c r="A15" s="22">
        <v>43808</v>
      </c>
      <c r="B15" s="20">
        <v>6365</v>
      </c>
      <c r="C15" s="20" t="s">
        <v>52</v>
      </c>
      <c r="D15" s="19" t="s">
        <v>49</v>
      </c>
      <c r="E15" s="12">
        <v>25.56</v>
      </c>
      <c r="F15" s="21">
        <v>6300</v>
      </c>
      <c r="G15" s="17">
        <f t="shared" si="0"/>
        <v>161028</v>
      </c>
      <c r="H15" s="34"/>
      <c r="I15" s="34">
        <f t="shared" si="1"/>
        <v>819142.7</v>
      </c>
      <c r="J15" s="5"/>
    </row>
    <row r="16" spans="1:12" ht="20.25">
      <c r="A16" s="22">
        <v>43809</v>
      </c>
      <c r="B16" s="20">
        <v>6375</v>
      </c>
      <c r="C16" s="20" t="s">
        <v>14</v>
      </c>
      <c r="D16" s="19" t="s">
        <v>13</v>
      </c>
      <c r="E16" s="12">
        <v>35.799999999999997</v>
      </c>
      <c r="F16" s="21">
        <v>2990</v>
      </c>
      <c r="G16" s="17">
        <f t="shared" si="0"/>
        <v>107041.99999999999</v>
      </c>
      <c r="H16" s="34"/>
      <c r="I16" s="34">
        <f t="shared" si="1"/>
        <v>926184.7</v>
      </c>
      <c r="J16" s="5"/>
    </row>
    <row r="17" spans="1:10" ht="20.25">
      <c r="A17" s="22">
        <v>43809</v>
      </c>
      <c r="B17" s="20">
        <v>9457</v>
      </c>
      <c r="C17" s="20" t="s">
        <v>53</v>
      </c>
      <c r="D17" s="19"/>
      <c r="E17" s="12"/>
      <c r="F17" s="21"/>
      <c r="G17" s="17">
        <f t="shared" si="0"/>
        <v>0</v>
      </c>
      <c r="H17" s="34">
        <v>150000</v>
      </c>
      <c r="I17" s="34">
        <f t="shared" si="1"/>
        <v>776184.7</v>
      </c>
      <c r="J17" s="5"/>
    </row>
    <row r="18" spans="1:10" ht="20.25">
      <c r="A18" s="22">
        <v>43811</v>
      </c>
      <c r="B18" s="20">
        <v>9542</v>
      </c>
      <c r="C18" s="20" t="s">
        <v>53</v>
      </c>
      <c r="D18" s="19"/>
      <c r="E18" s="12"/>
      <c r="F18" s="21"/>
      <c r="G18" s="17">
        <f t="shared" si="0"/>
        <v>0</v>
      </c>
      <c r="H18" s="34">
        <v>100000</v>
      </c>
      <c r="I18" s="34">
        <f t="shared" si="1"/>
        <v>676184.7</v>
      </c>
      <c r="J18" s="5" t="s">
        <v>17</v>
      </c>
    </row>
    <row r="19" spans="1:10" ht="20.25">
      <c r="A19" s="22">
        <v>43813</v>
      </c>
      <c r="B19" s="20">
        <v>6446</v>
      </c>
      <c r="C19" s="20" t="s">
        <v>52</v>
      </c>
      <c r="D19" s="19" t="s">
        <v>49</v>
      </c>
      <c r="E19" s="12">
        <v>35.024999999999999</v>
      </c>
      <c r="F19" s="21">
        <v>6250</v>
      </c>
      <c r="G19" s="17">
        <f t="shared" si="0"/>
        <v>218906.25</v>
      </c>
      <c r="H19" s="34"/>
      <c r="I19" s="34">
        <f t="shared" si="1"/>
        <v>895090.95</v>
      </c>
      <c r="J19" s="5"/>
    </row>
    <row r="20" spans="1:10" ht="20.25">
      <c r="A20" s="22">
        <v>43814</v>
      </c>
      <c r="B20" s="20">
        <v>9594</v>
      </c>
      <c r="C20" s="20" t="s">
        <v>53</v>
      </c>
      <c r="D20" s="19"/>
      <c r="E20" s="12"/>
      <c r="F20" s="21"/>
      <c r="G20" s="17">
        <f t="shared" si="0"/>
        <v>0</v>
      </c>
      <c r="H20" s="34">
        <v>170000</v>
      </c>
      <c r="I20" s="34">
        <f t="shared" si="1"/>
        <v>725090.95</v>
      </c>
      <c r="J20" s="5"/>
    </row>
    <row r="21" spans="1:10" ht="20.25">
      <c r="A21" s="22">
        <v>43816</v>
      </c>
      <c r="B21" s="20">
        <v>9686</v>
      </c>
      <c r="C21" s="20" t="s">
        <v>53</v>
      </c>
      <c r="D21" s="19"/>
      <c r="E21" s="12"/>
      <c r="F21" s="21"/>
      <c r="G21" s="17">
        <f t="shared" si="0"/>
        <v>0</v>
      </c>
      <c r="H21" s="34">
        <v>150000</v>
      </c>
      <c r="I21" s="34">
        <f t="shared" si="1"/>
        <v>575090.94999999995</v>
      </c>
      <c r="J21" s="5"/>
    </row>
    <row r="22" spans="1:10" ht="20.25">
      <c r="A22" s="22">
        <v>43817</v>
      </c>
      <c r="B22" s="20">
        <v>6505</v>
      </c>
      <c r="C22" s="20" t="s">
        <v>14</v>
      </c>
      <c r="D22" s="19" t="s">
        <v>13</v>
      </c>
      <c r="E22" s="12">
        <v>38.06</v>
      </c>
      <c r="F22" s="21">
        <v>3150</v>
      </c>
      <c r="G22" s="17">
        <f t="shared" si="0"/>
        <v>119889</v>
      </c>
      <c r="H22" s="34"/>
      <c r="I22" s="34">
        <f t="shared" si="1"/>
        <v>694979.95</v>
      </c>
      <c r="J22" s="5"/>
    </row>
    <row r="23" spans="1:10" ht="20.25">
      <c r="A23" s="22">
        <v>43818</v>
      </c>
      <c r="B23" s="20">
        <v>6530</v>
      </c>
      <c r="C23" s="20" t="s">
        <v>14</v>
      </c>
      <c r="D23" s="19" t="s">
        <v>13</v>
      </c>
      <c r="E23" s="12">
        <v>38.06</v>
      </c>
      <c r="F23" s="21">
        <v>3150</v>
      </c>
      <c r="G23" s="17">
        <f t="shared" si="0"/>
        <v>119889</v>
      </c>
      <c r="H23" s="34"/>
      <c r="I23" s="34">
        <f t="shared" si="1"/>
        <v>814868.95</v>
      </c>
      <c r="J23" s="5"/>
    </row>
    <row r="24" spans="1:10" ht="20.25">
      <c r="A24" s="22">
        <v>43818</v>
      </c>
      <c r="B24" s="20">
        <v>9727</v>
      </c>
      <c r="C24" s="20" t="s">
        <v>53</v>
      </c>
      <c r="D24" s="19"/>
      <c r="E24" s="12"/>
      <c r="F24" s="21"/>
      <c r="G24" s="17">
        <f t="shared" si="0"/>
        <v>0</v>
      </c>
      <c r="H24" s="34">
        <v>250000</v>
      </c>
      <c r="I24" s="34">
        <f t="shared" si="1"/>
        <v>564868.94999999995</v>
      </c>
      <c r="J24" s="5"/>
    </row>
    <row r="25" spans="1:10" ht="20.25">
      <c r="A25" s="22">
        <v>43820</v>
      </c>
      <c r="B25" s="20">
        <v>6542</v>
      </c>
      <c r="C25" s="20" t="s">
        <v>14</v>
      </c>
      <c r="D25" s="19" t="s">
        <v>13</v>
      </c>
      <c r="E25" s="12">
        <v>37.299999999999997</v>
      </c>
      <c r="F25" s="21">
        <v>3150</v>
      </c>
      <c r="G25" s="17">
        <f t="shared" si="0"/>
        <v>117494.99999999999</v>
      </c>
      <c r="H25" s="34"/>
      <c r="I25" s="34">
        <f t="shared" si="1"/>
        <v>682363.95</v>
      </c>
      <c r="J25" s="5"/>
    </row>
    <row r="26" spans="1:10" ht="20.25">
      <c r="A26" s="22">
        <v>43821</v>
      </c>
      <c r="B26" s="20">
        <v>6561</v>
      </c>
      <c r="C26" s="20" t="s">
        <v>14</v>
      </c>
      <c r="D26" s="19" t="s">
        <v>13</v>
      </c>
      <c r="E26" s="12">
        <v>37.700000000000003</v>
      </c>
      <c r="F26" s="21">
        <v>3150</v>
      </c>
      <c r="G26" s="17">
        <f t="shared" si="0"/>
        <v>118755.00000000001</v>
      </c>
      <c r="H26" s="34"/>
      <c r="I26" s="34">
        <f t="shared" si="1"/>
        <v>801118.95</v>
      </c>
      <c r="J26" s="5"/>
    </row>
    <row r="27" spans="1:10" ht="20.25">
      <c r="A27" s="22">
        <v>43821</v>
      </c>
      <c r="B27" s="20">
        <v>9785</v>
      </c>
      <c r="C27" s="20" t="s">
        <v>53</v>
      </c>
      <c r="D27" s="19"/>
      <c r="E27" s="12"/>
      <c r="F27" s="21"/>
      <c r="G27" s="17">
        <f t="shared" si="0"/>
        <v>0</v>
      </c>
      <c r="H27" s="34">
        <v>150000</v>
      </c>
      <c r="I27" s="34">
        <f t="shared" si="1"/>
        <v>651118.94999999995</v>
      </c>
      <c r="J27" s="5"/>
    </row>
    <row r="28" spans="1:10" ht="20.25">
      <c r="A28" s="22">
        <v>43822</v>
      </c>
      <c r="B28" s="20">
        <v>6586</v>
      </c>
      <c r="C28" s="20" t="s">
        <v>14</v>
      </c>
      <c r="D28" s="19" t="s">
        <v>13</v>
      </c>
      <c r="E28" s="12">
        <v>38.340000000000003</v>
      </c>
      <c r="F28" s="21">
        <v>3150</v>
      </c>
      <c r="G28" s="17">
        <f t="shared" si="0"/>
        <v>120771.00000000001</v>
      </c>
      <c r="H28" s="34"/>
      <c r="I28" s="34">
        <f t="shared" si="1"/>
        <v>771889.95</v>
      </c>
      <c r="J28" s="5"/>
    </row>
    <row r="29" spans="1:10" ht="20.25">
      <c r="A29" s="22">
        <v>43822</v>
      </c>
      <c r="B29" s="20">
        <v>9825</v>
      </c>
      <c r="C29" s="20" t="s">
        <v>53</v>
      </c>
      <c r="D29" s="19"/>
      <c r="E29" s="12"/>
      <c r="F29" s="21"/>
      <c r="G29" s="17">
        <f t="shared" si="0"/>
        <v>0</v>
      </c>
      <c r="H29" s="34">
        <v>150000</v>
      </c>
      <c r="I29" s="34">
        <f t="shared" si="1"/>
        <v>621889.94999999995</v>
      </c>
      <c r="J29" s="5"/>
    </row>
    <row r="30" spans="1:10" ht="20.25">
      <c r="A30" s="22">
        <v>43823</v>
      </c>
      <c r="B30" s="20">
        <v>9607</v>
      </c>
      <c r="C30" s="20" t="s">
        <v>14</v>
      </c>
      <c r="D30" s="19" t="s">
        <v>13</v>
      </c>
      <c r="E30" s="12">
        <v>38.200000000000003</v>
      </c>
      <c r="F30" s="21">
        <v>3180</v>
      </c>
      <c r="G30" s="17">
        <f t="shared" si="0"/>
        <v>121476.00000000001</v>
      </c>
      <c r="H30" s="34"/>
      <c r="I30" s="34">
        <f t="shared" si="1"/>
        <v>743365.95</v>
      </c>
      <c r="J30" s="5"/>
    </row>
    <row r="31" spans="1:10" ht="20.25">
      <c r="A31" s="22">
        <v>43823</v>
      </c>
      <c r="B31" s="20">
        <v>9607</v>
      </c>
      <c r="C31" s="20" t="s">
        <v>52</v>
      </c>
      <c r="D31" s="19" t="s">
        <v>49</v>
      </c>
      <c r="E31" s="12">
        <v>10.015000000000001</v>
      </c>
      <c r="F31" s="21">
        <v>6300</v>
      </c>
      <c r="G31" s="17">
        <f t="shared" si="0"/>
        <v>63094.5</v>
      </c>
      <c r="H31" s="34"/>
      <c r="I31" s="34">
        <f t="shared" si="1"/>
        <v>806460.45</v>
      </c>
      <c r="J31" s="5"/>
    </row>
    <row r="32" spans="1:10" ht="20.25">
      <c r="A32" s="22">
        <v>43823</v>
      </c>
      <c r="B32" s="20">
        <v>9861</v>
      </c>
      <c r="C32" s="20" t="s">
        <v>53</v>
      </c>
      <c r="D32" s="19"/>
      <c r="E32" s="12"/>
      <c r="F32" s="21"/>
      <c r="G32" s="17">
        <f t="shared" si="0"/>
        <v>0</v>
      </c>
      <c r="H32" s="34">
        <v>50000</v>
      </c>
      <c r="I32" s="34">
        <f t="shared" si="1"/>
        <v>756460.45</v>
      </c>
      <c r="J32" s="5"/>
    </row>
    <row r="33" spans="1:10" ht="20.25">
      <c r="A33" s="22">
        <v>43824</v>
      </c>
      <c r="B33" s="20">
        <v>9883</v>
      </c>
      <c r="C33" s="20" t="s">
        <v>53</v>
      </c>
      <c r="D33" s="19"/>
      <c r="E33" s="12"/>
      <c r="F33" s="21"/>
      <c r="G33" s="17">
        <f t="shared" si="0"/>
        <v>0</v>
      </c>
      <c r="H33" s="34">
        <v>150000</v>
      </c>
      <c r="I33" s="34">
        <f t="shared" si="1"/>
        <v>606460.44999999995</v>
      </c>
      <c r="J33" s="5"/>
    </row>
    <row r="34" spans="1:10" ht="20.25">
      <c r="A34" s="22">
        <v>43825</v>
      </c>
      <c r="B34" s="20">
        <v>6657</v>
      </c>
      <c r="C34" s="20" t="s">
        <v>52</v>
      </c>
      <c r="D34" s="19" t="s">
        <v>49</v>
      </c>
      <c r="E34" s="12">
        <v>8.99</v>
      </c>
      <c r="F34" s="21">
        <v>6300</v>
      </c>
      <c r="G34" s="17">
        <f t="shared" si="0"/>
        <v>56637</v>
      </c>
      <c r="H34" s="34"/>
      <c r="I34" s="34">
        <f t="shared" si="1"/>
        <v>663097.44999999995</v>
      </c>
      <c r="J34" s="5"/>
    </row>
    <row r="35" spans="1:10" ht="20.25">
      <c r="A35" s="22">
        <v>43825</v>
      </c>
      <c r="B35" s="20">
        <v>9930</v>
      </c>
      <c r="C35" s="20" t="s">
        <v>53</v>
      </c>
      <c r="D35" s="19"/>
      <c r="E35" s="12"/>
      <c r="F35" s="21"/>
      <c r="G35" s="17">
        <f t="shared" si="0"/>
        <v>0</v>
      </c>
      <c r="H35" s="34">
        <v>70000</v>
      </c>
      <c r="I35" s="34">
        <f t="shared" si="1"/>
        <v>593097.44999999995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593097.44999999995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593097.44999999995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593097.44999999995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593097.44999999995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593097.44999999995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593097.44999999995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593097.44999999995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593097.44999999995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593097.44999999995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593097.44999999995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593097.44999999995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593097.44999999995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593097.44999999995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593097.44999999995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593097.44999999995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593097.44999999995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593097.44999999995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593097.44999999995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593097.44999999995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593097.44999999995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593097.44999999995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593097.44999999995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593097.44999999995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593097.44999999995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593097.44999999995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593097.44999999995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593097.44999999995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593097.44999999995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593097.44999999995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593097.44999999995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593097.44999999995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593097.44999999995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593097.44999999995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593097.44999999995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593097.44999999995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593097.44999999995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593097.44999999995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593097.44999999995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593097.44999999995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593097.44999999995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593097.44999999995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593097.44999999995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593097.44999999995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593097.44999999995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593097.44999999995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593097.44999999995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593097.44999999995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593097.44999999995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593097.44999999995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593097.44999999995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593097.44999999995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593097.44999999995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593097.44999999995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593097.44999999995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593097.44999999995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593097.44999999995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593097.44999999995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593097.44999999995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593097.44999999995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593097.44999999995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593097.44999999995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593097.44999999995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593097.44999999995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593097.44999999995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593097.44999999995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593097.44999999995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593097.44999999995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593097.44999999995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593097.44999999995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593097.44999999995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593097.44999999995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593097.44999999995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593097.44999999995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593097.44999999995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593097.44999999995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593097.44999999995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593097.44999999995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593097.44999999995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593097.44999999995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593097.44999999995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593097.44999999995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593097.44999999995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593097.44999999995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593097.44999999995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593097.44999999995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593097.44999999995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593097.44999999995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593097.44999999995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593097.44999999995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593097.44999999995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593097.44999999995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593097.44999999995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593097.44999999995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593097.44999999995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593097.44999999995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593097.44999999995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593097.44999999995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593097.44999999995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593097.44999999995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593097.44999999995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593097.44999999995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593097.44999999995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593097.44999999995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593097.44999999995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593097.44999999995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593097.44999999995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593097.44999999995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593097.44999999995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593097.44999999995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593097.44999999995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593097.44999999995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593097.44999999995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593097.44999999995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593097.44999999995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593097.44999999995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593097.44999999995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593097.44999999995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593097.44999999995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593097.44999999995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593097.44999999995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593097.44999999995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593097.44999999995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593097.44999999995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593097.44999999995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593097.44999999995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593097.44999999995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593097.44999999995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593097.44999999995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593097.44999999995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593097.44999999995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593097.44999999995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593097.44999999995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593097.44999999995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593097.44999999995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593097.44999999995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593097.44999999995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593097.44999999995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593097.44999999995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593097.44999999995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593097.44999999995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593097.44999999995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593097.44999999995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593097.44999999995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593097.44999999995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593097.44999999995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593097.44999999995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593097.44999999995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593097.44999999995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593097.44999999995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593097.44999999995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593097.44999999995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593097.44999999995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593097.44999999995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593097.44999999995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593097.44999999995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593097.44999999995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593097.44999999995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593097.44999999995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593097.44999999995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593097.44999999995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593097.44999999995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593097.44999999995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593097.44999999995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593097.44999999995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593097.44999999995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593097.44999999995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593097.44999999995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593097.44999999995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593097.44999999995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593097.44999999995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593097.44999999995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593097.44999999995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593097.44999999995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593097.44999999995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593097.44999999995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593097.44999999995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593097.44999999995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593097.44999999995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593097.44999999995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593097.44999999995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593097.44999999995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593097.44999999995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593097.44999999995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593097.44999999995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593097.44999999995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593097.44999999995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593097.44999999995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593097.44999999995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593097.44999999995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593097.44999999995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593097.44999999995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593097.44999999995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593097.44999999995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593097.44999999995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593097.44999999995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593097.44999999995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593097.44999999995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593097.44999999995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593097.44999999995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593097.44999999995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593097.44999999995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593097.44999999995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593097.44999999995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593097.44999999995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593097.44999999995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593097.44999999995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593097.44999999995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593097.44999999995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593097.44999999995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593097.44999999995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593097.44999999995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593097.44999999995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593097.44999999995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593097.44999999995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593097.44999999995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593097.44999999995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593097.44999999995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593097.44999999995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593097.44999999995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593097.44999999995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593097.44999999995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593097.44999999995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593097.44999999995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593097.44999999995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593097.44999999995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593097.44999999995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593097.44999999995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593097.44999999995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593097.44999999995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593097.44999999995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593097.44999999995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593097.44999999995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593097.44999999995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593097.44999999995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593097.44999999995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593097.44999999995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593097.44999999995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593097.44999999995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593097.44999999995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593097.44999999995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593097.44999999995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593097.44999999995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593097.44999999995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593097.44999999995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593097.44999999995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593097.44999999995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593097.44999999995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593097.44999999995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593097.44999999995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593097.44999999995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593097.44999999995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593097.44999999995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593097.44999999995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593097.44999999995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593097.44999999995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593097.44999999995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593097.44999999995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593097.44999999995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593097.44999999995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593097.44999999995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593097.44999999995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593097.44999999995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593097.44999999995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593097.44999999995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593097.44999999995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593097.44999999995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593097.44999999995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593097.44999999995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593097.44999999995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593097.44999999995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593097.44999999995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593097.44999999995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593097.44999999995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593097.44999999995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593097.44999999995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593097.44999999995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593097.44999999995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593097.44999999995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593097.44999999995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593097.44999999995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593097.44999999995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593097.44999999995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593097.44999999995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593097.44999999995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593097.44999999995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593097.44999999995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593097.44999999995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593097.44999999995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593097.44999999995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593097.44999999995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593097.44999999995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593097.44999999995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593097.44999999995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593097.44999999995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593097.44999999995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593097.44999999995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593097.44999999995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593097.44999999995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593097.44999999995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593097.44999999995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593097.44999999995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593097.44999999995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593097.44999999995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593097.44999999995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593097.44999999995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593097.44999999995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593097.44999999995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593097.44999999995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593097.44999999995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593097.44999999995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593097.44999999995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593097.44999999995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593097.44999999995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593097.44999999995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1896470.8</v>
      </c>
      <c r="H350" s="36"/>
      <c r="I350" s="34">
        <f t="shared" si="11"/>
        <v>2489568.25</v>
      </c>
      <c r="J350" s="5"/>
    </row>
    <row r="351" spans="1:10">
      <c r="I351" s="34">
        <f t="shared" si="11"/>
        <v>2489568.25</v>
      </c>
    </row>
    <row r="352" spans="1:10">
      <c r="I352" s="34">
        <f t="shared" si="11"/>
        <v>2489568.25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sheetPr codeName="ورقة99"/>
  <dimension ref="A1:L352"/>
  <sheetViews>
    <sheetView rightToLeft="1" workbookViewId="0">
      <selection activeCell="H12" sqref="H12"/>
    </sheetView>
  </sheetViews>
  <sheetFormatPr defaultRowHeight="18"/>
  <cols>
    <col min="1" max="1" width="12.375" style="8" customWidth="1"/>
    <col min="2" max="2" width="11.75" style="10" customWidth="1"/>
    <col min="3" max="3" width="11.125" style="10" customWidth="1"/>
    <col min="4" max="4" width="12.125" style="4" customWidth="1"/>
    <col min="5" max="5" width="11" style="14" customWidth="1"/>
    <col min="6" max="6" width="12.625" style="14" customWidth="1"/>
    <col min="7" max="7" width="16.375" style="10" customWidth="1"/>
    <col min="8" max="8" width="16.375" style="37" customWidth="1"/>
    <col min="9" max="9" width="16.375" style="37" bestFit="1" customWidth="1"/>
    <col min="10" max="10" width="16.375" style="6" customWidth="1"/>
  </cols>
  <sheetData>
    <row r="1" spans="1:12">
      <c r="A1" s="147" t="s">
        <v>445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148" t="s">
        <v>446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20.25">
      <c r="A3" s="7" t="s">
        <v>0</v>
      </c>
      <c r="B3" s="9" t="s">
        <v>1</v>
      </c>
      <c r="C3" s="9" t="s">
        <v>2</v>
      </c>
      <c r="D3" s="15" t="s">
        <v>3</v>
      </c>
      <c r="E3" s="11" t="s">
        <v>4</v>
      </c>
      <c r="F3" s="11" t="s">
        <v>5</v>
      </c>
      <c r="G3" s="9" t="s">
        <v>6</v>
      </c>
      <c r="H3" s="35" t="s">
        <v>10</v>
      </c>
      <c r="I3" s="35" t="s">
        <v>9</v>
      </c>
      <c r="J3" s="5" t="s">
        <v>11</v>
      </c>
    </row>
    <row r="4" spans="1:12" ht="20.25">
      <c r="A4" s="22">
        <v>43800</v>
      </c>
      <c r="B4" s="20"/>
      <c r="C4" s="20"/>
      <c r="D4" s="19"/>
      <c r="E4" s="12"/>
      <c r="F4" s="21"/>
      <c r="G4" s="17"/>
      <c r="H4" s="34"/>
      <c r="I4" s="34">
        <v>432675.1</v>
      </c>
      <c r="J4" s="5"/>
    </row>
    <row r="5" spans="1:12" ht="20.25">
      <c r="A5" s="22">
        <v>43801</v>
      </c>
      <c r="B5" s="20"/>
      <c r="C5" s="20" t="s">
        <v>53</v>
      </c>
      <c r="D5" s="19"/>
      <c r="E5" s="12"/>
      <c r="F5" s="21"/>
      <c r="G5" s="17">
        <f t="shared" ref="G5:G68" si="0">E5*F5</f>
        <v>0</v>
      </c>
      <c r="H5" s="34">
        <v>100000</v>
      </c>
      <c r="I5" s="34">
        <f>I4+G5-H5</f>
        <v>332675.09999999998</v>
      </c>
      <c r="J5" s="5"/>
    </row>
    <row r="6" spans="1:12" ht="20.25">
      <c r="A6" s="22">
        <v>43803</v>
      </c>
      <c r="B6" s="20"/>
      <c r="C6" s="20" t="s">
        <v>53</v>
      </c>
      <c r="D6" s="19"/>
      <c r="E6" s="12"/>
      <c r="F6" s="21"/>
      <c r="G6" s="17">
        <f t="shared" si="0"/>
        <v>0</v>
      </c>
      <c r="H6" s="34">
        <v>50000</v>
      </c>
      <c r="I6" s="34">
        <f t="shared" ref="I6:I69" si="1">I5+G6-H6</f>
        <v>282675.09999999998</v>
      </c>
      <c r="J6" s="5"/>
    </row>
    <row r="7" spans="1:12" ht="20.25">
      <c r="A7" s="22">
        <v>43808</v>
      </c>
      <c r="B7" s="20"/>
      <c r="C7" s="20" t="s">
        <v>53</v>
      </c>
      <c r="D7" s="19"/>
      <c r="E7" s="12"/>
      <c r="F7" s="21"/>
      <c r="G7" s="17">
        <f t="shared" si="0"/>
        <v>0</v>
      </c>
      <c r="H7" s="34">
        <v>100000</v>
      </c>
      <c r="I7" s="34">
        <f t="shared" si="1"/>
        <v>182675.09999999998</v>
      </c>
      <c r="J7" s="5"/>
    </row>
    <row r="8" spans="1:12" ht="20.25">
      <c r="A8" s="22">
        <v>43810</v>
      </c>
      <c r="B8" s="20">
        <v>9502</v>
      </c>
      <c r="C8" s="20" t="s">
        <v>53</v>
      </c>
      <c r="D8" s="19"/>
      <c r="E8" s="12"/>
      <c r="F8" s="21"/>
      <c r="G8" s="17">
        <f t="shared" si="0"/>
        <v>0</v>
      </c>
      <c r="H8" s="34">
        <v>75000</v>
      </c>
      <c r="I8" s="34">
        <f t="shared" si="1"/>
        <v>107675.09999999998</v>
      </c>
      <c r="J8" s="5"/>
    </row>
    <row r="9" spans="1:12" ht="20.25">
      <c r="A9" s="22">
        <v>43815</v>
      </c>
      <c r="B9" s="20">
        <v>9625</v>
      </c>
      <c r="C9" s="20" t="s">
        <v>53</v>
      </c>
      <c r="D9" s="19"/>
      <c r="E9" s="12"/>
      <c r="F9" s="21"/>
      <c r="G9" s="17">
        <f t="shared" si="0"/>
        <v>0</v>
      </c>
      <c r="H9" s="34">
        <v>57000</v>
      </c>
      <c r="I9" s="34">
        <f t="shared" si="1"/>
        <v>50675.099999999977</v>
      </c>
      <c r="J9" s="5"/>
    </row>
    <row r="10" spans="1:12" ht="20.25">
      <c r="A10" s="22">
        <v>43817</v>
      </c>
      <c r="B10" s="20">
        <v>9697</v>
      </c>
      <c r="C10" s="20" t="s">
        <v>53</v>
      </c>
      <c r="D10" s="19"/>
      <c r="E10" s="12"/>
      <c r="F10" s="21"/>
      <c r="G10" s="17">
        <f t="shared" si="0"/>
        <v>0</v>
      </c>
      <c r="H10" s="34">
        <v>50500</v>
      </c>
      <c r="I10" s="34">
        <f t="shared" si="1"/>
        <v>175.09999999997672</v>
      </c>
      <c r="J10" s="5"/>
    </row>
    <row r="11" spans="1:12" ht="20.25">
      <c r="A11" s="22">
        <v>43817</v>
      </c>
      <c r="B11" s="20">
        <v>1021</v>
      </c>
      <c r="C11" s="20" t="s">
        <v>131</v>
      </c>
      <c r="D11" s="19"/>
      <c r="E11" s="12"/>
      <c r="F11" s="21"/>
      <c r="G11" s="17">
        <f t="shared" si="0"/>
        <v>0</v>
      </c>
      <c r="H11" s="34">
        <v>175.1</v>
      </c>
      <c r="I11" s="34">
        <f t="shared" si="1"/>
        <v>-2.3277380023500882E-11</v>
      </c>
      <c r="J11" s="5"/>
    </row>
    <row r="12" spans="1:12" ht="20.25">
      <c r="A12" s="22"/>
      <c r="B12" s="20"/>
      <c r="C12" s="20"/>
      <c r="D12" s="19"/>
      <c r="E12" s="12"/>
      <c r="F12" s="21"/>
      <c r="G12" s="17">
        <f t="shared" si="0"/>
        <v>0</v>
      </c>
      <c r="H12" s="34"/>
      <c r="I12" s="34">
        <f t="shared" si="1"/>
        <v>-2.3277380023500882E-11</v>
      </c>
      <c r="J12" s="5"/>
    </row>
    <row r="13" spans="1:12" ht="20.25">
      <c r="A13" s="22"/>
      <c r="B13" s="20"/>
      <c r="C13" s="20"/>
      <c r="D13" s="19"/>
      <c r="E13" s="12"/>
      <c r="F13" s="21"/>
      <c r="G13" s="17">
        <f t="shared" si="0"/>
        <v>0</v>
      </c>
      <c r="H13" s="34"/>
      <c r="I13" s="34">
        <f t="shared" si="1"/>
        <v>-2.3277380023500882E-11</v>
      </c>
      <c r="J13" s="5"/>
    </row>
    <row r="14" spans="1:12" ht="20.25">
      <c r="A14" s="22"/>
      <c r="B14" s="20"/>
      <c r="C14" s="20"/>
      <c r="D14" s="19"/>
      <c r="E14" s="12"/>
      <c r="F14" s="21"/>
      <c r="G14" s="17">
        <f t="shared" si="0"/>
        <v>0</v>
      </c>
      <c r="H14" s="34"/>
      <c r="I14" s="34">
        <f t="shared" si="1"/>
        <v>-2.3277380023500882E-11</v>
      </c>
      <c r="J14" s="5"/>
    </row>
    <row r="15" spans="1:12" ht="20.25">
      <c r="A15" s="22"/>
      <c r="B15" s="20"/>
      <c r="C15" s="20"/>
      <c r="D15" s="19"/>
      <c r="E15" s="12"/>
      <c r="F15" s="21"/>
      <c r="G15" s="17">
        <f t="shared" si="0"/>
        <v>0</v>
      </c>
      <c r="H15" s="34"/>
      <c r="I15" s="34">
        <f t="shared" si="1"/>
        <v>-2.3277380023500882E-11</v>
      </c>
      <c r="J15" s="5"/>
    </row>
    <row r="16" spans="1:12" ht="20.25">
      <c r="A16" s="22"/>
      <c r="B16" s="20"/>
      <c r="C16" s="20"/>
      <c r="D16" s="19"/>
      <c r="E16" s="12"/>
      <c r="F16" s="21"/>
      <c r="G16" s="17">
        <f t="shared" si="0"/>
        <v>0</v>
      </c>
      <c r="H16" s="34"/>
      <c r="I16" s="34">
        <f t="shared" si="1"/>
        <v>-2.3277380023500882E-11</v>
      </c>
      <c r="J16" s="5"/>
    </row>
    <row r="17" spans="1:10" ht="20.25">
      <c r="A17" s="22"/>
      <c r="B17" s="20"/>
      <c r="C17" s="20"/>
      <c r="D17" s="19"/>
      <c r="E17" s="12"/>
      <c r="F17" s="21"/>
      <c r="G17" s="17">
        <f t="shared" si="0"/>
        <v>0</v>
      </c>
      <c r="H17" s="34"/>
      <c r="I17" s="34">
        <f t="shared" si="1"/>
        <v>-2.3277380023500882E-11</v>
      </c>
      <c r="J17" s="5"/>
    </row>
    <row r="18" spans="1:10" ht="20.25">
      <c r="A18" s="22"/>
      <c r="B18" s="20"/>
      <c r="C18" s="20"/>
      <c r="D18" s="19"/>
      <c r="E18" s="12"/>
      <c r="F18" s="21"/>
      <c r="G18" s="17">
        <f t="shared" si="0"/>
        <v>0</v>
      </c>
      <c r="H18" s="34"/>
      <c r="I18" s="34">
        <f t="shared" si="1"/>
        <v>-2.3277380023500882E-11</v>
      </c>
      <c r="J18" s="5"/>
    </row>
    <row r="19" spans="1:10" ht="20.25">
      <c r="A19" s="22"/>
      <c r="B19" s="20"/>
      <c r="C19" s="20"/>
      <c r="D19" s="19"/>
      <c r="E19" s="12"/>
      <c r="F19" s="21"/>
      <c r="G19" s="17">
        <f t="shared" si="0"/>
        <v>0</v>
      </c>
      <c r="H19" s="34"/>
      <c r="I19" s="34">
        <f t="shared" si="1"/>
        <v>-2.3277380023500882E-11</v>
      </c>
      <c r="J19" s="5"/>
    </row>
    <row r="20" spans="1:10" ht="20.25">
      <c r="A20" s="22"/>
      <c r="B20" s="20"/>
      <c r="C20" s="20"/>
      <c r="D20" s="19"/>
      <c r="E20" s="12"/>
      <c r="F20" s="21"/>
      <c r="G20" s="17">
        <f t="shared" si="0"/>
        <v>0</v>
      </c>
      <c r="H20" s="34"/>
      <c r="I20" s="34">
        <f t="shared" si="1"/>
        <v>-2.3277380023500882E-11</v>
      </c>
      <c r="J20" s="5"/>
    </row>
    <row r="21" spans="1:10" ht="20.25">
      <c r="A21" s="22"/>
      <c r="B21" s="20"/>
      <c r="C21" s="20"/>
      <c r="D21" s="19"/>
      <c r="E21" s="12"/>
      <c r="F21" s="21"/>
      <c r="G21" s="17">
        <f t="shared" si="0"/>
        <v>0</v>
      </c>
      <c r="H21" s="34"/>
      <c r="I21" s="34">
        <f t="shared" si="1"/>
        <v>-2.3277380023500882E-11</v>
      </c>
      <c r="J21" s="5"/>
    </row>
    <row r="22" spans="1:10" ht="20.25">
      <c r="A22" s="22"/>
      <c r="B22" s="20"/>
      <c r="C22" s="20"/>
      <c r="D22" s="19"/>
      <c r="E22" s="12"/>
      <c r="F22" s="21"/>
      <c r="G22" s="17">
        <f t="shared" si="0"/>
        <v>0</v>
      </c>
      <c r="H22" s="34"/>
      <c r="I22" s="34">
        <f t="shared" si="1"/>
        <v>-2.3277380023500882E-11</v>
      </c>
      <c r="J22" s="5"/>
    </row>
    <row r="23" spans="1:10" ht="20.25">
      <c r="A23" s="22"/>
      <c r="B23" s="20"/>
      <c r="C23" s="20"/>
      <c r="D23" s="19"/>
      <c r="E23" s="12"/>
      <c r="F23" s="21"/>
      <c r="G23" s="17">
        <f t="shared" si="0"/>
        <v>0</v>
      </c>
      <c r="H23" s="34"/>
      <c r="I23" s="34">
        <f t="shared" si="1"/>
        <v>-2.3277380023500882E-11</v>
      </c>
      <c r="J23" s="5"/>
    </row>
    <row r="24" spans="1:10" ht="20.25">
      <c r="A24" s="22"/>
      <c r="B24" s="20"/>
      <c r="C24" s="20"/>
      <c r="D24" s="19"/>
      <c r="E24" s="12"/>
      <c r="F24" s="21"/>
      <c r="G24" s="17">
        <f t="shared" si="0"/>
        <v>0</v>
      </c>
      <c r="H24" s="34"/>
      <c r="I24" s="34">
        <f t="shared" si="1"/>
        <v>-2.3277380023500882E-11</v>
      </c>
      <c r="J24" s="5"/>
    </row>
    <row r="25" spans="1:10" ht="20.25">
      <c r="A25" s="22"/>
      <c r="B25" s="20"/>
      <c r="C25" s="20"/>
      <c r="D25" s="19"/>
      <c r="E25" s="12"/>
      <c r="F25" s="21"/>
      <c r="G25" s="17">
        <f t="shared" si="0"/>
        <v>0</v>
      </c>
      <c r="H25" s="34"/>
      <c r="I25" s="34">
        <f t="shared" si="1"/>
        <v>-2.3277380023500882E-11</v>
      </c>
      <c r="J25" s="5"/>
    </row>
    <row r="26" spans="1:10" ht="20.25">
      <c r="A26" s="22"/>
      <c r="B26" s="20"/>
      <c r="C26" s="20"/>
      <c r="D26" s="19"/>
      <c r="E26" s="12"/>
      <c r="F26" s="21"/>
      <c r="G26" s="17">
        <f t="shared" si="0"/>
        <v>0</v>
      </c>
      <c r="H26" s="34"/>
      <c r="I26" s="34">
        <f t="shared" si="1"/>
        <v>-2.3277380023500882E-11</v>
      </c>
      <c r="J26" s="5"/>
    </row>
    <row r="27" spans="1:10" ht="20.25">
      <c r="A27" s="22"/>
      <c r="B27" s="20"/>
      <c r="C27" s="20"/>
      <c r="D27" s="19"/>
      <c r="E27" s="12"/>
      <c r="F27" s="21"/>
      <c r="G27" s="17">
        <f t="shared" si="0"/>
        <v>0</v>
      </c>
      <c r="H27" s="34"/>
      <c r="I27" s="34">
        <f t="shared" si="1"/>
        <v>-2.3277380023500882E-11</v>
      </c>
      <c r="J27" s="5"/>
    </row>
    <row r="28" spans="1:10" ht="20.25">
      <c r="A28" s="22"/>
      <c r="B28" s="20"/>
      <c r="C28" s="20"/>
      <c r="D28" s="19"/>
      <c r="E28" s="12"/>
      <c r="F28" s="21"/>
      <c r="G28" s="17">
        <f t="shared" si="0"/>
        <v>0</v>
      </c>
      <c r="H28" s="34"/>
      <c r="I28" s="34">
        <f t="shared" si="1"/>
        <v>-2.3277380023500882E-11</v>
      </c>
      <c r="J28" s="5"/>
    </row>
    <row r="29" spans="1:10" ht="20.25">
      <c r="A29" s="22"/>
      <c r="B29" s="20"/>
      <c r="C29" s="20"/>
      <c r="D29" s="19"/>
      <c r="E29" s="12"/>
      <c r="F29" s="21"/>
      <c r="G29" s="17">
        <f t="shared" si="0"/>
        <v>0</v>
      </c>
      <c r="H29" s="34"/>
      <c r="I29" s="34">
        <f t="shared" si="1"/>
        <v>-2.3277380023500882E-11</v>
      </c>
      <c r="J29" s="5"/>
    </row>
    <row r="30" spans="1:10" ht="20.25">
      <c r="A30" s="22"/>
      <c r="B30" s="20"/>
      <c r="C30" s="20"/>
      <c r="D30" s="19"/>
      <c r="E30" s="12"/>
      <c r="F30" s="21"/>
      <c r="G30" s="17">
        <f t="shared" si="0"/>
        <v>0</v>
      </c>
      <c r="H30" s="34"/>
      <c r="I30" s="34">
        <f t="shared" si="1"/>
        <v>-2.3277380023500882E-11</v>
      </c>
      <c r="J30" s="5"/>
    </row>
    <row r="31" spans="1:10" ht="20.25">
      <c r="A31" s="23"/>
      <c r="B31" s="20"/>
      <c r="C31" s="20"/>
      <c r="D31" s="19"/>
      <c r="E31" s="12"/>
      <c r="F31" s="21"/>
      <c r="G31" s="17">
        <f t="shared" si="0"/>
        <v>0</v>
      </c>
      <c r="H31" s="34"/>
      <c r="I31" s="34">
        <f t="shared" si="1"/>
        <v>-2.3277380023500882E-11</v>
      </c>
      <c r="J31" s="5"/>
    </row>
    <row r="32" spans="1:10" ht="20.25">
      <c r="A32" s="23"/>
      <c r="B32" s="20"/>
      <c r="C32" s="20"/>
      <c r="D32" s="19"/>
      <c r="E32" s="12"/>
      <c r="F32" s="21"/>
      <c r="G32" s="17">
        <f t="shared" si="0"/>
        <v>0</v>
      </c>
      <c r="H32" s="34"/>
      <c r="I32" s="34">
        <f t="shared" si="1"/>
        <v>-2.3277380023500882E-11</v>
      </c>
      <c r="J32" s="5"/>
    </row>
    <row r="33" spans="1:10" ht="20.25">
      <c r="A33" s="23"/>
      <c r="B33" s="20"/>
      <c r="C33" s="20"/>
      <c r="D33" s="19"/>
      <c r="E33" s="12"/>
      <c r="F33" s="21"/>
      <c r="G33" s="17">
        <f t="shared" si="0"/>
        <v>0</v>
      </c>
      <c r="H33" s="34"/>
      <c r="I33" s="34">
        <f t="shared" si="1"/>
        <v>-2.3277380023500882E-11</v>
      </c>
      <c r="J33" s="5"/>
    </row>
    <row r="34" spans="1:10" ht="20.25">
      <c r="A34" s="23"/>
      <c r="B34" s="20"/>
      <c r="C34" s="20"/>
      <c r="D34" s="19"/>
      <c r="E34" s="12"/>
      <c r="F34" s="21"/>
      <c r="G34" s="17">
        <f t="shared" si="0"/>
        <v>0</v>
      </c>
      <c r="H34" s="34"/>
      <c r="I34" s="34">
        <f t="shared" si="1"/>
        <v>-2.3277380023500882E-11</v>
      </c>
      <c r="J34" s="5"/>
    </row>
    <row r="35" spans="1:10" ht="20.25">
      <c r="A35" s="23"/>
      <c r="B35" s="20"/>
      <c r="C35" s="20"/>
      <c r="D35" s="19"/>
      <c r="E35" s="12"/>
      <c r="F35" s="21"/>
      <c r="G35" s="17">
        <f t="shared" si="0"/>
        <v>0</v>
      </c>
      <c r="H35" s="34"/>
      <c r="I35" s="34">
        <f t="shared" si="1"/>
        <v>-2.3277380023500882E-11</v>
      </c>
      <c r="J35" s="5"/>
    </row>
    <row r="36" spans="1:10" ht="20.25">
      <c r="A36" s="23"/>
      <c r="B36" s="20"/>
      <c r="C36" s="20"/>
      <c r="D36" s="19"/>
      <c r="E36" s="12"/>
      <c r="F36" s="21"/>
      <c r="G36" s="17">
        <f t="shared" si="0"/>
        <v>0</v>
      </c>
      <c r="H36" s="34"/>
      <c r="I36" s="34">
        <f t="shared" si="1"/>
        <v>-2.3277380023500882E-11</v>
      </c>
      <c r="J36" s="5"/>
    </row>
    <row r="37" spans="1:10" ht="20.25">
      <c r="A37" s="23"/>
      <c r="B37" s="20"/>
      <c r="C37" s="20"/>
      <c r="D37" s="19"/>
      <c r="E37" s="12"/>
      <c r="F37" s="21"/>
      <c r="G37" s="17">
        <f t="shared" si="0"/>
        <v>0</v>
      </c>
      <c r="H37" s="34"/>
      <c r="I37" s="34">
        <f t="shared" si="1"/>
        <v>-2.3277380023500882E-11</v>
      </c>
      <c r="J37" s="5"/>
    </row>
    <row r="38" spans="1:10" ht="20.25">
      <c r="A38" s="23"/>
      <c r="B38" s="20"/>
      <c r="C38" s="20"/>
      <c r="D38" s="19"/>
      <c r="E38" s="12"/>
      <c r="F38" s="21"/>
      <c r="G38" s="17">
        <f t="shared" si="0"/>
        <v>0</v>
      </c>
      <c r="H38" s="34"/>
      <c r="I38" s="34">
        <f t="shared" si="1"/>
        <v>-2.3277380023500882E-11</v>
      </c>
      <c r="J38" s="5"/>
    </row>
    <row r="39" spans="1:10" ht="20.25">
      <c r="A39" s="23"/>
      <c r="B39" s="20"/>
      <c r="C39" s="20"/>
      <c r="D39" s="19"/>
      <c r="E39" s="12"/>
      <c r="F39" s="21"/>
      <c r="G39" s="17">
        <f t="shared" si="0"/>
        <v>0</v>
      </c>
      <c r="H39" s="34"/>
      <c r="I39" s="34">
        <f t="shared" si="1"/>
        <v>-2.3277380023500882E-11</v>
      </c>
      <c r="J39" s="5"/>
    </row>
    <row r="40" spans="1:10" ht="20.25">
      <c r="A40" s="23"/>
      <c r="B40" s="20"/>
      <c r="C40" s="20"/>
      <c r="D40" s="19"/>
      <c r="E40" s="12"/>
      <c r="F40" s="21"/>
      <c r="G40" s="17">
        <f t="shared" si="0"/>
        <v>0</v>
      </c>
      <c r="H40" s="34"/>
      <c r="I40" s="34">
        <f t="shared" si="1"/>
        <v>-2.3277380023500882E-11</v>
      </c>
      <c r="J40" s="5"/>
    </row>
    <row r="41" spans="1:10" ht="20.25">
      <c r="A41" s="23"/>
      <c r="B41" s="20"/>
      <c r="C41" s="20"/>
      <c r="D41" s="19"/>
      <c r="E41" s="12"/>
      <c r="F41" s="21"/>
      <c r="G41" s="17">
        <f t="shared" si="0"/>
        <v>0</v>
      </c>
      <c r="H41" s="34"/>
      <c r="I41" s="34">
        <f t="shared" si="1"/>
        <v>-2.3277380023500882E-11</v>
      </c>
      <c r="J41" s="5"/>
    </row>
    <row r="42" spans="1:10" ht="20.25">
      <c r="A42" s="23"/>
      <c r="B42" s="20"/>
      <c r="C42" s="20"/>
      <c r="D42" s="19"/>
      <c r="E42" s="12"/>
      <c r="F42" s="21"/>
      <c r="G42" s="17">
        <f t="shared" si="0"/>
        <v>0</v>
      </c>
      <c r="H42" s="34"/>
      <c r="I42" s="34">
        <f t="shared" si="1"/>
        <v>-2.3277380023500882E-11</v>
      </c>
      <c r="J42" s="5"/>
    </row>
    <row r="43" spans="1:10" ht="20.25">
      <c r="A43" s="23"/>
      <c r="B43" s="20"/>
      <c r="C43" s="20"/>
      <c r="D43" s="19"/>
      <c r="E43" s="12"/>
      <c r="F43" s="21"/>
      <c r="G43" s="17">
        <f t="shared" si="0"/>
        <v>0</v>
      </c>
      <c r="H43" s="34"/>
      <c r="I43" s="34">
        <f t="shared" si="1"/>
        <v>-2.3277380023500882E-11</v>
      </c>
      <c r="J43" s="5"/>
    </row>
    <row r="44" spans="1:10" ht="20.25">
      <c r="A44" s="23"/>
      <c r="B44" s="20"/>
      <c r="C44" s="20"/>
      <c r="D44" s="19"/>
      <c r="E44" s="12"/>
      <c r="F44" s="21"/>
      <c r="G44" s="17">
        <f t="shared" si="0"/>
        <v>0</v>
      </c>
      <c r="H44" s="34"/>
      <c r="I44" s="34">
        <f t="shared" si="1"/>
        <v>-2.3277380023500882E-11</v>
      </c>
      <c r="J44" s="5"/>
    </row>
    <row r="45" spans="1:10" ht="20.25">
      <c r="A45" s="23"/>
      <c r="B45" s="20"/>
      <c r="C45" s="20"/>
      <c r="D45" s="19"/>
      <c r="E45" s="12"/>
      <c r="F45" s="21"/>
      <c r="G45" s="17">
        <f t="shared" si="0"/>
        <v>0</v>
      </c>
      <c r="H45" s="34"/>
      <c r="I45" s="34">
        <f t="shared" si="1"/>
        <v>-2.3277380023500882E-11</v>
      </c>
      <c r="J45" s="5"/>
    </row>
    <row r="46" spans="1:10" ht="20.25">
      <c r="A46" s="23"/>
      <c r="B46" s="20"/>
      <c r="C46" s="20"/>
      <c r="D46" s="19"/>
      <c r="E46" s="12"/>
      <c r="F46" s="21"/>
      <c r="G46" s="17">
        <f t="shared" si="0"/>
        <v>0</v>
      </c>
      <c r="H46" s="34"/>
      <c r="I46" s="34">
        <f t="shared" si="1"/>
        <v>-2.3277380023500882E-11</v>
      </c>
      <c r="J46" s="5"/>
    </row>
    <row r="47" spans="1:10" ht="20.25">
      <c r="A47" s="23"/>
      <c r="B47" s="20"/>
      <c r="C47" s="20"/>
      <c r="D47" s="19"/>
      <c r="E47" s="12"/>
      <c r="F47" s="21"/>
      <c r="G47" s="17">
        <f t="shared" si="0"/>
        <v>0</v>
      </c>
      <c r="H47" s="34"/>
      <c r="I47" s="34">
        <f t="shared" si="1"/>
        <v>-2.3277380023500882E-11</v>
      </c>
      <c r="J47" s="5"/>
    </row>
    <row r="48" spans="1:10" ht="20.25">
      <c r="A48" s="23"/>
      <c r="B48" s="20"/>
      <c r="C48" s="20"/>
      <c r="D48" s="19"/>
      <c r="E48" s="12"/>
      <c r="F48" s="21"/>
      <c r="G48" s="17">
        <f t="shared" si="0"/>
        <v>0</v>
      </c>
      <c r="H48" s="34"/>
      <c r="I48" s="34">
        <f t="shared" si="1"/>
        <v>-2.3277380023500882E-11</v>
      </c>
      <c r="J48" s="5"/>
    </row>
    <row r="49" spans="1:10" ht="20.25">
      <c r="A49" s="23"/>
      <c r="B49" s="20"/>
      <c r="C49" s="20"/>
      <c r="D49" s="19"/>
      <c r="E49" s="12"/>
      <c r="F49" s="21"/>
      <c r="G49" s="17">
        <f t="shared" si="0"/>
        <v>0</v>
      </c>
      <c r="H49" s="34"/>
      <c r="I49" s="34">
        <f t="shared" si="1"/>
        <v>-2.3277380023500882E-11</v>
      </c>
      <c r="J49" s="5"/>
    </row>
    <row r="50" spans="1:10" ht="20.25">
      <c r="A50" s="23"/>
      <c r="B50" s="20"/>
      <c r="C50" s="20"/>
      <c r="D50" s="19"/>
      <c r="E50" s="12"/>
      <c r="F50" s="21"/>
      <c r="G50" s="17">
        <f t="shared" si="0"/>
        <v>0</v>
      </c>
      <c r="H50" s="34"/>
      <c r="I50" s="34">
        <f t="shared" si="1"/>
        <v>-2.3277380023500882E-11</v>
      </c>
      <c r="J50" s="5"/>
    </row>
    <row r="51" spans="1:10" ht="20.25">
      <c r="A51" s="23"/>
      <c r="B51" s="20"/>
      <c r="C51" s="20"/>
      <c r="D51" s="19"/>
      <c r="E51" s="12"/>
      <c r="F51" s="21"/>
      <c r="G51" s="17">
        <f t="shared" si="0"/>
        <v>0</v>
      </c>
      <c r="H51" s="34"/>
      <c r="I51" s="34">
        <f t="shared" si="1"/>
        <v>-2.3277380023500882E-11</v>
      </c>
      <c r="J51" s="5"/>
    </row>
    <row r="52" spans="1:10" ht="20.25">
      <c r="A52" s="23"/>
      <c r="B52" s="20"/>
      <c r="C52" s="20"/>
      <c r="D52" s="19"/>
      <c r="E52" s="12"/>
      <c r="F52" s="21"/>
      <c r="G52" s="17">
        <f t="shared" si="0"/>
        <v>0</v>
      </c>
      <c r="H52" s="34"/>
      <c r="I52" s="34">
        <f t="shared" si="1"/>
        <v>-2.3277380023500882E-11</v>
      </c>
      <c r="J52" s="5"/>
    </row>
    <row r="53" spans="1:10" ht="20.25">
      <c r="A53" s="23"/>
      <c r="B53" s="20"/>
      <c r="C53" s="20"/>
      <c r="D53" s="19"/>
      <c r="E53" s="12"/>
      <c r="F53" s="21"/>
      <c r="G53" s="17">
        <f t="shared" si="0"/>
        <v>0</v>
      </c>
      <c r="H53" s="34"/>
      <c r="I53" s="34">
        <f t="shared" si="1"/>
        <v>-2.3277380023500882E-11</v>
      </c>
      <c r="J53" s="5"/>
    </row>
    <row r="54" spans="1:10" ht="20.25">
      <c r="A54" s="23"/>
      <c r="B54" s="20"/>
      <c r="C54" s="20"/>
      <c r="D54" s="19"/>
      <c r="E54" s="12"/>
      <c r="F54" s="21"/>
      <c r="G54" s="17">
        <f t="shared" si="0"/>
        <v>0</v>
      </c>
      <c r="H54" s="34"/>
      <c r="I54" s="34">
        <f t="shared" si="1"/>
        <v>-2.3277380023500882E-11</v>
      </c>
      <c r="J54" s="5"/>
    </row>
    <row r="55" spans="1:10" ht="20.25">
      <c r="A55" s="23"/>
      <c r="B55" s="20"/>
      <c r="C55" s="20"/>
      <c r="D55" s="19"/>
      <c r="E55" s="12"/>
      <c r="F55" s="21"/>
      <c r="G55" s="17">
        <f t="shared" si="0"/>
        <v>0</v>
      </c>
      <c r="H55" s="34"/>
      <c r="I55" s="34">
        <f t="shared" si="1"/>
        <v>-2.3277380023500882E-11</v>
      </c>
      <c r="J55" s="5"/>
    </row>
    <row r="56" spans="1:10" ht="20.25">
      <c r="A56" s="23"/>
      <c r="B56" s="20"/>
      <c r="C56" s="20"/>
      <c r="D56" s="19"/>
      <c r="E56" s="12"/>
      <c r="F56" s="21"/>
      <c r="G56" s="17">
        <f t="shared" si="0"/>
        <v>0</v>
      </c>
      <c r="H56" s="34"/>
      <c r="I56" s="34">
        <f t="shared" si="1"/>
        <v>-2.3277380023500882E-11</v>
      </c>
      <c r="J56" s="5"/>
    </row>
    <row r="57" spans="1:10" ht="20.25">
      <c r="A57" s="23"/>
      <c r="B57" s="20"/>
      <c r="C57" s="20"/>
      <c r="D57" s="19"/>
      <c r="E57" s="12"/>
      <c r="F57" s="21"/>
      <c r="G57" s="17">
        <f t="shared" si="0"/>
        <v>0</v>
      </c>
      <c r="H57" s="34"/>
      <c r="I57" s="34">
        <f t="shared" si="1"/>
        <v>-2.3277380023500882E-11</v>
      </c>
      <c r="J57" s="5"/>
    </row>
    <row r="58" spans="1:10" ht="20.25">
      <c r="A58" s="23"/>
      <c r="B58" s="20"/>
      <c r="C58" s="20"/>
      <c r="D58" s="19"/>
      <c r="E58" s="12"/>
      <c r="F58" s="21"/>
      <c r="G58" s="17">
        <f t="shared" si="0"/>
        <v>0</v>
      </c>
      <c r="H58" s="34"/>
      <c r="I58" s="34">
        <f t="shared" si="1"/>
        <v>-2.3277380023500882E-11</v>
      </c>
      <c r="J58" s="5"/>
    </row>
    <row r="59" spans="1:10" ht="20.25">
      <c r="A59" s="23"/>
      <c r="B59" s="20"/>
      <c r="C59" s="20"/>
      <c r="D59" s="19"/>
      <c r="E59" s="12"/>
      <c r="F59" s="21"/>
      <c r="G59" s="17">
        <f t="shared" si="0"/>
        <v>0</v>
      </c>
      <c r="H59" s="34"/>
      <c r="I59" s="34">
        <f t="shared" si="1"/>
        <v>-2.3277380023500882E-11</v>
      </c>
      <c r="J59" s="5"/>
    </row>
    <row r="60" spans="1:10" ht="20.25">
      <c r="A60" s="23"/>
      <c r="B60" s="20"/>
      <c r="C60" s="20"/>
      <c r="D60" s="19"/>
      <c r="E60" s="12"/>
      <c r="F60" s="21"/>
      <c r="G60" s="17">
        <f t="shared" si="0"/>
        <v>0</v>
      </c>
      <c r="H60" s="34"/>
      <c r="I60" s="34">
        <f t="shared" si="1"/>
        <v>-2.3277380023500882E-11</v>
      </c>
      <c r="J60" s="5"/>
    </row>
    <row r="61" spans="1:10" ht="20.25">
      <c r="A61" s="23"/>
      <c r="B61" s="20"/>
      <c r="C61" s="20"/>
      <c r="D61" s="19"/>
      <c r="E61" s="12"/>
      <c r="F61" s="21"/>
      <c r="G61" s="17">
        <f t="shared" si="0"/>
        <v>0</v>
      </c>
      <c r="H61" s="34"/>
      <c r="I61" s="34">
        <f t="shared" si="1"/>
        <v>-2.3277380023500882E-11</v>
      </c>
      <c r="J61" s="5"/>
    </row>
    <row r="62" spans="1:10" ht="20.25">
      <c r="A62" s="23"/>
      <c r="B62" s="20"/>
      <c r="C62" s="20"/>
      <c r="D62" s="19"/>
      <c r="E62" s="12"/>
      <c r="F62" s="21"/>
      <c r="G62" s="17">
        <f t="shared" si="0"/>
        <v>0</v>
      </c>
      <c r="H62" s="34"/>
      <c r="I62" s="34">
        <f t="shared" si="1"/>
        <v>-2.3277380023500882E-11</v>
      </c>
      <c r="J62" s="5"/>
    </row>
    <row r="63" spans="1:10" ht="20.25">
      <c r="A63" s="23"/>
      <c r="B63" s="20"/>
      <c r="C63" s="20"/>
      <c r="D63" s="19"/>
      <c r="E63" s="12"/>
      <c r="F63" s="21"/>
      <c r="G63" s="17">
        <f t="shared" si="0"/>
        <v>0</v>
      </c>
      <c r="H63" s="34"/>
      <c r="I63" s="34">
        <f t="shared" si="1"/>
        <v>-2.3277380023500882E-11</v>
      </c>
      <c r="J63" s="5"/>
    </row>
    <row r="64" spans="1:10" ht="20.25">
      <c r="A64" s="23"/>
      <c r="B64" s="20"/>
      <c r="C64" s="20"/>
      <c r="D64" s="19"/>
      <c r="E64" s="12"/>
      <c r="F64" s="21"/>
      <c r="G64" s="17">
        <f t="shared" si="0"/>
        <v>0</v>
      </c>
      <c r="H64" s="34"/>
      <c r="I64" s="34">
        <f t="shared" si="1"/>
        <v>-2.3277380023500882E-11</v>
      </c>
      <c r="J64" s="5"/>
    </row>
    <row r="65" spans="1:10" ht="20.25">
      <c r="A65" s="23"/>
      <c r="B65" s="20"/>
      <c r="C65" s="20"/>
      <c r="D65" s="19"/>
      <c r="E65" s="12"/>
      <c r="F65" s="21"/>
      <c r="G65" s="17">
        <f t="shared" si="0"/>
        <v>0</v>
      </c>
      <c r="H65" s="34"/>
      <c r="I65" s="34">
        <f t="shared" si="1"/>
        <v>-2.3277380023500882E-11</v>
      </c>
      <c r="J65" s="5"/>
    </row>
    <row r="66" spans="1:10" ht="20.25">
      <c r="A66" s="23"/>
      <c r="B66" s="20"/>
      <c r="C66" s="20"/>
      <c r="D66" s="19"/>
      <c r="E66" s="12"/>
      <c r="F66" s="21"/>
      <c r="G66" s="17">
        <f t="shared" si="0"/>
        <v>0</v>
      </c>
      <c r="H66" s="34"/>
      <c r="I66" s="34">
        <f t="shared" si="1"/>
        <v>-2.3277380023500882E-11</v>
      </c>
      <c r="J66" s="5"/>
    </row>
    <row r="67" spans="1:10" ht="20.25">
      <c r="A67" s="23"/>
      <c r="B67" s="20"/>
      <c r="C67" s="20"/>
      <c r="D67" s="19"/>
      <c r="E67" s="12"/>
      <c r="F67" s="21"/>
      <c r="G67" s="17">
        <f t="shared" si="0"/>
        <v>0</v>
      </c>
      <c r="H67" s="34"/>
      <c r="I67" s="34">
        <f t="shared" si="1"/>
        <v>-2.3277380023500882E-11</v>
      </c>
      <c r="J67" s="5"/>
    </row>
    <row r="68" spans="1:10" ht="20.25">
      <c r="A68" s="23"/>
      <c r="B68" s="20"/>
      <c r="C68" s="20"/>
      <c r="D68" s="19"/>
      <c r="E68" s="12"/>
      <c r="F68" s="21"/>
      <c r="G68" s="17">
        <f t="shared" si="0"/>
        <v>0</v>
      </c>
      <c r="H68" s="34"/>
      <c r="I68" s="34">
        <f t="shared" si="1"/>
        <v>-2.3277380023500882E-11</v>
      </c>
      <c r="J68" s="5"/>
    </row>
    <row r="69" spans="1:10" ht="20.25">
      <c r="A69" s="23"/>
      <c r="B69" s="20"/>
      <c r="C69" s="20"/>
      <c r="D69" s="19"/>
      <c r="E69" s="12"/>
      <c r="F69" s="21"/>
      <c r="G69" s="17">
        <f t="shared" ref="G69:G132" si="2">E69*F69</f>
        <v>0</v>
      </c>
      <c r="H69" s="34"/>
      <c r="I69" s="34">
        <f t="shared" si="1"/>
        <v>-2.3277380023500882E-11</v>
      </c>
      <c r="J69" s="5"/>
    </row>
    <row r="70" spans="1:10" ht="20.25">
      <c r="A70" s="23"/>
      <c r="B70" s="20"/>
      <c r="C70" s="20"/>
      <c r="D70" s="19"/>
      <c r="E70" s="12"/>
      <c r="F70" s="21"/>
      <c r="G70" s="17">
        <f t="shared" si="2"/>
        <v>0</v>
      </c>
      <c r="H70" s="34"/>
      <c r="I70" s="34">
        <f t="shared" ref="I70:I133" si="3">I69+G70-H70</f>
        <v>-2.3277380023500882E-11</v>
      </c>
      <c r="J70" s="5"/>
    </row>
    <row r="71" spans="1:10" ht="20.25">
      <c r="A71" s="23"/>
      <c r="B71" s="20"/>
      <c r="C71" s="20"/>
      <c r="D71" s="19"/>
      <c r="E71" s="12"/>
      <c r="F71" s="21"/>
      <c r="G71" s="17">
        <f t="shared" si="2"/>
        <v>0</v>
      </c>
      <c r="H71" s="34"/>
      <c r="I71" s="34">
        <f t="shared" si="3"/>
        <v>-2.3277380023500882E-11</v>
      </c>
      <c r="J71" s="5"/>
    </row>
    <row r="72" spans="1:10" ht="20.25">
      <c r="A72" s="23"/>
      <c r="B72" s="20"/>
      <c r="C72" s="20"/>
      <c r="D72" s="19"/>
      <c r="E72" s="12"/>
      <c r="F72" s="21"/>
      <c r="G72" s="17">
        <f t="shared" si="2"/>
        <v>0</v>
      </c>
      <c r="H72" s="34"/>
      <c r="I72" s="34">
        <f t="shared" si="3"/>
        <v>-2.3277380023500882E-11</v>
      </c>
      <c r="J72" s="5"/>
    </row>
    <row r="73" spans="1:10" ht="20.25">
      <c r="A73" s="23"/>
      <c r="B73" s="20"/>
      <c r="C73" s="20"/>
      <c r="D73" s="19"/>
      <c r="E73" s="12"/>
      <c r="F73" s="21"/>
      <c r="G73" s="17">
        <f t="shared" si="2"/>
        <v>0</v>
      </c>
      <c r="H73" s="34"/>
      <c r="I73" s="34">
        <f t="shared" si="3"/>
        <v>-2.3277380023500882E-11</v>
      </c>
      <c r="J73" s="5"/>
    </row>
    <row r="74" spans="1:10" ht="20.25">
      <c r="A74" s="23"/>
      <c r="B74" s="20"/>
      <c r="C74" s="20"/>
      <c r="D74" s="19"/>
      <c r="E74" s="12"/>
      <c r="F74" s="21"/>
      <c r="G74" s="17">
        <f t="shared" si="2"/>
        <v>0</v>
      </c>
      <c r="H74" s="34"/>
      <c r="I74" s="34">
        <f t="shared" si="3"/>
        <v>-2.3277380023500882E-11</v>
      </c>
      <c r="J74" s="5"/>
    </row>
    <row r="75" spans="1:10" ht="20.25">
      <c r="A75" s="23"/>
      <c r="B75" s="20"/>
      <c r="C75" s="20"/>
      <c r="D75" s="19"/>
      <c r="E75" s="12"/>
      <c r="F75" s="21"/>
      <c r="G75" s="17">
        <f t="shared" si="2"/>
        <v>0</v>
      </c>
      <c r="H75" s="34"/>
      <c r="I75" s="34">
        <f t="shared" si="3"/>
        <v>-2.3277380023500882E-11</v>
      </c>
      <c r="J75" s="5"/>
    </row>
    <row r="76" spans="1:10" ht="20.25">
      <c r="A76" s="23"/>
      <c r="B76" s="20"/>
      <c r="C76" s="20"/>
      <c r="D76" s="19"/>
      <c r="E76" s="12"/>
      <c r="F76" s="21"/>
      <c r="G76" s="17">
        <f t="shared" si="2"/>
        <v>0</v>
      </c>
      <c r="H76" s="34"/>
      <c r="I76" s="34">
        <f t="shared" si="3"/>
        <v>-2.3277380023500882E-11</v>
      </c>
      <c r="J76" s="5"/>
    </row>
    <row r="77" spans="1:10" ht="20.25">
      <c r="A77" s="23"/>
      <c r="B77" s="20"/>
      <c r="C77" s="20"/>
      <c r="D77" s="19"/>
      <c r="E77" s="12"/>
      <c r="F77" s="21"/>
      <c r="G77" s="17">
        <f t="shared" si="2"/>
        <v>0</v>
      </c>
      <c r="H77" s="34"/>
      <c r="I77" s="34">
        <f t="shared" si="3"/>
        <v>-2.3277380023500882E-11</v>
      </c>
      <c r="J77" s="5"/>
    </row>
    <row r="78" spans="1:10" ht="20.25">
      <c r="A78" s="23"/>
      <c r="B78" s="20"/>
      <c r="C78" s="20"/>
      <c r="D78" s="19"/>
      <c r="E78" s="12"/>
      <c r="F78" s="21"/>
      <c r="G78" s="17">
        <f t="shared" si="2"/>
        <v>0</v>
      </c>
      <c r="H78" s="34"/>
      <c r="I78" s="34">
        <f t="shared" si="3"/>
        <v>-2.3277380023500882E-11</v>
      </c>
      <c r="J78" s="5"/>
    </row>
    <row r="79" spans="1:10" ht="20.25">
      <c r="A79" s="23"/>
      <c r="B79" s="20"/>
      <c r="C79" s="20"/>
      <c r="D79" s="19"/>
      <c r="E79" s="12"/>
      <c r="F79" s="21"/>
      <c r="G79" s="17">
        <f t="shared" si="2"/>
        <v>0</v>
      </c>
      <c r="H79" s="34"/>
      <c r="I79" s="34">
        <f t="shared" si="3"/>
        <v>-2.3277380023500882E-11</v>
      </c>
      <c r="J79" s="5"/>
    </row>
    <row r="80" spans="1:10" ht="20.25">
      <c r="A80" s="23"/>
      <c r="B80" s="20"/>
      <c r="C80" s="20"/>
      <c r="D80" s="19"/>
      <c r="E80" s="12"/>
      <c r="F80" s="21"/>
      <c r="G80" s="17">
        <f t="shared" si="2"/>
        <v>0</v>
      </c>
      <c r="H80" s="34"/>
      <c r="I80" s="34">
        <f t="shared" si="3"/>
        <v>-2.3277380023500882E-11</v>
      </c>
      <c r="J80" s="5"/>
    </row>
    <row r="81" spans="1:10" ht="20.25">
      <c r="A81" s="23"/>
      <c r="B81" s="20"/>
      <c r="C81" s="20"/>
      <c r="D81" s="19"/>
      <c r="E81" s="12"/>
      <c r="F81" s="21"/>
      <c r="G81" s="17">
        <f t="shared" si="2"/>
        <v>0</v>
      </c>
      <c r="H81" s="34"/>
      <c r="I81" s="34">
        <f t="shared" si="3"/>
        <v>-2.3277380023500882E-11</v>
      </c>
      <c r="J81" s="5"/>
    </row>
    <row r="82" spans="1:10" ht="20.25">
      <c r="A82" s="23"/>
      <c r="B82" s="20"/>
      <c r="C82" s="20"/>
      <c r="D82" s="19"/>
      <c r="E82" s="12"/>
      <c r="F82" s="21"/>
      <c r="G82" s="17">
        <f t="shared" si="2"/>
        <v>0</v>
      </c>
      <c r="H82" s="34"/>
      <c r="I82" s="34">
        <f t="shared" si="3"/>
        <v>-2.3277380023500882E-11</v>
      </c>
      <c r="J82" s="5"/>
    </row>
    <row r="83" spans="1:10" ht="20.25">
      <c r="A83" s="23"/>
      <c r="B83" s="20"/>
      <c r="C83" s="20"/>
      <c r="D83" s="19"/>
      <c r="E83" s="12"/>
      <c r="F83" s="21"/>
      <c r="G83" s="17">
        <f t="shared" si="2"/>
        <v>0</v>
      </c>
      <c r="H83" s="34"/>
      <c r="I83" s="34">
        <f t="shared" si="3"/>
        <v>-2.3277380023500882E-11</v>
      </c>
      <c r="J83" s="5"/>
    </row>
    <row r="84" spans="1:10" ht="20.25">
      <c r="A84" s="23"/>
      <c r="B84" s="20"/>
      <c r="C84" s="20"/>
      <c r="D84" s="19"/>
      <c r="E84" s="12"/>
      <c r="F84" s="21"/>
      <c r="G84" s="17">
        <f t="shared" si="2"/>
        <v>0</v>
      </c>
      <c r="H84" s="34"/>
      <c r="I84" s="34">
        <f t="shared" si="3"/>
        <v>-2.3277380023500882E-11</v>
      </c>
      <c r="J84" s="5"/>
    </row>
    <row r="85" spans="1:10" ht="20.25">
      <c r="A85" s="23"/>
      <c r="B85" s="20"/>
      <c r="C85" s="20"/>
      <c r="D85" s="19"/>
      <c r="E85" s="12"/>
      <c r="F85" s="21"/>
      <c r="G85" s="17">
        <f t="shared" si="2"/>
        <v>0</v>
      </c>
      <c r="H85" s="34"/>
      <c r="I85" s="34">
        <f t="shared" si="3"/>
        <v>-2.3277380023500882E-11</v>
      </c>
      <c r="J85" s="5"/>
    </row>
    <row r="86" spans="1:10" ht="20.25">
      <c r="A86" s="23"/>
      <c r="B86" s="20"/>
      <c r="C86" s="20"/>
      <c r="D86" s="19"/>
      <c r="E86" s="12"/>
      <c r="F86" s="21"/>
      <c r="G86" s="17">
        <f t="shared" si="2"/>
        <v>0</v>
      </c>
      <c r="H86" s="34"/>
      <c r="I86" s="34">
        <f t="shared" si="3"/>
        <v>-2.3277380023500882E-11</v>
      </c>
      <c r="J86" s="5"/>
    </row>
    <row r="87" spans="1:10" ht="20.25">
      <c r="A87" s="23"/>
      <c r="B87" s="20"/>
      <c r="C87" s="20"/>
      <c r="D87" s="19"/>
      <c r="E87" s="12"/>
      <c r="F87" s="21"/>
      <c r="G87" s="17">
        <f t="shared" si="2"/>
        <v>0</v>
      </c>
      <c r="H87" s="34"/>
      <c r="I87" s="34">
        <f t="shared" si="3"/>
        <v>-2.3277380023500882E-11</v>
      </c>
      <c r="J87" s="5"/>
    </row>
    <row r="88" spans="1:10" ht="20.25">
      <c r="A88" s="23"/>
      <c r="B88" s="20"/>
      <c r="C88" s="20"/>
      <c r="D88" s="19"/>
      <c r="E88" s="12"/>
      <c r="F88" s="21"/>
      <c r="G88" s="17">
        <f t="shared" si="2"/>
        <v>0</v>
      </c>
      <c r="H88" s="34"/>
      <c r="I88" s="34">
        <f t="shared" si="3"/>
        <v>-2.3277380023500882E-11</v>
      </c>
      <c r="J88" s="5"/>
    </row>
    <row r="89" spans="1:10" ht="20.25">
      <c r="A89" s="23"/>
      <c r="B89" s="20"/>
      <c r="C89" s="20"/>
      <c r="D89" s="19"/>
      <c r="E89" s="12"/>
      <c r="F89" s="21"/>
      <c r="G89" s="17">
        <f t="shared" si="2"/>
        <v>0</v>
      </c>
      <c r="H89" s="34"/>
      <c r="I89" s="34">
        <f t="shared" si="3"/>
        <v>-2.3277380023500882E-11</v>
      </c>
      <c r="J89" s="5"/>
    </row>
    <row r="90" spans="1:10" ht="20.25">
      <c r="A90" s="23"/>
      <c r="B90" s="20"/>
      <c r="C90" s="20"/>
      <c r="D90" s="19"/>
      <c r="E90" s="12"/>
      <c r="F90" s="21"/>
      <c r="G90" s="17">
        <f t="shared" si="2"/>
        <v>0</v>
      </c>
      <c r="H90" s="34"/>
      <c r="I90" s="34">
        <f t="shared" si="3"/>
        <v>-2.3277380023500882E-11</v>
      </c>
      <c r="J90" s="5"/>
    </row>
    <row r="91" spans="1:10" ht="20.25">
      <c r="A91" s="23"/>
      <c r="B91" s="20"/>
      <c r="C91" s="20"/>
      <c r="D91" s="19"/>
      <c r="E91" s="12"/>
      <c r="F91" s="21"/>
      <c r="G91" s="17">
        <f t="shared" si="2"/>
        <v>0</v>
      </c>
      <c r="H91" s="34"/>
      <c r="I91" s="34">
        <f t="shared" si="3"/>
        <v>-2.3277380023500882E-11</v>
      </c>
      <c r="J91" s="5"/>
    </row>
    <row r="92" spans="1:10" ht="20.25">
      <c r="A92" s="23"/>
      <c r="B92" s="20"/>
      <c r="C92" s="20"/>
      <c r="D92" s="19"/>
      <c r="E92" s="12"/>
      <c r="F92" s="21"/>
      <c r="G92" s="17">
        <f t="shared" si="2"/>
        <v>0</v>
      </c>
      <c r="H92" s="34"/>
      <c r="I92" s="34">
        <f t="shared" si="3"/>
        <v>-2.3277380023500882E-11</v>
      </c>
      <c r="J92" s="5"/>
    </row>
    <row r="93" spans="1:10" ht="20.25">
      <c r="A93" s="23"/>
      <c r="B93" s="20"/>
      <c r="C93" s="20"/>
      <c r="D93" s="19"/>
      <c r="E93" s="12"/>
      <c r="F93" s="21"/>
      <c r="G93" s="17">
        <f t="shared" si="2"/>
        <v>0</v>
      </c>
      <c r="H93" s="34"/>
      <c r="I93" s="34">
        <f t="shared" si="3"/>
        <v>-2.3277380023500882E-11</v>
      </c>
      <c r="J93" s="5"/>
    </row>
    <row r="94" spans="1:10" ht="20.25">
      <c r="A94" s="23"/>
      <c r="B94" s="20"/>
      <c r="C94" s="20"/>
      <c r="D94" s="19"/>
      <c r="E94" s="12"/>
      <c r="F94" s="21"/>
      <c r="G94" s="17">
        <f t="shared" si="2"/>
        <v>0</v>
      </c>
      <c r="H94" s="34"/>
      <c r="I94" s="34">
        <f t="shared" si="3"/>
        <v>-2.3277380023500882E-11</v>
      </c>
      <c r="J94" s="5"/>
    </row>
    <row r="95" spans="1:10" ht="20.25">
      <c r="A95" s="23"/>
      <c r="B95" s="20"/>
      <c r="C95" s="20"/>
      <c r="D95" s="19"/>
      <c r="E95" s="12"/>
      <c r="F95" s="21"/>
      <c r="G95" s="17">
        <f t="shared" si="2"/>
        <v>0</v>
      </c>
      <c r="H95" s="34"/>
      <c r="I95" s="34">
        <f t="shared" si="3"/>
        <v>-2.3277380023500882E-11</v>
      </c>
      <c r="J95" s="5"/>
    </row>
    <row r="96" spans="1:10" ht="20.25">
      <c r="A96" s="23"/>
      <c r="B96" s="20"/>
      <c r="C96" s="20"/>
      <c r="D96" s="19"/>
      <c r="E96" s="12"/>
      <c r="F96" s="21"/>
      <c r="G96" s="17">
        <f t="shared" si="2"/>
        <v>0</v>
      </c>
      <c r="H96" s="34"/>
      <c r="I96" s="34">
        <f t="shared" si="3"/>
        <v>-2.3277380023500882E-11</v>
      </c>
      <c r="J96" s="5"/>
    </row>
    <row r="97" spans="1:10" ht="20.25">
      <c r="A97" s="23"/>
      <c r="B97" s="20"/>
      <c r="C97" s="20"/>
      <c r="D97" s="19"/>
      <c r="E97" s="12"/>
      <c r="F97" s="21"/>
      <c r="G97" s="17">
        <f t="shared" si="2"/>
        <v>0</v>
      </c>
      <c r="H97" s="34"/>
      <c r="I97" s="34">
        <f t="shared" si="3"/>
        <v>-2.3277380023500882E-11</v>
      </c>
      <c r="J97" s="5"/>
    </row>
    <row r="98" spans="1:10" ht="20.25">
      <c r="A98" s="23"/>
      <c r="B98" s="20"/>
      <c r="C98" s="20"/>
      <c r="D98" s="19"/>
      <c r="E98" s="12"/>
      <c r="F98" s="21"/>
      <c r="G98" s="17">
        <f t="shared" si="2"/>
        <v>0</v>
      </c>
      <c r="H98" s="34"/>
      <c r="I98" s="34">
        <f t="shared" si="3"/>
        <v>-2.3277380023500882E-11</v>
      </c>
      <c r="J98" s="5"/>
    </row>
    <row r="99" spans="1:10" ht="20.25">
      <c r="A99" s="23"/>
      <c r="B99" s="20"/>
      <c r="C99" s="20"/>
      <c r="D99" s="19"/>
      <c r="E99" s="12"/>
      <c r="F99" s="21"/>
      <c r="G99" s="17">
        <f t="shared" si="2"/>
        <v>0</v>
      </c>
      <c r="H99" s="34"/>
      <c r="I99" s="34">
        <f t="shared" si="3"/>
        <v>-2.3277380023500882E-11</v>
      </c>
      <c r="J99" s="5"/>
    </row>
    <row r="100" spans="1:10" ht="20.25">
      <c r="A100" s="23"/>
      <c r="B100" s="20"/>
      <c r="C100" s="20"/>
      <c r="D100" s="19"/>
      <c r="E100" s="12"/>
      <c r="F100" s="21"/>
      <c r="G100" s="17">
        <f t="shared" si="2"/>
        <v>0</v>
      </c>
      <c r="H100" s="34"/>
      <c r="I100" s="34">
        <f t="shared" si="3"/>
        <v>-2.3277380023500882E-11</v>
      </c>
      <c r="J100" s="5"/>
    </row>
    <row r="101" spans="1:10" ht="20.25">
      <c r="A101" s="23"/>
      <c r="B101" s="20"/>
      <c r="C101" s="20"/>
      <c r="D101" s="19"/>
      <c r="E101" s="12"/>
      <c r="F101" s="21"/>
      <c r="G101" s="17">
        <f t="shared" si="2"/>
        <v>0</v>
      </c>
      <c r="H101" s="34"/>
      <c r="I101" s="34">
        <f t="shared" si="3"/>
        <v>-2.3277380023500882E-11</v>
      </c>
      <c r="J101" s="5"/>
    </row>
    <row r="102" spans="1:10" ht="20.25">
      <c r="A102" s="23"/>
      <c r="B102" s="20"/>
      <c r="C102" s="20"/>
      <c r="D102" s="19"/>
      <c r="E102" s="12"/>
      <c r="F102" s="21"/>
      <c r="G102" s="17">
        <f t="shared" si="2"/>
        <v>0</v>
      </c>
      <c r="H102" s="34"/>
      <c r="I102" s="34">
        <f t="shared" si="3"/>
        <v>-2.3277380023500882E-11</v>
      </c>
      <c r="J102" s="5"/>
    </row>
    <row r="103" spans="1:10" ht="20.25">
      <c r="A103" s="23"/>
      <c r="B103" s="20"/>
      <c r="C103" s="20"/>
      <c r="D103" s="19"/>
      <c r="E103" s="12"/>
      <c r="F103" s="21"/>
      <c r="G103" s="17">
        <f t="shared" si="2"/>
        <v>0</v>
      </c>
      <c r="H103" s="34"/>
      <c r="I103" s="34">
        <f t="shared" si="3"/>
        <v>-2.3277380023500882E-11</v>
      </c>
      <c r="J103" s="5"/>
    </row>
    <row r="104" spans="1:10" ht="20.25">
      <c r="A104" s="23"/>
      <c r="B104" s="20"/>
      <c r="C104" s="20"/>
      <c r="D104" s="19"/>
      <c r="E104" s="12"/>
      <c r="F104" s="21"/>
      <c r="G104" s="17">
        <f t="shared" si="2"/>
        <v>0</v>
      </c>
      <c r="H104" s="34"/>
      <c r="I104" s="34">
        <f t="shared" si="3"/>
        <v>-2.3277380023500882E-11</v>
      </c>
      <c r="J104" s="5"/>
    </row>
    <row r="105" spans="1:10" ht="20.25">
      <c r="A105" s="23"/>
      <c r="B105" s="20"/>
      <c r="C105" s="20"/>
      <c r="D105" s="19"/>
      <c r="E105" s="12"/>
      <c r="F105" s="21"/>
      <c r="G105" s="17">
        <f t="shared" si="2"/>
        <v>0</v>
      </c>
      <c r="H105" s="34"/>
      <c r="I105" s="34">
        <f t="shared" si="3"/>
        <v>-2.3277380023500882E-11</v>
      </c>
      <c r="J105" s="5"/>
    </row>
    <row r="106" spans="1:10" ht="20.25">
      <c r="A106" s="23"/>
      <c r="B106" s="20"/>
      <c r="C106" s="20"/>
      <c r="D106" s="19"/>
      <c r="E106" s="12"/>
      <c r="F106" s="21"/>
      <c r="G106" s="17">
        <f t="shared" si="2"/>
        <v>0</v>
      </c>
      <c r="H106" s="34"/>
      <c r="I106" s="34">
        <f t="shared" si="3"/>
        <v>-2.3277380023500882E-11</v>
      </c>
      <c r="J106" s="5"/>
    </row>
    <row r="107" spans="1:10" ht="20.25">
      <c r="A107" s="23"/>
      <c r="B107" s="20"/>
      <c r="C107" s="20"/>
      <c r="D107" s="19"/>
      <c r="E107" s="12"/>
      <c r="F107" s="21"/>
      <c r="G107" s="17">
        <f t="shared" si="2"/>
        <v>0</v>
      </c>
      <c r="H107" s="34"/>
      <c r="I107" s="34">
        <f t="shared" si="3"/>
        <v>-2.3277380023500882E-11</v>
      </c>
      <c r="J107" s="5"/>
    </row>
    <row r="108" spans="1:10" ht="20.25">
      <c r="A108" s="23"/>
      <c r="B108" s="20"/>
      <c r="C108" s="20"/>
      <c r="D108" s="19"/>
      <c r="E108" s="12"/>
      <c r="F108" s="21"/>
      <c r="G108" s="17">
        <f t="shared" si="2"/>
        <v>0</v>
      </c>
      <c r="H108" s="34"/>
      <c r="I108" s="34">
        <f t="shared" si="3"/>
        <v>-2.3277380023500882E-11</v>
      </c>
      <c r="J108" s="5"/>
    </row>
    <row r="109" spans="1:10" ht="20.25">
      <c r="A109" s="23"/>
      <c r="B109" s="20"/>
      <c r="C109" s="20"/>
      <c r="D109" s="19"/>
      <c r="E109" s="12"/>
      <c r="F109" s="21"/>
      <c r="G109" s="17">
        <f t="shared" si="2"/>
        <v>0</v>
      </c>
      <c r="H109" s="34"/>
      <c r="I109" s="34">
        <f t="shared" si="3"/>
        <v>-2.3277380023500882E-11</v>
      </c>
      <c r="J109" s="5"/>
    </row>
    <row r="110" spans="1:10" ht="20.25">
      <c r="A110" s="23"/>
      <c r="B110" s="20"/>
      <c r="C110" s="20"/>
      <c r="D110" s="19"/>
      <c r="E110" s="12"/>
      <c r="F110" s="21"/>
      <c r="G110" s="17">
        <f t="shared" si="2"/>
        <v>0</v>
      </c>
      <c r="H110" s="34"/>
      <c r="I110" s="34">
        <f t="shared" si="3"/>
        <v>-2.3277380023500882E-11</v>
      </c>
      <c r="J110" s="5"/>
    </row>
    <row r="111" spans="1:10" ht="20.25">
      <c r="A111" s="23"/>
      <c r="B111" s="20"/>
      <c r="C111" s="20"/>
      <c r="D111" s="19"/>
      <c r="E111" s="12"/>
      <c r="F111" s="21"/>
      <c r="G111" s="17">
        <f t="shared" si="2"/>
        <v>0</v>
      </c>
      <c r="H111" s="34"/>
      <c r="I111" s="34">
        <f t="shared" si="3"/>
        <v>-2.3277380023500882E-11</v>
      </c>
      <c r="J111" s="5"/>
    </row>
    <row r="112" spans="1:10" ht="20.25">
      <c r="A112" s="23"/>
      <c r="B112" s="20"/>
      <c r="C112" s="20"/>
      <c r="D112" s="19"/>
      <c r="E112" s="12"/>
      <c r="F112" s="21"/>
      <c r="G112" s="17">
        <f t="shared" si="2"/>
        <v>0</v>
      </c>
      <c r="H112" s="34"/>
      <c r="I112" s="34">
        <f t="shared" si="3"/>
        <v>-2.3277380023500882E-11</v>
      </c>
      <c r="J112" s="5"/>
    </row>
    <row r="113" spans="1:10" ht="20.25">
      <c r="A113" s="23"/>
      <c r="B113" s="20"/>
      <c r="C113" s="20"/>
      <c r="D113" s="19"/>
      <c r="E113" s="12"/>
      <c r="F113" s="21"/>
      <c r="G113" s="17">
        <f t="shared" si="2"/>
        <v>0</v>
      </c>
      <c r="H113" s="34"/>
      <c r="I113" s="34">
        <f t="shared" si="3"/>
        <v>-2.3277380023500882E-11</v>
      </c>
      <c r="J113" s="5"/>
    </row>
    <row r="114" spans="1:10" ht="20.25">
      <c r="A114" s="23"/>
      <c r="B114" s="20"/>
      <c r="C114" s="20"/>
      <c r="D114" s="19"/>
      <c r="E114" s="12"/>
      <c r="F114" s="21"/>
      <c r="G114" s="17">
        <f t="shared" si="2"/>
        <v>0</v>
      </c>
      <c r="H114" s="34"/>
      <c r="I114" s="34">
        <f t="shared" si="3"/>
        <v>-2.3277380023500882E-11</v>
      </c>
      <c r="J114" s="5"/>
    </row>
    <row r="115" spans="1:10" ht="20.25">
      <c r="A115" s="23"/>
      <c r="B115" s="20"/>
      <c r="C115" s="20"/>
      <c r="D115" s="19"/>
      <c r="E115" s="12"/>
      <c r="F115" s="21"/>
      <c r="G115" s="17">
        <f t="shared" si="2"/>
        <v>0</v>
      </c>
      <c r="H115" s="34"/>
      <c r="I115" s="34">
        <f t="shared" si="3"/>
        <v>-2.3277380023500882E-11</v>
      </c>
      <c r="J115" s="5"/>
    </row>
    <row r="116" spans="1:10" ht="20.25">
      <c r="A116" s="23"/>
      <c r="B116" s="20"/>
      <c r="C116" s="20"/>
      <c r="D116" s="19"/>
      <c r="E116" s="12"/>
      <c r="F116" s="21"/>
      <c r="G116" s="17">
        <f t="shared" si="2"/>
        <v>0</v>
      </c>
      <c r="H116" s="34"/>
      <c r="I116" s="34">
        <f t="shared" si="3"/>
        <v>-2.3277380023500882E-11</v>
      </c>
      <c r="J116" s="5"/>
    </row>
    <row r="117" spans="1:10" ht="20.25">
      <c r="A117" s="23"/>
      <c r="B117" s="20"/>
      <c r="C117" s="20"/>
      <c r="D117" s="19"/>
      <c r="E117" s="12"/>
      <c r="F117" s="21"/>
      <c r="G117" s="17">
        <f t="shared" si="2"/>
        <v>0</v>
      </c>
      <c r="H117" s="34"/>
      <c r="I117" s="34">
        <f t="shared" si="3"/>
        <v>-2.3277380023500882E-11</v>
      </c>
      <c r="J117" s="5"/>
    </row>
    <row r="118" spans="1:10" ht="20.25">
      <c r="A118" s="23"/>
      <c r="B118" s="20"/>
      <c r="C118" s="20"/>
      <c r="D118" s="19"/>
      <c r="E118" s="12"/>
      <c r="F118" s="21"/>
      <c r="G118" s="17">
        <f t="shared" si="2"/>
        <v>0</v>
      </c>
      <c r="H118" s="34"/>
      <c r="I118" s="34">
        <f t="shared" si="3"/>
        <v>-2.3277380023500882E-11</v>
      </c>
      <c r="J118" s="5"/>
    </row>
    <row r="119" spans="1:10" ht="20.25">
      <c r="A119" s="23"/>
      <c r="B119" s="20"/>
      <c r="C119" s="20"/>
      <c r="D119" s="19"/>
      <c r="E119" s="12"/>
      <c r="F119" s="21"/>
      <c r="G119" s="17">
        <f t="shared" si="2"/>
        <v>0</v>
      </c>
      <c r="H119" s="34"/>
      <c r="I119" s="34">
        <f t="shared" si="3"/>
        <v>-2.3277380023500882E-11</v>
      </c>
      <c r="J119" s="5"/>
    </row>
    <row r="120" spans="1:10" ht="20.25">
      <c r="A120" s="23"/>
      <c r="B120" s="20"/>
      <c r="C120" s="20"/>
      <c r="D120" s="19"/>
      <c r="E120" s="12"/>
      <c r="F120" s="21"/>
      <c r="G120" s="17">
        <f t="shared" si="2"/>
        <v>0</v>
      </c>
      <c r="H120" s="34"/>
      <c r="I120" s="34">
        <f t="shared" si="3"/>
        <v>-2.3277380023500882E-11</v>
      </c>
      <c r="J120" s="5"/>
    </row>
    <row r="121" spans="1:10" ht="20.25">
      <c r="A121" s="23"/>
      <c r="B121" s="20"/>
      <c r="C121" s="20"/>
      <c r="D121" s="19"/>
      <c r="E121" s="12"/>
      <c r="F121" s="21"/>
      <c r="G121" s="17">
        <f t="shared" si="2"/>
        <v>0</v>
      </c>
      <c r="H121" s="34"/>
      <c r="I121" s="34">
        <f t="shared" si="3"/>
        <v>-2.3277380023500882E-11</v>
      </c>
      <c r="J121" s="5"/>
    </row>
    <row r="122" spans="1:10" ht="20.25">
      <c r="A122" s="23"/>
      <c r="B122" s="20"/>
      <c r="C122" s="20"/>
      <c r="D122" s="19"/>
      <c r="E122" s="12"/>
      <c r="F122" s="21"/>
      <c r="G122" s="17">
        <f t="shared" si="2"/>
        <v>0</v>
      </c>
      <c r="H122" s="34"/>
      <c r="I122" s="34">
        <f t="shared" si="3"/>
        <v>-2.3277380023500882E-11</v>
      </c>
      <c r="J122" s="5"/>
    </row>
    <row r="123" spans="1:10" ht="20.25">
      <c r="A123" s="23"/>
      <c r="B123" s="20"/>
      <c r="C123" s="20"/>
      <c r="D123" s="19"/>
      <c r="E123" s="12"/>
      <c r="F123" s="21"/>
      <c r="G123" s="17">
        <f t="shared" si="2"/>
        <v>0</v>
      </c>
      <c r="H123" s="34"/>
      <c r="I123" s="34">
        <f t="shared" si="3"/>
        <v>-2.3277380023500882E-11</v>
      </c>
      <c r="J123" s="5"/>
    </row>
    <row r="124" spans="1:10" ht="20.25">
      <c r="A124" s="23"/>
      <c r="B124" s="20"/>
      <c r="C124" s="20"/>
      <c r="D124" s="19"/>
      <c r="E124" s="12"/>
      <c r="F124" s="21"/>
      <c r="G124" s="17">
        <f t="shared" si="2"/>
        <v>0</v>
      </c>
      <c r="H124" s="34"/>
      <c r="I124" s="34">
        <f t="shared" si="3"/>
        <v>-2.3277380023500882E-11</v>
      </c>
      <c r="J124" s="5"/>
    </row>
    <row r="125" spans="1:10" ht="20.25">
      <c r="A125" s="23"/>
      <c r="B125" s="20"/>
      <c r="C125" s="20"/>
      <c r="D125" s="19"/>
      <c r="E125" s="12"/>
      <c r="F125" s="21"/>
      <c r="G125" s="17">
        <f t="shared" si="2"/>
        <v>0</v>
      </c>
      <c r="H125" s="34"/>
      <c r="I125" s="34">
        <f t="shared" si="3"/>
        <v>-2.3277380023500882E-11</v>
      </c>
      <c r="J125" s="5"/>
    </row>
    <row r="126" spans="1:10" ht="20.25">
      <c r="A126" s="23"/>
      <c r="B126" s="20"/>
      <c r="C126" s="20"/>
      <c r="D126" s="19"/>
      <c r="E126" s="12"/>
      <c r="F126" s="21"/>
      <c r="G126" s="17">
        <f t="shared" si="2"/>
        <v>0</v>
      </c>
      <c r="H126" s="34"/>
      <c r="I126" s="34">
        <f t="shared" si="3"/>
        <v>-2.3277380023500882E-11</v>
      </c>
      <c r="J126" s="5"/>
    </row>
    <row r="127" spans="1:10" ht="20.25">
      <c r="A127" s="23"/>
      <c r="B127" s="20"/>
      <c r="C127" s="20"/>
      <c r="D127" s="19"/>
      <c r="E127" s="12"/>
      <c r="F127" s="21"/>
      <c r="G127" s="17">
        <f t="shared" si="2"/>
        <v>0</v>
      </c>
      <c r="H127" s="34"/>
      <c r="I127" s="34">
        <f t="shared" si="3"/>
        <v>-2.3277380023500882E-11</v>
      </c>
      <c r="J127" s="5"/>
    </row>
    <row r="128" spans="1:10" ht="20.25">
      <c r="A128" s="23"/>
      <c r="B128" s="20"/>
      <c r="C128" s="20"/>
      <c r="D128" s="19"/>
      <c r="E128" s="12"/>
      <c r="F128" s="21"/>
      <c r="G128" s="17">
        <f t="shared" si="2"/>
        <v>0</v>
      </c>
      <c r="H128" s="34"/>
      <c r="I128" s="34">
        <f t="shared" si="3"/>
        <v>-2.3277380023500882E-11</v>
      </c>
      <c r="J128" s="5"/>
    </row>
    <row r="129" spans="1:10" ht="20.25">
      <c r="A129" s="23"/>
      <c r="B129" s="20"/>
      <c r="C129" s="20"/>
      <c r="D129" s="19"/>
      <c r="E129" s="12"/>
      <c r="F129" s="21"/>
      <c r="G129" s="17">
        <f t="shared" si="2"/>
        <v>0</v>
      </c>
      <c r="H129" s="34"/>
      <c r="I129" s="34">
        <f t="shared" si="3"/>
        <v>-2.3277380023500882E-11</v>
      </c>
      <c r="J129" s="5"/>
    </row>
    <row r="130" spans="1:10" ht="20.25">
      <c r="A130" s="23"/>
      <c r="B130" s="20"/>
      <c r="C130" s="20"/>
      <c r="D130" s="19"/>
      <c r="E130" s="12"/>
      <c r="F130" s="21"/>
      <c r="G130" s="17">
        <f t="shared" si="2"/>
        <v>0</v>
      </c>
      <c r="H130" s="34"/>
      <c r="I130" s="34">
        <f t="shared" si="3"/>
        <v>-2.3277380023500882E-11</v>
      </c>
      <c r="J130" s="5"/>
    </row>
    <row r="131" spans="1:10" ht="20.25">
      <c r="A131" s="23"/>
      <c r="B131" s="20"/>
      <c r="C131" s="20"/>
      <c r="D131" s="19"/>
      <c r="E131" s="12"/>
      <c r="F131" s="21"/>
      <c r="G131" s="17">
        <f t="shared" si="2"/>
        <v>0</v>
      </c>
      <c r="H131" s="34"/>
      <c r="I131" s="34">
        <f t="shared" si="3"/>
        <v>-2.3277380023500882E-11</v>
      </c>
      <c r="J131" s="5"/>
    </row>
    <row r="132" spans="1:10" ht="20.25">
      <c r="A132" s="23"/>
      <c r="B132" s="20"/>
      <c r="C132" s="20"/>
      <c r="D132" s="19"/>
      <c r="E132" s="12"/>
      <c r="F132" s="21"/>
      <c r="G132" s="17">
        <f t="shared" si="2"/>
        <v>0</v>
      </c>
      <c r="H132" s="34"/>
      <c r="I132" s="34">
        <f t="shared" si="3"/>
        <v>-2.3277380023500882E-11</v>
      </c>
      <c r="J132" s="5"/>
    </row>
    <row r="133" spans="1:10" ht="20.25">
      <c r="A133" s="23"/>
      <c r="B133" s="20"/>
      <c r="C133" s="20"/>
      <c r="D133" s="19"/>
      <c r="E133" s="12"/>
      <c r="F133" s="21"/>
      <c r="G133" s="17">
        <f t="shared" ref="G133:G196" si="4">E133*F133</f>
        <v>0</v>
      </c>
      <c r="H133" s="34"/>
      <c r="I133" s="34">
        <f t="shared" si="3"/>
        <v>-2.3277380023500882E-11</v>
      </c>
      <c r="J133" s="5"/>
    </row>
    <row r="134" spans="1:10" ht="20.25">
      <c r="A134" s="23"/>
      <c r="B134" s="20"/>
      <c r="C134" s="20"/>
      <c r="D134" s="19"/>
      <c r="E134" s="12"/>
      <c r="F134" s="21"/>
      <c r="G134" s="17">
        <f t="shared" si="4"/>
        <v>0</v>
      </c>
      <c r="H134" s="34"/>
      <c r="I134" s="34">
        <f t="shared" ref="I134:I197" si="5">I133+G134-H134</f>
        <v>-2.3277380023500882E-11</v>
      </c>
      <c r="J134" s="5"/>
    </row>
    <row r="135" spans="1:10" ht="20.25">
      <c r="A135" s="23"/>
      <c r="B135" s="20"/>
      <c r="C135" s="20"/>
      <c r="D135" s="19"/>
      <c r="E135" s="12"/>
      <c r="F135" s="21"/>
      <c r="G135" s="17">
        <f t="shared" si="4"/>
        <v>0</v>
      </c>
      <c r="H135" s="34"/>
      <c r="I135" s="34">
        <f t="shared" si="5"/>
        <v>-2.3277380023500882E-11</v>
      </c>
      <c r="J135" s="5"/>
    </row>
    <row r="136" spans="1:10" ht="20.25">
      <c r="A136" s="23"/>
      <c r="B136" s="20"/>
      <c r="C136" s="20"/>
      <c r="D136" s="19"/>
      <c r="E136" s="12"/>
      <c r="F136" s="21"/>
      <c r="G136" s="17">
        <f t="shared" si="4"/>
        <v>0</v>
      </c>
      <c r="H136" s="34"/>
      <c r="I136" s="34">
        <f t="shared" si="5"/>
        <v>-2.3277380023500882E-11</v>
      </c>
      <c r="J136" s="5"/>
    </row>
    <row r="137" spans="1:10" ht="20.25">
      <c r="A137" s="23"/>
      <c r="B137" s="20"/>
      <c r="C137" s="20"/>
      <c r="D137" s="19"/>
      <c r="E137" s="12"/>
      <c r="F137" s="21"/>
      <c r="G137" s="17">
        <f t="shared" si="4"/>
        <v>0</v>
      </c>
      <c r="H137" s="34"/>
      <c r="I137" s="34">
        <f t="shared" si="5"/>
        <v>-2.3277380023500882E-11</v>
      </c>
      <c r="J137" s="5"/>
    </row>
    <row r="138" spans="1:10" ht="20.25">
      <c r="A138" s="23"/>
      <c r="B138" s="20"/>
      <c r="C138" s="20"/>
      <c r="D138" s="19"/>
      <c r="E138" s="12"/>
      <c r="F138" s="21"/>
      <c r="G138" s="17">
        <f t="shared" si="4"/>
        <v>0</v>
      </c>
      <c r="H138" s="34"/>
      <c r="I138" s="34">
        <f t="shared" si="5"/>
        <v>-2.3277380023500882E-11</v>
      </c>
      <c r="J138" s="5"/>
    </row>
    <row r="139" spans="1:10" ht="20.25">
      <c r="A139" s="23"/>
      <c r="B139" s="20"/>
      <c r="C139" s="20"/>
      <c r="D139" s="19"/>
      <c r="E139" s="12"/>
      <c r="F139" s="21"/>
      <c r="G139" s="17">
        <f t="shared" si="4"/>
        <v>0</v>
      </c>
      <c r="H139" s="34"/>
      <c r="I139" s="34">
        <f t="shared" si="5"/>
        <v>-2.3277380023500882E-11</v>
      </c>
      <c r="J139" s="5"/>
    </row>
    <row r="140" spans="1:10" ht="20.25">
      <c r="A140" s="23"/>
      <c r="B140" s="20"/>
      <c r="C140" s="20"/>
      <c r="D140" s="19"/>
      <c r="E140" s="12"/>
      <c r="F140" s="21"/>
      <c r="G140" s="17">
        <f t="shared" si="4"/>
        <v>0</v>
      </c>
      <c r="H140" s="34"/>
      <c r="I140" s="34">
        <f t="shared" si="5"/>
        <v>-2.3277380023500882E-11</v>
      </c>
      <c r="J140" s="5"/>
    </row>
    <row r="141" spans="1:10" ht="20.25">
      <c r="A141" s="23"/>
      <c r="B141" s="20"/>
      <c r="C141" s="20"/>
      <c r="D141" s="19"/>
      <c r="E141" s="12"/>
      <c r="F141" s="21"/>
      <c r="G141" s="17">
        <f t="shared" si="4"/>
        <v>0</v>
      </c>
      <c r="H141" s="34"/>
      <c r="I141" s="34">
        <f t="shared" si="5"/>
        <v>-2.3277380023500882E-11</v>
      </c>
      <c r="J141" s="5"/>
    </row>
    <row r="142" spans="1:10" ht="20.25">
      <c r="A142" s="23"/>
      <c r="B142" s="20"/>
      <c r="C142" s="20"/>
      <c r="D142" s="19"/>
      <c r="E142" s="12"/>
      <c r="F142" s="21"/>
      <c r="G142" s="17">
        <f t="shared" si="4"/>
        <v>0</v>
      </c>
      <c r="H142" s="34"/>
      <c r="I142" s="34">
        <f t="shared" si="5"/>
        <v>-2.3277380023500882E-11</v>
      </c>
      <c r="J142" s="5"/>
    </row>
    <row r="143" spans="1:10" ht="20.25">
      <c r="A143" s="23"/>
      <c r="B143" s="20"/>
      <c r="C143" s="20"/>
      <c r="D143" s="19"/>
      <c r="E143" s="12"/>
      <c r="F143" s="21"/>
      <c r="G143" s="17">
        <f t="shared" si="4"/>
        <v>0</v>
      </c>
      <c r="H143" s="34"/>
      <c r="I143" s="34">
        <f t="shared" si="5"/>
        <v>-2.3277380023500882E-11</v>
      </c>
      <c r="J143" s="5"/>
    </row>
    <row r="144" spans="1:10" ht="20.25">
      <c r="A144" s="23"/>
      <c r="B144" s="20"/>
      <c r="C144" s="20"/>
      <c r="D144" s="19"/>
      <c r="E144" s="12"/>
      <c r="F144" s="21"/>
      <c r="G144" s="17">
        <f t="shared" si="4"/>
        <v>0</v>
      </c>
      <c r="H144" s="34"/>
      <c r="I144" s="34">
        <f t="shared" si="5"/>
        <v>-2.3277380023500882E-11</v>
      </c>
      <c r="J144" s="5"/>
    </row>
    <row r="145" spans="1:10" ht="20.25">
      <c r="A145" s="23"/>
      <c r="B145" s="20"/>
      <c r="C145" s="20"/>
      <c r="D145" s="19"/>
      <c r="E145" s="12"/>
      <c r="F145" s="21"/>
      <c r="G145" s="17">
        <f t="shared" si="4"/>
        <v>0</v>
      </c>
      <c r="H145" s="34"/>
      <c r="I145" s="34">
        <f t="shared" si="5"/>
        <v>-2.3277380023500882E-11</v>
      </c>
      <c r="J145" s="5"/>
    </row>
    <row r="146" spans="1:10" ht="20.25">
      <c r="A146" s="23"/>
      <c r="B146" s="20"/>
      <c r="C146" s="20"/>
      <c r="D146" s="19"/>
      <c r="E146" s="12"/>
      <c r="F146" s="21"/>
      <c r="G146" s="17">
        <f t="shared" si="4"/>
        <v>0</v>
      </c>
      <c r="H146" s="34"/>
      <c r="I146" s="34">
        <f t="shared" si="5"/>
        <v>-2.3277380023500882E-11</v>
      </c>
      <c r="J146" s="5"/>
    </row>
    <row r="147" spans="1:10" ht="20.25">
      <c r="A147" s="23"/>
      <c r="B147" s="20"/>
      <c r="C147" s="20"/>
      <c r="D147" s="19"/>
      <c r="E147" s="12"/>
      <c r="F147" s="21"/>
      <c r="G147" s="17">
        <f t="shared" si="4"/>
        <v>0</v>
      </c>
      <c r="H147" s="34"/>
      <c r="I147" s="34">
        <f t="shared" si="5"/>
        <v>-2.3277380023500882E-11</v>
      </c>
      <c r="J147" s="5"/>
    </row>
    <row r="148" spans="1:10" ht="20.25">
      <c r="A148" s="23"/>
      <c r="B148" s="20"/>
      <c r="C148" s="20"/>
      <c r="D148" s="19"/>
      <c r="E148" s="12"/>
      <c r="F148" s="21"/>
      <c r="G148" s="17">
        <f t="shared" si="4"/>
        <v>0</v>
      </c>
      <c r="H148" s="34"/>
      <c r="I148" s="34">
        <f t="shared" si="5"/>
        <v>-2.3277380023500882E-11</v>
      </c>
      <c r="J148" s="5"/>
    </row>
    <row r="149" spans="1:10" ht="20.25">
      <c r="A149" s="23"/>
      <c r="B149" s="20"/>
      <c r="C149" s="20"/>
      <c r="D149" s="19"/>
      <c r="E149" s="12"/>
      <c r="F149" s="21"/>
      <c r="G149" s="17">
        <f t="shared" si="4"/>
        <v>0</v>
      </c>
      <c r="H149" s="34"/>
      <c r="I149" s="34">
        <f t="shared" si="5"/>
        <v>-2.3277380023500882E-11</v>
      </c>
      <c r="J149" s="5"/>
    </row>
    <row r="150" spans="1:10" ht="20.25">
      <c r="A150" s="23"/>
      <c r="B150" s="20"/>
      <c r="C150" s="20"/>
      <c r="D150" s="19"/>
      <c r="E150" s="12"/>
      <c r="F150" s="21"/>
      <c r="G150" s="17">
        <f t="shared" si="4"/>
        <v>0</v>
      </c>
      <c r="H150" s="34"/>
      <c r="I150" s="34">
        <f t="shared" si="5"/>
        <v>-2.3277380023500882E-11</v>
      </c>
      <c r="J150" s="5"/>
    </row>
    <row r="151" spans="1:10" ht="20.25">
      <c r="A151" s="23"/>
      <c r="B151" s="20"/>
      <c r="C151" s="20"/>
      <c r="D151" s="19"/>
      <c r="E151" s="12"/>
      <c r="F151" s="21"/>
      <c r="G151" s="17">
        <f t="shared" si="4"/>
        <v>0</v>
      </c>
      <c r="H151" s="34"/>
      <c r="I151" s="34">
        <f t="shared" si="5"/>
        <v>-2.3277380023500882E-11</v>
      </c>
      <c r="J151" s="5"/>
    </row>
    <row r="152" spans="1:10" ht="20.25">
      <c r="A152" s="23"/>
      <c r="B152" s="20"/>
      <c r="C152" s="20"/>
      <c r="D152" s="19"/>
      <c r="E152" s="12"/>
      <c r="F152" s="21"/>
      <c r="G152" s="17">
        <f t="shared" si="4"/>
        <v>0</v>
      </c>
      <c r="H152" s="34"/>
      <c r="I152" s="34">
        <f t="shared" si="5"/>
        <v>-2.3277380023500882E-11</v>
      </c>
      <c r="J152" s="5"/>
    </row>
    <row r="153" spans="1:10" ht="20.25">
      <c r="A153" s="23"/>
      <c r="B153" s="20"/>
      <c r="C153" s="20"/>
      <c r="D153" s="19"/>
      <c r="E153" s="12"/>
      <c r="F153" s="21"/>
      <c r="G153" s="17">
        <f t="shared" si="4"/>
        <v>0</v>
      </c>
      <c r="H153" s="34"/>
      <c r="I153" s="34">
        <f t="shared" si="5"/>
        <v>-2.3277380023500882E-11</v>
      </c>
      <c r="J153" s="5"/>
    </row>
    <row r="154" spans="1:10" ht="20.25">
      <c r="A154" s="23"/>
      <c r="B154" s="20"/>
      <c r="C154" s="20"/>
      <c r="D154" s="19"/>
      <c r="E154" s="12"/>
      <c r="F154" s="21"/>
      <c r="G154" s="17">
        <f t="shared" si="4"/>
        <v>0</v>
      </c>
      <c r="H154" s="34"/>
      <c r="I154" s="34">
        <f t="shared" si="5"/>
        <v>-2.3277380023500882E-11</v>
      </c>
      <c r="J154" s="5"/>
    </row>
    <row r="155" spans="1:10" ht="20.25">
      <c r="A155" s="23"/>
      <c r="B155" s="20"/>
      <c r="C155" s="20"/>
      <c r="D155" s="19"/>
      <c r="E155" s="12"/>
      <c r="F155" s="21"/>
      <c r="G155" s="17">
        <f t="shared" si="4"/>
        <v>0</v>
      </c>
      <c r="H155" s="34"/>
      <c r="I155" s="34">
        <f t="shared" si="5"/>
        <v>-2.3277380023500882E-11</v>
      </c>
      <c r="J155" s="5"/>
    </row>
    <row r="156" spans="1:10" ht="20.25">
      <c r="A156" s="23"/>
      <c r="B156" s="20"/>
      <c r="C156" s="20"/>
      <c r="D156" s="19"/>
      <c r="E156" s="12"/>
      <c r="F156" s="21"/>
      <c r="G156" s="17">
        <f t="shared" si="4"/>
        <v>0</v>
      </c>
      <c r="H156" s="34"/>
      <c r="I156" s="34">
        <f t="shared" si="5"/>
        <v>-2.3277380023500882E-11</v>
      </c>
      <c r="J156" s="5"/>
    </row>
    <row r="157" spans="1:10" ht="20.25">
      <c r="A157" s="23"/>
      <c r="B157" s="20"/>
      <c r="C157" s="20"/>
      <c r="D157" s="19"/>
      <c r="E157" s="12"/>
      <c r="F157" s="21"/>
      <c r="G157" s="17">
        <f t="shared" si="4"/>
        <v>0</v>
      </c>
      <c r="H157" s="34"/>
      <c r="I157" s="34">
        <f t="shared" si="5"/>
        <v>-2.3277380023500882E-11</v>
      </c>
      <c r="J157" s="5"/>
    </row>
    <row r="158" spans="1:10" ht="20.25">
      <c r="A158" s="23"/>
      <c r="B158" s="20"/>
      <c r="C158" s="20"/>
      <c r="D158" s="19"/>
      <c r="E158" s="12"/>
      <c r="F158" s="21"/>
      <c r="G158" s="17">
        <f t="shared" si="4"/>
        <v>0</v>
      </c>
      <c r="H158" s="34"/>
      <c r="I158" s="34">
        <f t="shared" si="5"/>
        <v>-2.3277380023500882E-11</v>
      </c>
      <c r="J158" s="5"/>
    </row>
    <row r="159" spans="1:10" ht="20.25">
      <c r="A159" s="23"/>
      <c r="B159" s="20"/>
      <c r="C159" s="20"/>
      <c r="D159" s="19"/>
      <c r="E159" s="12"/>
      <c r="F159" s="21"/>
      <c r="G159" s="17">
        <f t="shared" si="4"/>
        <v>0</v>
      </c>
      <c r="H159" s="34"/>
      <c r="I159" s="34">
        <f t="shared" si="5"/>
        <v>-2.3277380023500882E-11</v>
      </c>
      <c r="J159" s="5"/>
    </row>
    <row r="160" spans="1:10" ht="20.25">
      <c r="A160" s="23"/>
      <c r="B160" s="20"/>
      <c r="C160" s="20"/>
      <c r="D160" s="19"/>
      <c r="E160" s="12"/>
      <c r="F160" s="21"/>
      <c r="G160" s="17">
        <f t="shared" si="4"/>
        <v>0</v>
      </c>
      <c r="H160" s="34"/>
      <c r="I160" s="34">
        <f t="shared" si="5"/>
        <v>-2.3277380023500882E-11</v>
      </c>
      <c r="J160" s="5"/>
    </row>
    <row r="161" spans="1:10" ht="20.25">
      <c r="A161" s="23"/>
      <c r="B161" s="20"/>
      <c r="C161" s="20"/>
      <c r="D161" s="19"/>
      <c r="E161" s="12"/>
      <c r="F161" s="21"/>
      <c r="G161" s="17">
        <f t="shared" si="4"/>
        <v>0</v>
      </c>
      <c r="H161" s="34"/>
      <c r="I161" s="34">
        <f t="shared" si="5"/>
        <v>-2.3277380023500882E-11</v>
      </c>
      <c r="J161" s="5"/>
    </row>
    <row r="162" spans="1:10" ht="20.25">
      <c r="A162" s="23"/>
      <c r="B162" s="20"/>
      <c r="C162" s="20"/>
      <c r="D162" s="19"/>
      <c r="E162" s="12"/>
      <c r="F162" s="21"/>
      <c r="G162" s="17">
        <f t="shared" si="4"/>
        <v>0</v>
      </c>
      <c r="H162" s="34"/>
      <c r="I162" s="34">
        <f t="shared" si="5"/>
        <v>-2.3277380023500882E-11</v>
      </c>
      <c r="J162" s="5"/>
    </row>
    <row r="163" spans="1:10" ht="20.25">
      <c r="A163" s="23"/>
      <c r="B163" s="20"/>
      <c r="C163" s="20"/>
      <c r="D163" s="19"/>
      <c r="E163" s="12"/>
      <c r="F163" s="21"/>
      <c r="G163" s="17">
        <f t="shared" si="4"/>
        <v>0</v>
      </c>
      <c r="H163" s="34"/>
      <c r="I163" s="34">
        <f t="shared" si="5"/>
        <v>-2.3277380023500882E-11</v>
      </c>
      <c r="J163" s="5"/>
    </row>
    <row r="164" spans="1:10" ht="20.25">
      <c r="A164" s="23"/>
      <c r="B164" s="20"/>
      <c r="C164" s="20"/>
      <c r="D164" s="19"/>
      <c r="E164" s="12"/>
      <c r="F164" s="21"/>
      <c r="G164" s="17">
        <f t="shared" si="4"/>
        <v>0</v>
      </c>
      <c r="H164" s="34"/>
      <c r="I164" s="34">
        <f t="shared" si="5"/>
        <v>-2.3277380023500882E-11</v>
      </c>
      <c r="J164" s="5"/>
    </row>
    <row r="165" spans="1:10" ht="20.25">
      <c r="A165" s="23"/>
      <c r="B165" s="20"/>
      <c r="C165" s="20"/>
      <c r="D165" s="19"/>
      <c r="E165" s="12"/>
      <c r="F165" s="21"/>
      <c r="G165" s="17">
        <f t="shared" si="4"/>
        <v>0</v>
      </c>
      <c r="H165" s="34"/>
      <c r="I165" s="34">
        <f t="shared" si="5"/>
        <v>-2.3277380023500882E-11</v>
      </c>
      <c r="J165" s="5"/>
    </row>
    <row r="166" spans="1:10" ht="20.25">
      <c r="A166" s="23"/>
      <c r="B166" s="20"/>
      <c r="C166" s="20"/>
      <c r="D166" s="19"/>
      <c r="E166" s="12"/>
      <c r="F166" s="21"/>
      <c r="G166" s="17">
        <f t="shared" si="4"/>
        <v>0</v>
      </c>
      <c r="H166" s="34"/>
      <c r="I166" s="34">
        <f t="shared" si="5"/>
        <v>-2.3277380023500882E-11</v>
      </c>
      <c r="J166" s="5"/>
    </row>
    <row r="167" spans="1:10" ht="20.25">
      <c r="A167" s="23"/>
      <c r="B167" s="20"/>
      <c r="C167" s="20"/>
      <c r="D167" s="19"/>
      <c r="E167" s="12"/>
      <c r="F167" s="21"/>
      <c r="G167" s="17">
        <f t="shared" si="4"/>
        <v>0</v>
      </c>
      <c r="H167" s="34"/>
      <c r="I167" s="34">
        <f t="shared" si="5"/>
        <v>-2.3277380023500882E-11</v>
      </c>
      <c r="J167" s="5"/>
    </row>
    <row r="168" spans="1:10" ht="20.25">
      <c r="A168" s="23"/>
      <c r="B168" s="20"/>
      <c r="C168" s="20"/>
      <c r="D168" s="19"/>
      <c r="E168" s="12"/>
      <c r="F168" s="21"/>
      <c r="G168" s="17">
        <f t="shared" si="4"/>
        <v>0</v>
      </c>
      <c r="H168" s="34"/>
      <c r="I168" s="34">
        <f t="shared" si="5"/>
        <v>-2.3277380023500882E-11</v>
      </c>
      <c r="J168" s="5"/>
    </row>
    <row r="169" spans="1:10" ht="20.25">
      <c r="A169" s="23"/>
      <c r="B169" s="20"/>
      <c r="C169" s="20"/>
      <c r="D169" s="19"/>
      <c r="E169" s="12"/>
      <c r="F169" s="21"/>
      <c r="G169" s="17">
        <f t="shared" si="4"/>
        <v>0</v>
      </c>
      <c r="H169" s="34"/>
      <c r="I169" s="34">
        <f t="shared" si="5"/>
        <v>-2.3277380023500882E-11</v>
      </c>
      <c r="J169" s="5"/>
    </row>
    <row r="170" spans="1:10" ht="20.25">
      <c r="A170" s="23"/>
      <c r="B170" s="20"/>
      <c r="C170" s="20"/>
      <c r="D170" s="19"/>
      <c r="E170" s="12"/>
      <c r="F170" s="21"/>
      <c r="G170" s="17">
        <f t="shared" si="4"/>
        <v>0</v>
      </c>
      <c r="H170" s="34"/>
      <c r="I170" s="34">
        <f t="shared" si="5"/>
        <v>-2.3277380023500882E-11</v>
      </c>
      <c r="J170" s="5"/>
    </row>
    <row r="171" spans="1:10" ht="20.25">
      <c r="A171" s="23"/>
      <c r="B171" s="20"/>
      <c r="C171" s="20"/>
      <c r="D171" s="19"/>
      <c r="E171" s="12"/>
      <c r="F171" s="21"/>
      <c r="G171" s="17">
        <f t="shared" si="4"/>
        <v>0</v>
      </c>
      <c r="H171" s="34"/>
      <c r="I171" s="34">
        <f t="shared" si="5"/>
        <v>-2.3277380023500882E-11</v>
      </c>
      <c r="J171" s="5"/>
    </row>
    <row r="172" spans="1:10" ht="20.25">
      <c r="A172" s="23"/>
      <c r="B172" s="20"/>
      <c r="C172" s="20"/>
      <c r="D172" s="19"/>
      <c r="E172" s="12"/>
      <c r="F172" s="21"/>
      <c r="G172" s="17">
        <f t="shared" si="4"/>
        <v>0</v>
      </c>
      <c r="H172" s="34"/>
      <c r="I172" s="34">
        <f t="shared" si="5"/>
        <v>-2.3277380023500882E-11</v>
      </c>
      <c r="J172" s="5"/>
    </row>
    <row r="173" spans="1:10" ht="20.25">
      <c r="A173" s="23"/>
      <c r="B173" s="20"/>
      <c r="C173" s="20"/>
      <c r="D173" s="19"/>
      <c r="E173" s="12"/>
      <c r="F173" s="21"/>
      <c r="G173" s="17">
        <f t="shared" si="4"/>
        <v>0</v>
      </c>
      <c r="H173" s="34"/>
      <c r="I173" s="34">
        <f t="shared" si="5"/>
        <v>-2.3277380023500882E-11</v>
      </c>
      <c r="J173" s="5"/>
    </row>
    <row r="174" spans="1:10" ht="20.25">
      <c r="A174" s="23"/>
      <c r="B174" s="20"/>
      <c r="C174" s="20"/>
      <c r="D174" s="19"/>
      <c r="E174" s="12"/>
      <c r="F174" s="21"/>
      <c r="G174" s="17">
        <f t="shared" si="4"/>
        <v>0</v>
      </c>
      <c r="H174" s="34"/>
      <c r="I174" s="34">
        <f t="shared" si="5"/>
        <v>-2.3277380023500882E-11</v>
      </c>
      <c r="J174" s="5"/>
    </row>
    <row r="175" spans="1:10" ht="20.25">
      <c r="A175" s="23"/>
      <c r="B175" s="20"/>
      <c r="C175" s="20"/>
      <c r="D175" s="19"/>
      <c r="E175" s="12"/>
      <c r="F175" s="21"/>
      <c r="G175" s="17">
        <f t="shared" si="4"/>
        <v>0</v>
      </c>
      <c r="H175" s="34"/>
      <c r="I175" s="34">
        <f t="shared" si="5"/>
        <v>-2.3277380023500882E-11</v>
      </c>
      <c r="J175" s="5"/>
    </row>
    <row r="176" spans="1:10" ht="20.25">
      <c r="A176" s="23"/>
      <c r="B176" s="20"/>
      <c r="C176" s="20"/>
      <c r="D176" s="19"/>
      <c r="E176" s="12"/>
      <c r="F176" s="21"/>
      <c r="G176" s="17">
        <f t="shared" si="4"/>
        <v>0</v>
      </c>
      <c r="H176" s="34"/>
      <c r="I176" s="34">
        <f t="shared" si="5"/>
        <v>-2.3277380023500882E-11</v>
      </c>
      <c r="J176" s="5"/>
    </row>
    <row r="177" spans="1:10" ht="20.25">
      <c r="A177" s="23"/>
      <c r="B177" s="20"/>
      <c r="C177" s="20"/>
      <c r="D177" s="19"/>
      <c r="E177" s="12"/>
      <c r="F177" s="21"/>
      <c r="G177" s="17">
        <f t="shared" si="4"/>
        <v>0</v>
      </c>
      <c r="H177" s="34"/>
      <c r="I177" s="34">
        <f t="shared" si="5"/>
        <v>-2.3277380023500882E-11</v>
      </c>
      <c r="J177" s="5"/>
    </row>
    <row r="178" spans="1:10" ht="20.25">
      <c r="A178" s="23"/>
      <c r="B178" s="20"/>
      <c r="C178" s="20"/>
      <c r="D178" s="19"/>
      <c r="E178" s="12"/>
      <c r="F178" s="21"/>
      <c r="G178" s="17">
        <f t="shared" si="4"/>
        <v>0</v>
      </c>
      <c r="H178" s="34"/>
      <c r="I178" s="34">
        <f t="shared" si="5"/>
        <v>-2.3277380023500882E-11</v>
      </c>
      <c r="J178" s="5"/>
    </row>
    <row r="179" spans="1:10" ht="20.25">
      <c r="A179" s="23"/>
      <c r="B179" s="20"/>
      <c r="C179" s="20"/>
      <c r="D179" s="19"/>
      <c r="E179" s="12"/>
      <c r="F179" s="21"/>
      <c r="G179" s="17">
        <f t="shared" si="4"/>
        <v>0</v>
      </c>
      <c r="H179" s="34"/>
      <c r="I179" s="34">
        <f t="shared" si="5"/>
        <v>-2.3277380023500882E-11</v>
      </c>
      <c r="J179" s="5"/>
    </row>
    <row r="180" spans="1:10" ht="20.25">
      <c r="A180" s="23"/>
      <c r="B180" s="20"/>
      <c r="C180" s="20"/>
      <c r="D180" s="19"/>
      <c r="E180" s="12"/>
      <c r="F180" s="21"/>
      <c r="G180" s="17">
        <f t="shared" si="4"/>
        <v>0</v>
      </c>
      <c r="H180" s="34"/>
      <c r="I180" s="34">
        <f t="shared" si="5"/>
        <v>-2.3277380023500882E-11</v>
      </c>
      <c r="J180" s="5"/>
    </row>
    <row r="181" spans="1:10" ht="20.25">
      <c r="A181" s="23"/>
      <c r="B181" s="20"/>
      <c r="C181" s="20"/>
      <c r="D181" s="19"/>
      <c r="E181" s="12"/>
      <c r="F181" s="21"/>
      <c r="G181" s="17">
        <f t="shared" si="4"/>
        <v>0</v>
      </c>
      <c r="H181" s="34"/>
      <c r="I181" s="34">
        <f t="shared" si="5"/>
        <v>-2.3277380023500882E-11</v>
      </c>
      <c r="J181" s="5"/>
    </row>
    <row r="182" spans="1:10" ht="20.25">
      <c r="A182" s="23"/>
      <c r="B182" s="20"/>
      <c r="C182" s="20"/>
      <c r="D182" s="19"/>
      <c r="E182" s="12"/>
      <c r="F182" s="21"/>
      <c r="G182" s="17">
        <f t="shared" si="4"/>
        <v>0</v>
      </c>
      <c r="H182" s="34"/>
      <c r="I182" s="34">
        <f t="shared" si="5"/>
        <v>-2.3277380023500882E-11</v>
      </c>
      <c r="J182" s="5"/>
    </row>
    <row r="183" spans="1:10" ht="20.25">
      <c r="A183" s="23"/>
      <c r="B183" s="20"/>
      <c r="C183" s="20"/>
      <c r="D183" s="19"/>
      <c r="E183" s="12"/>
      <c r="F183" s="21"/>
      <c r="G183" s="17">
        <f t="shared" si="4"/>
        <v>0</v>
      </c>
      <c r="H183" s="34"/>
      <c r="I183" s="34">
        <f t="shared" si="5"/>
        <v>-2.3277380023500882E-11</v>
      </c>
      <c r="J183" s="5"/>
    </row>
    <row r="184" spans="1:10" ht="20.25">
      <c r="A184" s="23"/>
      <c r="B184" s="20"/>
      <c r="C184" s="20"/>
      <c r="D184" s="19"/>
      <c r="E184" s="12"/>
      <c r="F184" s="21"/>
      <c r="G184" s="17">
        <f t="shared" si="4"/>
        <v>0</v>
      </c>
      <c r="H184" s="34"/>
      <c r="I184" s="34">
        <f t="shared" si="5"/>
        <v>-2.3277380023500882E-11</v>
      </c>
      <c r="J184" s="5"/>
    </row>
    <row r="185" spans="1:10" ht="20.25">
      <c r="A185" s="23"/>
      <c r="B185" s="20"/>
      <c r="C185" s="20"/>
      <c r="D185" s="19"/>
      <c r="E185" s="12"/>
      <c r="F185" s="21"/>
      <c r="G185" s="17">
        <f t="shared" si="4"/>
        <v>0</v>
      </c>
      <c r="H185" s="34"/>
      <c r="I185" s="34">
        <f t="shared" si="5"/>
        <v>-2.3277380023500882E-11</v>
      </c>
      <c r="J185" s="5"/>
    </row>
    <row r="186" spans="1:10" ht="20.25">
      <c r="A186" s="23"/>
      <c r="B186" s="20"/>
      <c r="C186" s="20"/>
      <c r="D186" s="19"/>
      <c r="E186" s="12"/>
      <c r="F186" s="21"/>
      <c r="G186" s="17">
        <f t="shared" si="4"/>
        <v>0</v>
      </c>
      <c r="H186" s="34"/>
      <c r="I186" s="34">
        <f t="shared" si="5"/>
        <v>-2.3277380023500882E-11</v>
      </c>
      <c r="J186" s="5"/>
    </row>
    <row r="187" spans="1:10" ht="20.25">
      <c r="A187" s="23"/>
      <c r="B187" s="20"/>
      <c r="C187" s="20"/>
      <c r="D187" s="19"/>
      <c r="E187" s="12"/>
      <c r="F187" s="21"/>
      <c r="G187" s="17">
        <f t="shared" si="4"/>
        <v>0</v>
      </c>
      <c r="H187" s="34"/>
      <c r="I187" s="34">
        <f t="shared" si="5"/>
        <v>-2.3277380023500882E-11</v>
      </c>
      <c r="J187" s="5"/>
    </row>
    <row r="188" spans="1:10" ht="20.25">
      <c r="A188" s="23"/>
      <c r="B188" s="20"/>
      <c r="C188" s="20"/>
      <c r="D188" s="19"/>
      <c r="E188" s="12"/>
      <c r="F188" s="21"/>
      <c r="G188" s="17">
        <f t="shared" si="4"/>
        <v>0</v>
      </c>
      <c r="H188" s="34"/>
      <c r="I188" s="34">
        <f t="shared" si="5"/>
        <v>-2.3277380023500882E-11</v>
      </c>
      <c r="J188" s="5"/>
    </row>
    <row r="189" spans="1:10" ht="20.25">
      <c r="A189" s="23"/>
      <c r="B189" s="20"/>
      <c r="C189" s="20"/>
      <c r="D189" s="19"/>
      <c r="E189" s="12"/>
      <c r="F189" s="21"/>
      <c r="G189" s="17">
        <f t="shared" si="4"/>
        <v>0</v>
      </c>
      <c r="H189" s="34"/>
      <c r="I189" s="34">
        <f t="shared" si="5"/>
        <v>-2.3277380023500882E-11</v>
      </c>
      <c r="J189" s="5"/>
    </row>
    <row r="190" spans="1:10" ht="20.25">
      <c r="A190" s="23"/>
      <c r="B190" s="20"/>
      <c r="C190" s="20"/>
      <c r="D190" s="19"/>
      <c r="E190" s="12"/>
      <c r="F190" s="21"/>
      <c r="G190" s="17">
        <f t="shared" si="4"/>
        <v>0</v>
      </c>
      <c r="H190" s="34"/>
      <c r="I190" s="34">
        <f t="shared" si="5"/>
        <v>-2.3277380023500882E-11</v>
      </c>
      <c r="J190" s="5"/>
    </row>
    <row r="191" spans="1:10" ht="20.25">
      <c r="A191" s="23"/>
      <c r="B191" s="20"/>
      <c r="C191" s="20"/>
      <c r="D191" s="19"/>
      <c r="E191" s="12"/>
      <c r="F191" s="21"/>
      <c r="G191" s="17">
        <f t="shared" si="4"/>
        <v>0</v>
      </c>
      <c r="H191" s="34"/>
      <c r="I191" s="34">
        <f t="shared" si="5"/>
        <v>-2.3277380023500882E-11</v>
      </c>
      <c r="J191" s="5"/>
    </row>
    <row r="192" spans="1:10" ht="20.25">
      <c r="A192" s="23"/>
      <c r="B192" s="20"/>
      <c r="C192" s="20"/>
      <c r="D192" s="19"/>
      <c r="E192" s="12"/>
      <c r="F192" s="21"/>
      <c r="G192" s="17">
        <f t="shared" si="4"/>
        <v>0</v>
      </c>
      <c r="H192" s="34"/>
      <c r="I192" s="34">
        <f t="shared" si="5"/>
        <v>-2.3277380023500882E-11</v>
      </c>
      <c r="J192" s="5"/>
    </row>
    <row r="193" spans="1:10" ht="20.25">
      <c r="A193" s="23"/>
      <c r="B193" s="20"/>
      <c r="C193" s="20"/>
      <c r="D193" s="19"/>
      <c r="E193" s="12"/>
      <c r="F193" s="21"/>
      <c r="G193" s="17">
        <f t="shared" si="4"/>
        <v>0</v>
      </c>
      <c r="H193" s="34"/>
      <c r="I193" s="34">
        <f t="shared" si="5"/>
        <v>-2.3277380023500882E-11</v>
      </c>
      <c r="J193" s="5"/>
    </row>
    <row r="194" spans="1:10" ht="20.25">
      <c r="A194" s="23"/>
      <c r="B194" s="20"/>
      <c r="C194" s="20"/>
      <c r="D194" s="19"/>
      <c r="E194" s="12"/>
      <c r="F194" s="21"/>
      <c r="G194" s="17">
        <f t="shared" si="4"/>
        <v>0</v>
      </c>
      <c r="H194" s="34"/>
      <c r="I194" s="34">
        <f t="shared" si="5"/>
        <v>-2.3277380023500882E-11</v>
      </c>
      <c r="J194" s="5"/>
    </row>
    <row r="195" spans="1:10" ht="20.25">
      <c r="A195" s="23"/>
      <c r="B195" s="20"/>
      <c r="C195" s="20"/>
      <c r="D195" s="19"/>
      <c r="E195" s="12"/>
      <c r="F195" s="21"/>
      <c r="G195" s="17">
        <f t="shared" si="4"/>
        <v>0</v>
      </c>
      <c r="H195" s="34"/>
      <c r="I195" s="34">
        <f t="shared" si="5"/>
        <v>-2.3277380023500882E-11</v>
      </c>
      <c r="J195" s="5"/>
    </row>
    <row r="196" spans="1:10" ht="20.25">
      <c r="A196" s="23"/>
      <c r="B196" s="20"/>
      <c r="C196" s="20"/>
      <c r="D196" s="19"/>
      <c r="E196" s="12"/>
      <c r="F196" s="21"/>
      <c r="G196" s="17">
        <f t="shared" si="4"/>
        <v>0</v>
      </c>
      <c r="H196" s="34"/>
      <c r="I196" s="34">
        <f t="shared" si="5"/>
        <v>-2.3277380023500882E-11</v>
      </c>
      <c r="J196" s="5"/>
    </row>
    <row r="197" spans="1:10" ht="20.25">
      <c r="A197" s="23"/>
      <c r="B197" s="20"/>
      <c r="C197" s="20"/>
      <c r="D197" s="19"/>
      <c r="E197" s="12"/>
      <c r="F197" s="21"/>
      <c r="G197" s="17">
        <f t="shared" ref="G197:G260" si="6">E197*F197</f>
        <v>0</v>
      </c>
      <c r="H197" s="34"/>
      <c r="I197" s="34">
        <f t="shared" si="5"/>
        <v>-2.3277380023500882E-11</v>
      </c>
      <c r="J197" s="5"/>
    </row>
    <row r="198" spans="1:10" ht="20.25">
      <c r="A198" s="23"/>
      <c r="B198" s="20"/>
      <c r="C198" s="20"/>
      <c r="D198" s="19"/>
      <c r="E198" s="12"/>
      <c r="F198" s="21"/>
      <c r="G198" s="17">
        <f t="shared" si="6"/>
        <v>0</v>
      </c>
      <c r="H198" s="34"/>
      <c r="I198" s="34">
        <f t="shared" ref="I198:I261" si="7">I197+G198-H198</f>
        <v>-2.3277380023500882E-11</v>
      </c>
      <c r="J198" s="5"/>
    </row>
    <row r="199" spans="1:10" ht="20.25">
      <c r="A199" s="23"/>
      <c r="B199" s="20"/>
      <c r="C199" s="20"/>
      <c r="D199" s="19"/>
      <c r="E199" s="12"/>
      <c r="F199" s="21"/>
      <c r="G199" s="17">
        <f t="shared" si="6"/>
        <v>0</v>
      </c>
      <c r="H199" s="34"/>
      <c r="I199" s="34">
        <f t="shared" si="7"/>
        <v>-2.3277380023500882E-11</v>
      </c>
      <c r="J199" s="5"/>
    </row>
    <row r="200" spans="1:10" ht="20.25">
      <c r="A200" s="23"/>
      <c r="B200" s="20"/>
      <c r="C200" s="20"/>
      <c r="D200" s="19"/>
      <c r="E200" s="12"/>
      <c r="F200" s="21"/>
      <c r="G200" s="17">
        <f t="shared" si="6"/>
        <v>0</v>
      </c>
      <c r="H200" s="34"/>
      <c r="I200" s="34">
        <f t="shared" si="7"/>
        <v>-2.3277380023500882E-11</v>
      </c>
      <c r="J200" s="5"/>
    </row>
    <row r="201" spans="1:10" ht="20.25">
      <c r="A201" s="23"/>
      <c r="B201" s="20"/>
      <c r="C201" s="20"/>
      <c r="D201" s="19"/>
      <c r="E201" s="12"/>
      <c r="F201" s="21"/>
      <c r="G201" s="17">
        <f t="shared" si="6"/>
        <v>0</v>
      </c>
      <c r="H201" s="34"/>
      <c r="I201" s="34">
        <f t="shared" si="7"/>
        <v>-2.3277380023500882E-11</v>
      </c>
      <c r="J201" s="5"/>
    </row>
    <row r="202" spans="1:10" ht="20.25">
      <c r="A202" s="23"/>
      <c r="B202" s="20"/>
      <c r="C202" s="20"/>
      <c r="D202" s="19"/>
      <c r="E202" s="12"/>
      <c r="F202" s="21"/>
      <c r="G202" s="17">
        <f t="shared" si="6"/>
        <v>0</v>
      </c>
      <c r="H202" s="34"/>
      <c r="I202" s="34">
        <f t="shared" si="7"/>
        <v>-2.3277380023500882E-11</v>
      </c>
      <c r="J202" s="5"/>
    </row>
    <row r="203" spans="1:10" ht="20.25">
      <c r="A203" s="23"/>
      <c r="B203" s="20"/>
      <c r="C203" s="20"/>
      <c r="D203" s="19"/>
      <c r="E203" s="12"/>
      <c r="F203" s="21"/>
      <c r="G203" s="17">
        <f t="shared" si="6"/>
        <v>0</v>
      </c>
      <c r="H203" s="34"/>
      <c r="I203" s="34">
        <f t="shared" si="7"/>
        <v>-2.3277380023500882E-11</v>
      </c>
      <c r="J203" s="5"/>
    </row>
    <row r="204" spans="1:10" ht="20.25">
      <c r="A204" s="23"/>
      <c r="B204" s="20"/>
      <c r="C204" s="20"/>
      <c r="D204" s="19"/>
      <c r="E204" s="12"/>
      <c r="F204" s="21"/>
      <c r="G204" s="17">
        <f t="shared" si="6"/>
        <v>0</v>
      </c>
      <c r="H204" s="34"/>
      <c r="I204" s="34">
        <f t="shared" si="7"/>
        <v>-2.3277380023500882E-11</v>
      </c>
      <c r="J204" s="5"/>
    </row>
    <row r="205" spans="1:10" ht="20.25">
      <c r="A205" s="23"/>
      <c r="B205" s="20"/>
      <c r="C205" s="20"/>
      <c r="D205" s="19"/>
      <c r="E205" s="12"/>
      <c r="F205" s="21"/>
      <c r="G205" s="17">
        <f t="shared" si="6"/>
        <v>0</v>
      </c>
      <c r="H205" s="34"/>
      <c r="I205" s="34">
        <f t="shared" si="7"/>
        <v>-2.3277380023500882E-11</v>
      </c>
      <c r="J205" s="5"/>
    </row>
    <row r="206" spans="1:10" ht="20.25">
      <c r="A206" s="23"/>
      <c r="B206" s="20"/>
      <c r="C206" s="20"/>
      <c r="D206" s="19"/>
      <c r="E206" s="12"/>
      <c r="F206" s="21"/>
      <c r="G206" s="17">
        <f t="shared" si="6"/>
        <v>0</v>
      </c>
      <c r="H206" s="34"/>
      <c r="I206" s="34">
        <f t="shared" si="7"/>
        <v>-2.3277380023500882E-11</v>
      </c>
      <c r="J206" s="5"/>
    </row>
    <row r="207" spans="1:10" ht="20.25">
      <c r="A207" s="23"/>
      <c r="B207" s="20"/>
      <c r="C207" s="20"/>
      <c r="D207" s="19"/>
      <c r="E207" s="12"/>
      <c r="F207" s="21"/>
      <c r="G207" s="17">
        <f t="shared" si="6"/>
        <v>0</v>
      </c>
      <c r="H207" s="34"/>
      <c r="I207" s="34">
        <f t="shared" si="7"/>
        <v>-2.3277380023500882E-11</v>
      </c>
      <c r="J207" s="5"/>
    </row>
    <row r="208" spans="1:10" ht="20.25">
      <c r="A208" s="23"/>
      <c r="B208" s="20"/>
      <c r="C208" s="20"/>
      <c r="D208" s="19"/>
      <c r="E208" s="12"/>
      <c r="F208" s="21"/>
      <c r="G208" s="17">
        <f t="shared" si="6"/>
        <v>0</v>
      </c>
      <c r="H208" s="34"/>
      <c r="I208" s="34">
        <f t="shared" si="7"/>
        <v>-2.3277380023500882E-11</v>
      </c>
      <c r="J208" s="5"/>
    </row>
    <row r="209" spans="1:10" ht="20.25">
      <c r="A209" s="23"/>
      <c r="B209" s="20"/>
      <c r="C209" s="20"/>
      <c r="D209" s="19"/>
      <c r="E209" s="12"/>
      <c r="F209" s="21"/>
      <c r="G209" s="17">
        <f t="shared" si="6"/>
        <v>0</v>
      </c>
      <c r="H209" s="34"/>
      <c r="I209" s="34">
        <f t="shared" si="7"/>
        <v>-2.3277380023500882E-11</v>
      </c>
      <c r="J209" s="5"/>
    </row>
    <row r="210" spans="1:10" ht="20.25">
      <c r="A210" s="23"/>
      <c r="B210" s="20"/>
      <c r="C210" s="20"/>
      <c r="D210" s="19"/>
      <c r="E210" s="12"/>
      <c r="F210" s="21"/>
      <c r="G210" s="17">
        <f t="shared" si="6"/>
        <v>0</v>
      </c>
      <c r="H210" s="34"/>
      <c r="I210" s="34">
        <f t="shared" si="7"/>
        <v>-2.3277380023500882E-11</v>
      </c>
      <c r="J210" s="5"/>
    </row>
    <row r="211" spans="1:10" ht="20.25">
      <c r="A211" s="23"/>
      <c r="B211" s="20"/>
      <c r="C211" s="20"/>
      <c r="D211" s="19"/>
      <c r="E211" s="12"/>
      <c r="F211" s="21"/>
      <c r="G211" s="17">
        <f t="shared" si="6"/>
        <v>0</v>
      </c>
      <c r="H211" s="34"/>
      <c r="I211" s="34">
        <f t="shared" si="7"/>
        <v>-2.3277380023500882E-11</v>
      </c>
      <c r="J211" s="5"/>
    </row>
    <row r="212" spans="1:10" ht="20.25">
      <c r="A212" s="23"/>
      <c r="B212" s="20"/>
      <c r="C212" s="20"/>
      <c r="D212" s="19"/>
      <c r="E212" s="12"/>
      <c r="F212" s="21"/>
      <c r="G212" s="17">
        <f t="shared" si="6"/>
        <v>0</v>
      </c>
      <c r="H212" s="34"/>
      <c r="I212" s="34">
        <f t="shared" si="7"/>
        <v>-2.3277380023500882E-11</v>
      </c>
      <c r="J212" s="5"/>
    </row>
    <row r="213" spans="1:10" ht="20.25">
      <c r="A213" s="23"/>
      <c r="B213" s="20"/>
      <c r="C213" s="20"/>
      <c r="D213" s="19"/>
      <c r="E213" s="12"/>
      <c r="F213" s="21"/>
      <c r="G213" s="17">
        <f t="shared" si="6"/>
        <v>0</v>
      </c>
      <c r="H213" s="34"/>
      <c r="I213" s="34">
        <f t="shared" si="7"/>
        <v>-2.3277380023500882E-11</v>
      </c>
      <c r="J213" s="5"/>
    </row>
    <row r="214" spans="1:10" ht="20.25">
      <c r="A214" s="23"/>
      <c r="B214" s="20"/>
      <c r="C214" s="20"/>
      <c r="D214" s="19"/>
      <c r="E214" s="12"/>
      <c r="F214" s="21"/>
      <c r="G214" s="17">
        <f t="shared" si="6"/>
        <v>0</v>
      </c>
      <c r="H214" s="34"/>
      <c r="I214" s="34">
        <f t="shared" si="7"/>
        <v>-2.3277380023500882E-11</v>
      </c>
      <c r="J214" s="5"/>
    </row>
    <row r="215" spans="1:10" ht="20.25">
      <c r="A215" s="23"/>
      <c r="B215" s="20"/>
      <c r="C215" s="20"/>
      <c r="D215" s="19"/>
      <c r="E215" s="12"/>
      <c r="F215" s="21"/>
      <c r="G215" s="17">
        <f t="shared" si="6"/>
        <v>0</v>
      </c>
      <c r="H215" s="34"/>
      <c r="I215" s="34">
        <f t="shared" si="7"/>
        <v>-2.3277380023500882E-11</v>
      </c>
      <c r="J215" s="5"/>
    </row>
    <row r="216" spans="1:10" ht="20.25">
      <c r="A216" s="23"/>
      <c r="B216" s="20"/>
      <c r="C216" s="20"/>
      <c r="D216" s="19"/>
      <c r="E216" s="12"/>
      <c r="F216" s="21"/>
      <c r="G216" s="17">
        <f t="shared" si="6"/>
        <v>0</v>
      </c>
      <c r="H216" s="34"/>
      <c r="I216" s="34">
        <f t="shared" si="7"/>
        <v>-2.3277380023500882E-11</v>
      </c>
      <c r="J216" s="5"/>
    </row>
    <row r="217" spans="1:10" ht="20.25">
      <c r="A217" s="23"/>
      <c r="B217" s="20"/>
      <c r="C217" s="20"/>
      <c r="D217" s="19"/>
      <c r="E217" s="12"/>
      <c r="F217" s="21"/>
      <c r="G217" s="17">
        <f t="shared" si="6"/>
        <v>0</v>
      </c>
      <c r="H217" s="34"/>
      <c r="I217" s="34">
        <f t="shared" si="7"/>
        <v>-2.3277380023500882E-11</v>
      </c>
      <c r="J217" s="5"/>
    </row>
    <row r="218" spans="1:10" ht="20.25">
      <c r="A218" s="23"/>
      <c r="B218" s="20"/>
      <c r="C218" s="20"/>
      <c r="D218" s="19"/>
      <c r="E218" s="12"/>
      <c r="F218" s="21"/>
      <c r="G218" s="17">
        <f t="shared" si="6"/>
        <v>0</v>
      </c>
      <c r="H218" s="34"/>
      <c r="I218" s="34">
        <f t="shared" si="7"/>
        <v>-2.3277380023500882E-11</v>
      </c>
      <c r="J218" s="5"/>
    </row>
    <row r="219" spans="1:10" ht="20.25">
      <c r="A219" s="23"/>
      <c r="B219" s="20"/>
      <c r="C219" s="20"/>
      <c r="D219" s="19"/>
      <c r="E219" s="12"/>
      <c r="F219" s="21"/>
      <c r="G219" s="17">
        <f t="shared" si="6"/>
        <v>0</v>
      </c>
      <c r="H219" s="34"/>
      <c r="I219" s="34">
        <f t="shared" si="7"/>
        <v>-2.3277380023500882E-11</v>
      </c>
      <c r="J219" s="5"/>
    </row>
    <row r="220" spans="1:10" ht="20.25">
      <c r="A220" s="23"/>
      <c r="B220" s="20"/>
      <c r="C220" s="20"/>
      <c r="D220" s="19"/>
      <c r="E220" s="12"/>
      <c r="F220" s="21"/>
      <c r="G220" s="17">
        <f t="shared" si="6"/>
        <v>0</v>
      </c>
      <c r="H220" s="34"/>
      <c r="I220" s="34">
        <f t="shared" si="7"/>
        <v>-2.3277380023500882E-11</v>
      </c>
      <c r="J220" s="5"/>
    </row>
    <row r="221" spans="1:10" ht="20.25">
      <c r="A221" s="23"/>
      <c r="B221" s="20"/>
      <c r="C221" s="20"/>
      <c r="D221" s="19"/>
      <c r="E221" s="12"/>
      <c r="F221" s="21"/>
      <c r="G221" s="17">
        <f t="shared" si="6"/>
        <v>0</v>
      </c>
      <c r="H221" s="34"/>
      <c r="I221" s="34">
        <f t="shared" si="7"/>
        <v>-2.3277380023500882E-11</v>
      </c>
      <c r="J221" s="5"/>
    </row>
    <row r="222" spans="1:10" ht="20.25">
      <c r="A222" s="23"/>
      <c r="B222" s="20"/>
      <c r="C222" s="20"/>
      <c r="D222" s="19"/>
      <c r="E222" s="12"/>
      <c r="F222" s="21"/>
      <c r="G222" s="17">
        <f t="shared" si="6"/>
        <v>0</v>
      </c>
      <c r="H222" s="34"/>
      <c r="I222" s="34">
        <f t="shared" si="7"/>
        <v>-2.3277380023500882E-11</v>
      </c>
      <c r="J222" s="5"/>
    </row>
    <row r="223" spans="1:10" ht="20.25">
      <c r="A223" s="23"/>
      <c r="B223" s="20"/>
      <c r="C223" s="20"/>
      <c r="D223" s="19"/>
      <c r="E223" s="12"/>
      <c r="F223" s="21"/>
      <c r="G223" s="17">
        <f t="shared" si="6"/>
        <v>0</v>
      </c>
      <c r="H223" s="34"/>
      <c r="I223" s="34">
        <f t="shared" si="7"/>
        <v>-2.3277380023500882E-11</v>
      </c>
      <c r="J223" s="5"/>
    </row>
    <row r="224" spans="1:10" ht="20.25">
      <c r="A224" s="23"/>
      <c r="B224" s="20"/>
      <c r="C224" s="20"/>
      <c r="D224" s="19"/>
      <c r="E224" s="12"/>
      <c r="F224" s="21"/>
      <c r="G224" s="17">
        <f t="shared" si="6"/>
        <v>0</v>
      </c>
      <c r="H224" s="34"/>
      <c r="I224" s="34">
        <f t="shared" si="7"/>
        <v>-2.3277380023500882E-11</v>
      </c>
      <c r="J224" s="5"/>
    </row>
    <row r="225" spans="1:10" ht="20.25">
      <c r="A225" s="23"/>
      <c r="B225" s="20"/>
      <c r="C225" s="20"/>
      <c r="D225" s="19"/>
      <c r="E225" s="12"/>
      <c r="F225" s="21"/>
      <c r="G225" s="17">
        <f t="shared" si="6"/>
        <v>0</v>
      </c>
      <c r="H225" s="34"/>
      <c r="I225" s="34">
        <f t="shared" si="7"/>
        <v>-2.3277380023500882E-11</v>
      </c>
      <c r="J225" s="5"/>
    </row>
    <row r="226" spans="1:10" ht="20.25">
      <c r="A226" s="23"/>
      <c r="B226" s="20"/>
      <c r="C226" s="20"/>
      <c r="D226" s="19"/>
      <c r="E226" s="12"/>
      <c r="F226" s="21"/>
      <c r="G226" s="17">
        <f t="shared" si="6"/>
        <v>0</v>
      </c>
      <c r="H226" s="34"/>
      <c r="I226" s="34">
        <f t="shared" si="7"/>
        <v>-2.3277380023500882E-11</v>
      </c>
      <c r="J226" s="5"/>
    </row>
    <row r="227" spans="1:10" ht="20.25">
      <c r="A227" s="23"/>
      <c r="B227" s="20"/>
      <c r="C227" s="20"/>
      <c r="D227" s="19"/>
      <c r="E227" s="12"/>
      <c r="F227" s="21"/>
      <c r="G227" s="17">
        <f t="shared" si="6"/>
        <v>0</v>
      </c>
      <c r="H227" s="34"/>
      <c r="I227" s="34">
        <f t="shared" si="7"/>
        <v>-2.3277380023500882E-11</v>
      </c>
      <c r="J227" s="5"/>
    </row>
    <row r="228" spans="1:10" ht="20.25">
      <c r="A228" s="23"/>
      <c r="B228" s="20"/>
      <c r="C228" s="20"/>
      <c r="D228" s="19"/>
      <c r="E228" s="12"/>
      <c r="F228" s="21"/>
      <c r="G228" s="17">
        <f t="shared" si="6"/>
        <v>0</v>
      </c>
      <c r="H228" s="34"/>
      <c r="I228" s="34">
        <f t="shared" si="7"/>
        <v>-2.3277380023500882E-11</v>
      </c>
      <c r="J228" s="5"/>
    </row>
    <row r="229" spans="1:10" ht="20.25">
      <c r="A229" s="23"/>
      <c r="B229" s="20"/>
      <c r="C229" s="20"/>
      <c r="D229" s="19"/>
      <c r="E229" s="12"/>
      <c r="F229" s="21"/>
      <c r="G229" s="17">
        <f t="shared" si="6"/>
        <v>0</v>
      </c>
      <c r="H229" s="34"/>
      <c r="I229" s="34">
        <f t="shared" si="7"/>
        <v>-2.3277380023500882E-11</v>
      </c>
      <c r="J229" s="5"/>
    </row>
    <row r="230" spans="1:10" ht="20.25">
      <c r="A230" s="23"/>
      <c r="B230" s="20"/>
      <c r="C230" s="20"/>
      <c r="D230" s="19"/>
      <c r="E230" s="12"/>
      <c r="F230" s="21"/>
      <c r="G230" s="17">
        <f t="shared" si="6"/>
        <v>0</v>
      </c>
      <c r="H230" s="34"/>
      <c r="I230" s="34">
        <f t="shared" si="7"/>
        <v>-2.3277380023500882E-11</v>
      </c>
      <c r="J230" s="5"/>
    </row>
    <row r="231" spans="1:10" ht="20.25">
      <c r="A231" s="23"/>
      <c r="B231" s="20"/>
      <c r="C231" s="20"/>
      <c r="D231" s="19"/>
      <c r="E231" s="12"/>
      <c r="F231" s="21"/>
      <c r="G231" s="17">
        <f t="shared" si="6"/>
        <v>0</v>
      </c>
      <c r="H231" s="34"/>
      <c r="I231" s="34">
        <f t="shared" si="7"/>
        <v>-2.3277380023500882E-11</v>
      </c>
      <c r="J231" s="5"/>
    </row>
    <row r="232" spans="1:10" ht="20.25">
      <c r="A232" s="23"/>
      <c r="B232" s="20"/>
      <c r="C232" s="20"/>
      <c r="D232" s="19"/>
      <c r="E232" s="12"/>
      <c r="F232" s="21"/>
      <c r="G232" s="17">
        <f t="shared" si="6"/>
        <v>0</v>
      </c>
      <c r="H232" s="34"/>
      <c r="I232" s="34">
        <f t="shared" si="7"/>
        <v>-2.3277380023500882E-11</v>
      </c>
      <c r="J232" s="5"/>
    </row>
    <row r="233" spans="1:10" ht="20.25">
      <c r="A233" s="23"/>
      <c r="B233" s="20"/>
      <c r="C233" s="20"/>
      <c r="D233" s="19"/>
      <c r="E233" s="12"/>
      <c r="F233" s="21"/>
      <c r="G233" s="17">
        <f t="shared" si="6"/>
        <v>0</v>
      </c>
      <c r="H233" s="34"/>
      <c r="I233" s="34">
        <f t="shared" si="7"/>
        <v>-2.3277380023500882E-11</v>
      </c>
      <c r="J233" s="5"/>
    </row>
    <row r="234" spans="1:10" ht="20.25">
      <c r="A234" s="23"/>
      <c r="B234" s="20"/>
      <c r="C234" s="20"/>
      <c r="D234" s="19"/>
      <c r="E234" s="12"/>
      <c r="F234" s="21"/>
      <c r="G234" s="17">
        <f t="shared" si="6"/>
        <v>0</v>
      </c>
      <c r="H234" s="34"/>
      <c r="I234" s="34">
        <f t="shared" si="7"/>
        <v>-2.3277380023500882E-11</v>
      </c>
      <c r="J234" s="5"/>
    </row>
    <row r="235" spans="1:10" ht="20.25">
      <c r="A235" s="23"/>
      <c r="B235" s="20"/>
      <c r="C235" s="20"/>
      <c r="D235" s="19"/>
      <c r="E235" s="12"/>
      <c r="F235" s="21"/>
      <c r="G235" s="17">
        <f t="shared" si="6"/>
        <v>0</v>
      </c>
      <c r="H235" s="34"/>
      <c r="I235" s="34">
        <f t="shared" si="7"/>
        <v>-2.3277380023500882E-11</v>
      </c>
      <c r="J235" s="5"/>
    </row>
    <row r="236" spans="1:10" ht="20.25">
      <c r="A236" s="23"/>
      <c r="B236" s="20"/>
      <c r="C236" s="20"/>
      <c r="D236" s="19"/>
      <c r="E236" s="12"/>
      <c r="F236" s="21"/>
      <c r="G236" s="17">
        <f t="shared" si="6"/>
        <v>0</v>
      </c>
      <c r="H236" s="34"/>
      <c r="I236" s="34">
        <f t="shared" si="7"/>
        <v>-2.3277380023500882E-11</v>
      </c>
      <c r="J236" s="5"/>
    </row>
    <row r="237" spans="1:10" ht="20.25">
      <c r="A237" s="23"/>
      <c r="B237" s="20"/>
      <c r="C237" s="20"/>
      <c r="D237" s="19"/>
      <c r="E237" s="12"/>
      <c r="F237" s="21"/>
      <c r="G237" s="17">
        <f t="shared" si="6"/>
        <v>0</v>
      </c>
      <c r="H237" s="34"/>
      <c r="I237" s="34">
        <f t="shared" si="7"/>
        <v>-2.3277380023500882E-11</v>
      </c>
      <c r="J237" s="5"/>
    </row>
    <row r="238" spans="1:10" ht="20.25">
      <c r="A238" s="23"/>
      <c r="B238" s="20"/>
      <c r="C238" s="20"/>
      <c r="D238" s="19"/>
      <c r="E238" s="12"/>
      <c r="F238" s="21"/>
      <c r="G238" s="17">
        <f t="shared" si="6"/>
        <v>0</v>
      </c>
      <c r="H238" s="34"/>
      <c r="I238" s="34">
        <f t="shared" si="7"/>
        <v>-2.3277380023500882E-11</v>
      </c>
      <c r="J238" s="5"/>
    </row>
    <row r="239" spans="1:10" ht="20.25">
      <c r="A239" s="23"/>
      <c r="B239" s="20"/>
      <c r="C239" s="20"/>
      <c r="D239" s="19"/>
      <c r="E239" s="12"/>
      <c r="F239" s="21"/>
      <c r="G239" s="17">
        <f t="shared" si="6"/>
        <v>0</v>
      </c>
      <c r="H239" s="34"/>
      <c r="I239" s="34">
        <f t="shared" si="7"/>
        <v>-2.3277380023500882E-11</v>
      </c>
      <c r="J239" s="5"/>
    </row>
    <row r="240" spans="1:10" ht="20.25">
      <c r="A240" s="23"/>
      <c r="B240" s="20"/>
      <c r="C240" s="20"/>
      <c r="D240" s="19"/>
      <c r="E240" s="12"/>
      <c r="F240" s="21"/>
      <c r="G240" s="17">
        <f t="shared" si="6"/>
        <v>0</v>
      </c>
      <c r="H240" s="34"/>
      <c r="I240" s="34">
        <f t="shared" si="7"/>
        <v>-2.3277380023500882E-11</v>
      </c>
      <c r="J240" s="5"/>
    </row>
    <row r="241" spans="1:10" ht="20.25">
      <c r="A241" s="23"/>
      <c r="B241" s="20"/>
      <c r="C241" s="20"/>
      <c r="D241" s="19"/>
      <c r="E241" s="12"/>
      <c r="F241" s="21"/>
      <c r="G241" s="17">
        <f t="shared" si="6"/>
        <v>0</v>
      </c>
      <c r="H241" s="34"/>
      <c r="I241" s="34">
        <f t="shared" si="7"/>
        <v>-2.3277380023500882E-11</v>
      </c>
      <c r="J241" s="5"/>
    </row>
    <row r="242" spans="1:10" ht="20.25">
      <c r="A242" s="23"/>
      <c r="B242" s="20"/>
      <c r="C242" s="20"/>
      <c r="D242" s="19"/>
      <c r="E242" s="12"/>
      <c r="F242" s="21"/>
      <c r="G242" s="17">
        <f t="shared" si="6"/>
        <v>0</v>
      </c>
      <c r="H242" s="34"/>
      <c r="I242" s="34">
        <f t="shared" si="7"/>
        <v>-2.3277380023500882E-11</v>
      </c>
      <c r="J242" s="5"/>
    </row>
    <row r="243" spans="1:10" ht="20.25">
      <c r="A243" s="23"/>
      <c r="B243" s="20"/>
      <c r="C243" s="20"/>
      <c r="D243" s="19"/>
      <c r="E243" s="12"/>
      <c r="F243" s="21"/>
      <c r="G243" s="17">
        <f t="shared" si="6"/>
        <v>0</v>
      </c>
      <c r="H243" s="34"/>
      <c r="I243" s="34">
        <f t="shared" si="7"/>
        <v>-2.3277380023500882E-11</v>
      </c>
      <c r="J243" s="5"/>
    </row>
    <row r="244" spans="1:10" ht="20.25">
      <c r="A244" s="23"/>
      <c r="B244" s="20"/>
      <c r="C244" s="20"/>
      <c r="D244" s="19"/>
      <c r="E244" s="12"/>
      <c r="F244" s="21"/>
      <c r="G244" s="17">
        <f t="shared" si="6"/>
        <v>0</v>
      </c>
      <c r="H244" s="34"/>
      <c r="I244" s="34">
        <f t="shared" si="7"/>
        <v>-2.3277380023500882E-11</v>
      </c>
      <c r="J244" s="5"/>
    </row>
    <row r="245" spans="1:10" ht="20.25">
      <c r="A245" s="23"/>
      <c r="B245" s="20"/>
      <c r="C245" s="20"/>
      <c r="D245" s="19"/>
      <c r="E245" s="12"/>
      <c r="F245" s="21"/>
      <c r="G245" s="17">
        <f t="shared" si="6"/>
        <v>0</v>
      </c>
      <c r="H245" s="34"/>
      <c r="I245" s="34">
        <f t="shared" si="7"/>
        <v>-2.3277380023500882E-11</v>
      </c>
      <c r="J245" s="5"/>
    </row>
    <row r="246" spans="1:10" ht="20.25">
      <c r="A246" s="23"/>
      <c r="B246" s="20"/>
      <c r="C246" s="20"/>
      <c r="D246" s="19"/>
      <c r="E246" s="12"/>
      <c r="F246" s="21"/>
      <c r="G246" s="17">
        <f t="shared" si="6"/>
        <v>0</v>
      </c>
      <c r="H246" s="34"/>
      <c r="I246" s="34">
        <f t="shared" si="7"/>
        <v>-2.3277380023500882E-11</v>
      </c>
      <c r="J246" s="5"/>
    </row>
    <row r="247" spans="1:10" ht="20.25">
      <c r="A247" s="23"/>
      <c r="B247" s="20"/>
      <c r="C247" s="20"/>
      <c r="D247" s="19"/>
      <c r="E247" s="12"/>
      <c r="F247" s="21"/>
      <c r="G247" s="17">
        <f t="shared" si="6"/>
        <v>0</v>
      </c>
      <c r="H247" s="34"/>
      <c r="I247" s="34">
        <f t="shared" si="7"/>
        <v>-2.3277380023500882E-11</v>
      </c>
      <c r="J247" s="5"/>
    </row>
    <row r="248" spans="1:10" ht="20.25">
      <c r="A248" s="23"/>
      <c r="B248" s="20"/>
      <c r="C248" s="20"/>
      <c r="D248" s="19"/>
      <c r="E248" s="12"/>
      <c r="F248" s="21"/>
      <c r="G248" s="17">
        <f t="shared" si="6"/>
        <v>0</v>
      </c>
      <c r="H248" s="34"/>
      <c r="I248" s="34">
        <f t="shared" si="7"/>
        <v>-2.3277380023500882E-11</v>
      </c>
      <c r="J248" s="5"/>
    </row>
    <row r="249" spans="1:10" ht="20.25">
      <c r="A249" s="23"/>
      <c r="B249" s="20"/>
      <c r="C249" s="20"/>
      <c r="D249" s="19"/>
      <c r="E249" s="12"/>
      <c r="F249" s="21"/>
      <c r="G249" s="17">
        <f t="shared" si="6"/>
        <v>0</v>
      </c>
      <c r="H249" s="34"/>
      <c r="I249" s="34">
        <f t="shared" si="7"/>
        <v>-2.3277380023500882E-11</v>
      </c>
      <c r="J249" s="5"/>
    </row>
    <row r="250" spans="1:10" ht="20.25">
      <c r="A250" s="23"/>
      <c r="B250" s="20"/>
      <c r="C250" s="20"/>
      <c r="D250" s="19"/>
      <c r="E250" s="12"/>
      <c r="F250" s="21"/>
      <c r="G250" s="17">
        <f t="shared" si="6"/>
        <v>0</v>
      </c>
      <c r="H250" s="34"/>
      <c r="I250" s="34">
        <f t="shared" si="7"/>
        <v>-2.3277380023500882E-11</v>
      </c>
      <c r="J250" s="5"/>
    </row>
    <row r="251" spans="1:10" ht="20.25">
      <c r="A251" s="23"/>
      <c r="B251" s="20"/>
      <c r="C251" s="20"/>
      <c r="D251" s="19"/>
      <c r="E251" s="12"/>
      <c r="F251" s="21"/>
      <c r="G251" s="17">
        <f t="shared" si="6"/>
        <v>0</v>
      </c>
      <c r="H251" s="34"/>
      <c r="I251" s="34">
        <f t="shared" si="7"/>
        <v>-2.3277380023500882E-11</v>
      </c>
      <c r="J251" s="5"/>
    </row>
    <row r="252" spans="1:10" ht="20.25">
      <c r="A252" s="23"/>
      <c r="B252" s="20"/>
      <c r="C252" s="20"/>
      <c r="D252" s="19"/>
      <c r="E252" s="12"/>
      <c r="F252" s="21"/>
      <c r="G252" s="17">
        <f t="shared" si="6"/>
        <v>0</v>
      </c>
      <c r="H252" s="34"/>
      <c r="I252" s="34">
        <f t="shared" si="7"/>
        <v>-2.3277380023500882E-11</v>
      </c>
      <c r="J252" s="5"/>
    </row>
    <row r="253" spans="1:10" ht="20.25">
      <c r="A253" s="23"/>
      <c r="B253" s="20"/>
      <c r="C253" s="20"/>
      <c r="D253" s="19"/>
      <c r="E253" s="12"/>
      <c r="F253" s="21"/>
      <c r="G253" s="17">
        <f t="shared" si="6"/>
        <v>0</v>
      </c>
      <c r="H253" s="34"/>
      <c r="I253" s="34">
        <f t="shared" si="7"/>
        <v>-2.3277380023500882E-11</v>
      </c>
      <c r="J253" s="5"/>
    </row>
    <row r="254" spans="1:10" ht="20.25">
      <c r="A254" s="23"/>
      <c r="B254" s="20"/>
      <c r="C254" s="20"/>
      <c r="D254" s="19"/>
      <c r="E254" s="12"/>
      <c r="F254" s="21"/>
      <c r="G254" s="17">
        <f t="shared" si="6"/>
        <v>0</v>
      </c>
      <c r="H254" s="34"/>
      <c r="I254" s="34">
        <f t="shared" si="7"/>
        <v>-2.3277380023500882E-11</v>
      </c>
      <c r="J254" s="5"/>
    </row>
    <row r="255" spans="1:10" ht="20.25">
      <c r="A255" s="23"/>
      <c r="B255" s="20"/>
      <c r="C255" s="20"/>
      <c r="D255" s="19"/>
      <c r="E255" s="12"/>
      <c r="F255" s="21"/>
      <c r="G255" s="17">
        <f t="shared" si="6"/>
        <v>0</v>
      </c>
      <c r="H255" s="34"/>
      <c r="I255" s="34">
        <f t="shared" si="7"/>
        <v>-2.3277380023500882E-11</v>
      </c>
      <c r="J255" s="5"/>
    </row>
    <row r="256" spans="1:10" ht="20.25">
      <c r="A256" s="23"/>
      <c r="B256" s="20"/>
      <c r="C256" s="20"/>
      <c r="D256" s="19"/>
      <c r="E256" s="12"/>
      <c r="F256" s="21"/>
      <c r="G256" s="17">
        <f t="shared" si="6"/>
        <v>0</v>
      </c>
      <c r="H256" s="34"/>
      <c r="I256" s="34">
        <f t="shared" si="7"/>
        <v>-2.3277380023500882E-11</v>
      </c>
      <c r="J256" s="5"/>
    </row>
    <row r="257" spans="1:10" ht="20.25">
      <c r="A257" s="23"/>
      <c r="B257" s="20"/>
      <c r="C257" s="20"/>
      <c r="D257" s="19"/>
      <c r="E257" s="12"/>
      <c r="F257" s="21"/>
      <c r="G257" s="17">
        <f t="shared" si="6"/>
        <v>0</v>
      </c>
      <c r="H257" s="34"/>
      <c r="I257" s="34">
        <f t="shared" si="7"/>
        <v>-2.3277380023500882E-11</v>
      </c>
      <c r="J257" s="5"/>
    </row>
    <row r="258" spans="1:10" ht="20.25">
      <c r="A258" s="23"/>
      <c r="B258" s="20"/>
      <c r="C258" s="20"/>
      <c r="D258" s="19"/>
      <c r="E258" s="12"/>
      <c r="F258" s="21"/>
      <c r="G258" s="17">
        <f t="shared" si="6"/>
        <v>0</v>
      </c>
      <c r="H258" s="34"/>
      <c r="I258" s="34">
        <f t="shared" si="7"/>
        <v>-2.3277380023500882E-11</v>
      </c>
      <c r="J258" s="5"/>
    </row>
    <row r="259" spans="1:10" ht="20.25">
      <c r="A259" s="23"/>
      <c r="B259" s="20"/>
      <c r="C259" s="20"/>
      <c r="D259" s="19"/>
      <c r="E259" s="12"/>
      <c r="F259" s="21"/>
      <c r="G259" s="17">
        <f t="shared" si="6"/>
        <v>0</v>
      </c>
      <c r="H259" s="34"/>
      <c r="I259" s="34">
        <f t="shared" si="7"/>
        <v>-2.3277380023500882E-11</v>
      </c>
      <c r="J259" s="5"/>
    </row>
    <row r="260" spans="1:10" ht="20.25">
      <c r="A260" s="23"/>
      <c r="B260" s="20"/>
      <c r="C260" s="20"/>
      <c r="D260" s="19"/>
      <c r="E260" s="12"/>
      <c r="F260" s="21"/>
      <c r="G260" s="17">
        <f t="shared" si="6"/>
        <v>0</v>
      </c>
      <c r="H260" s="34"/>
      <c r="I260" s="34">
        <f t="shared" si="7"/>
        <v>-2.3277380023500882E-11</v>
      </c>
      <c r="J260" s="5"/>
    </row>
    <row r="261" spans="1:10" ht="20.25">
      <c r="A261" s="23"/>
      <c r="B261" s="20"/>
      <c r="C261" s="20"/>
      <c r="D261" s="19"/>
      <c r="E261" s="12"/>
      <c r="F261" s="21"/>
      <c r="G261" s="17">
        <f t="shared" ref="G261:G324" si="8">E261*F261</f>
        <v>0</v>
      </c>
      <c r="H261" s="34"/>
      <c r="I261" s="34">
        <f t="shared" si="7"/>
        <v>-2.3277380023500882E-11</v>
      </c>
      <c r="J261" s="5"/>
    </row>
    <row r="262" spans="1:10" ht="20.25">
      <c r="A262" s="23"/>
      <c r="B262" s="20"/>
      <c r="C262" s="20"/>
      <c r="D262" s="19"/>
      <c r="E262" s="12"/>
      <c r="F262" s="21"/>
      <c r="G262" s="17">
        <f t="shared" si="8"/>
        <v>0</v>
      </c>
      <c r="H262" s="34"/>
      <c r="I262" s="34">
        <f t="shared" ref="I262:I325" si="9">I261+G262-H262</f>
        <v>-2.3277380023500882E-11</v>
      </c>
      <c r="J262" s="5"/>
    </row>
    <row r="263" spans="1:10" ht="20.25">
      <c r="A263" s="23"/>
      <c r="B263" s="20"/>
      <c r="C263" s="20"/>
      <c r="D263" s="19"/>
      <c r="E263" s="12"/>
      <c r="F263" s="21"/>
      <c r="G263" s="17">
        <f t="shared" si="8"/>
        <v>0</v>
      </c>
      <c r="H263" s="34"/>
      <c r="I263" s="34">
        <f t="shared" si="9"/>
        <v>-2.3277380023500882E-11</v>
      </c>
      <c r="J263" s="5"/>
    </row>
    <row r="264" spans="1:10" ht="20.25">
      <c r="A264" s="23"/>
      <c r="B264" s="20"/>
      <c r="C264" s="20"/>
      <c r="D264" s="19"/>
      <c r="E264" s="12"/>
      <c r="F264" s="21"/>
      <c r="G264" s="17">
        <f t="shared" si="8"/>
        <v>0</v>
      </c>
      <c r="H264" s="34"/>
      <c r="I264" s="34">
        <f t="shared" si="9"/>
        <v>-2.3277380023500882E-11</v>
      </c>
      <c r="J264" s="5"/>
    </row>
    <row r="265" spans="1:10" ht="20.25">
      <c r="A265" s="23"/>
      <c r="B265" s="20"/>
      <c r="C265" s="20"/>
      <c r="D265" s="19"/>
      <c r="E265" s="12"/>
      <c r="F265" s="21"/>
      <c r="G265" s="17">
        <f t="shared" si="8"/>
        <v>0</v>
      </c>
      <c r="H265" s="34"/>
      <c r="I265" s="34">
        <f t="shared" si="9"/>
        <v>-2.3277380023500882E-11</v>
      </c>
      <c r="J265" s="5"/>
    </row>
    <row r="266" spans="1:10" ht="20.25">
      <c r="A266" s="23"/>
      <c r="B266" s="20"/>
      <c r="C266" s="20"/>
      <c r="D266" s="19"/>
      <c r="E266" s="12"/>
      <c r="F266" s="21"/>
      <c r="G266" s="17">
        <f t="shared" si="8"/>
        <v>0</v>
      </c>
      <c r="H266" s="34"/>
      <c r="I266" s="34">
        <f t="shared" si="9"/>
        <v>-2.3277380023500882E-11</v>
      </c>
      <c r="J266" s="5"/>
    </row>
    <row r="267" spans="1:10" ht="20.25">
      <c r="A267" s="23"/>
      <c r="B267" s="20"/>
      <c r="C267" s="20"/>
      <c r="D267" s="19"/>
      <c r="E267" s="12"/>
      <c r="F267" s="21"/>
      <c r="G267" s="17">
        <f t="shared" si="8"/>
        <v>0</v>
      </c>
      <c r="H267" s="34"/>
      <c r="I267" s="34">
        <f t="shared" si="9"/>
        <v>-2.3277380023500882E-11</v>
      </c>
      <c r="J267" s="5"/>
    </row>
    <row r="268" spans="1:10" ht="20.25">
      <c r="A268" s="23"/>
      <c r="B268" s="20"/>
      <c r="C268" s="20"/>
      <c r="D268" s="19"/>
      <c r="E268" s="12"/>
      <c r="F268" s="21"/>
      <c r="G268" s="17">
        <f t="shared" si="8"/>
        <v>0</v>
      </c>
      <c r="H268" s="34"/>
      <c r="I268" s="34">
        <f t="shared" si="9"/>
        <v>-2.3277380023500882E-11</v>
      </c>
      <c r="J268" s="5"/>
    </row>
    <row r="269" spans="1:10" ht="20.25">
      <c r="A269" s="23"/>
      <c r="B269" s="20"/>
      <c r="C269" s="20"/>
      <c r="D269" s="19"/>
      <c r="E269" s="12"/>
      <c r="F269" s="21"/>
      <c r="G269" s="17">
        <f t="shared" si="8"/>
        <v>0</v>
      </c>
      <c r="H269" s="34"/>
      <c r="I269" s="34">
        <f t="shared" si="9"/>
        <v>-2.3277380023500882E-11</v>
      </c>
      <c r="J269" s="5"/>
    </row>
    <row r="270" spans="1:10" ht="20.25">
      <c r="A270" s="23"/>
      <c r="B270" s="20"/>
      <c r="C270" s="20"/>
      <c r="D270" s="19"/>
      <c r="E270" s="12"/>
      <c r="F270" s="21"/>
      <c r="G270" s="17">
        <f t="shared" si="8"/>
        <v>0</v>
      </c>
      <c r="H270" s="34"/>
      <c r="I270" s="34">
        <f t="shared" si="9"/>
        <v>-2.3277380023500882E-11</v>
      </c>
      <c r="J270" s="5"/>
    </row>
    <row r="271" spans="1:10" ht="20.25">
      <c r="A271" s="23"/>
      <c r="B271" s="20"/>
      <c r="C271" s="20"/>
      <c r="D271" s="19"/>
      <c r="E271" s="12"/>
      <c r="F271" s="21"/>
      <c r="G271" s="17">
        <f t="shared" si="8"/>
        <v>0</v>
      </c>
      <c r="H271" s="34"/>
      <c r="I271" s="34">
        <f t="shared" si="9"/>
        <v>-2.3277380023500882E-11</v>
      </c>
      <c r="J271" s="5"/>
    </row>
    <row r="272" spans="1:10" ht="20.25">
      <c r="A272" s="23"/>
      <c r="B272" s="20"/>
      <c r="C272" s="20"/>
      <c r="D272" s="19"/>
      <c r="E272" s="12"/>
      <c r="F272" s="21"/>
      <c r="G272" s="17">
        <f t="shared" si="8"/>
        <v>0</v>
      </c>
      <c r="H272" s="34"/>
      <c r="I272" s="34">
        <f t="shared" si="9"/>
        <v>-2.3277380023500882E-11</v>
      </c>
      <c r="J272" s="5"/>
    </row>
    <row r="273" spans="1:10" ht="20.25">
      <c r="A273" s="23"/>
      <c r="B273" s="20"/>
      <c r="C273" s="20"/>
      <c r="D273" s="19"/>
      <c r="E273" s="12"/>
      <c r="F273" s="21"/>
      <c r="G273" s="17">
        <f t="shared" si="8"/>
        <v>0</v>
      </c>
      <c r="H273" s="34"/>
      <c r="I273" s="34">
        <f t="shared" si="9"/>
        <v>-2.3277380023500882E-11</v>
      </c>
      <c r="J273" s="5"/>
    </row>
    <row r="274" spans="1:10" ht="20.25">
      <c r="A274" s="23"/>
      <c r="B274" s="20"/>
      <c r="C274" s="20"/>
      <c r="D274" s="19"/>
      <c r="E274" s="12"/>
      <c r="F274" s="21"/>
      <c r="G274" s="17">
        <f t="shared" si="8"/>
        <v>0</v>
      </c>
      <c r="H274" s="34"/>
      <c r="I274" s="34">
        <f t="shared" si="9"/>
        <v>-2.3277380023500882E-11</v>
      </c>
      <c r="J274" s="5"/>
    </row>
    <row r="275" spans="1:10" ht="20.25">
      <c r="A275" s="23"/>
      <c r="B275" s="20"/>
      <c r="C275" s="20"/>
      <c r="D275" s="19"/>
      <c r="E275" s="12"/>
      <c r="F275" s="21"/>
      <c r="G275" s="17">
        <f t="shared" si="8"/>
        <v>0</v>
      </c>
      <c r="H275" s="34"/>
      <c r="I275" s="34">
        <f t="shared" si="9"/>
        <v>-2.3277380023500882E-11</v>
      </c>
      <c r="J275" s="5"/>
    </row>
    <row r="276" spans="1:10" ht="20.25">
      <c r="A276" s="23"/>
      <c r="B276" s="20"/>
      <c r="C276" s="20"/>
      <c r="D276" s="19"/>
      <c r="E276" s="12"/>
      <c r="F276" s="21"/>
      <c r="G276" s="17">
        <f t="shared" si="8"/>
        <v>0</v>
      </c>
      <c r="H276" s="34"/>
      <c r="I276" s="34">
        <f t="shared" si="9"/>
        <v>-2.3277380023500882E-11</v>
      </c>
      <c r="J276" s="5"/>
    </row>
    <row r="277" spans="1:10" ht="20.25">
      <c r="A277" s="23"/>
      <c r="B277" s="20"/>
      <c r="C277" s="20"/>
      <c r="D277" s="19"/>
      <c r="E277" s="12"/>
      <c r="F277" s="21"/>
      <c r="G277" s="17">
        <f t="shared" si="8"/>
        <v>0</v>
      </c>
      <c r="H277" s="34"/>
      <c r="I277" s="34">
        <f t="shared" si="9"/>
        <v>-2.3277380023500882E-11</v>
      </c>
      <c r="J277" s="5"/>
    </row>
    <row r="278" spans="1:10" ht="20.25">
      <c r="A278" s="23"/>
      <c r="B278" s="20"/>
      <c r="C278" s="20"/>
      <c r="D278" s="19"/>
      <c r="E278" s="12"/>
      <c r="F278" s="21"/>
      <c r="G278" s="17">
        <f t="shared" si="8"/>
        <v>0</v>
      </c>
      <c r="H278" s="34"/>
      <c r="I278" s="34">
        <f t="shared" si="9"/>
        <v>-2.3277380023500882E-11</v>
      </c>
      <c r="J278" s="5"/>
    </row>
    <row r="279" spans="1:10" ht="20.25">
      <c r="A279" s="23"/>
      <c r="B279" s="20"/>
      <c r="C279" s="20"/>
      <c r="D279" s="19"/>
      <c r="E279" s="12"/>
      <c r="F279" s="21"/>
      <c r="G279" s="17">
        <f t="shared" si="8"/>
        <v>0</v>
      </c>
      <c r="H279" s="34"/>
      <c r="I279" s="34">
        <f t="shared" si="9"/>
        <v>-2.3277380023500882E-11</v>
      </c>
      <c r="J279" s="5"/>
    </row>
    <row r="280" spans="1:10" ht="20.25">
      <c r="A280" s="23"/>
      <c r="B280" s="20"/>
      <c r="C280" s="20"/>
      <c r="D280" s="19"/>
      <c r="E280" s="12"/>
      <c r="F280" s="21"/>
      <c r="G280" s="17">
        <f t="shared" si="8"/>
        <v>0</v>
      </c>
      <c r="H280" s="34"/>
      <c r="I280" s="34">
        <f t="shared" si="9"/>
        <v>-2.3277380023500882E-11</v>
      </c>
      <c r="J280" s="5"/>
    </row>
    <row r="281" spans="1:10" ht="20.25">
      <c r="A281" s="23"/>
      <c r="B281" s="20"/>
      <c r="C281" s="20"/>
      <c r="D281" s="19"/>
      <c r="E281" s="12"/>
      <c r="F281" s="21"/>
      <c r="G281" s="17">
        <f t="shared" si="8"/>
        <v>0</v>
      </c>
      <c r="H281" s="34"/>
      <c r="I281" s="34">
        <f t="shared" si="9"/>
        <v>-2.3277380023500882E-11</v>
      </c>
      <c r="J281" s="5"/>
    </row>
    <row r="282" spans="1:10" ht="20.25">
      <c r="A282" s="23"/>
      <c r="B282" s="20"/>
      <c r="C282" s="20"/>
      <c r="D282" s="19"/>
      <c r="E282" s="12"/>
      <c r="F282" s="21"/>
      <c r="G282" s="17">
        <f t="shared" si="8"/>
        <v>0</v>
      </c>
      <c r="H282" s="34"/>
      <c r="I282" s="34">
        <f t="shared" si="9"/>
        <v>-2.3277380023500882E-11</v>
      </c>
      <c r="J282" s="5"/>
    </row>
    <row r="283" spans="1:10" ht="20.25">
      <c r="A283" s="23"/>
      <c r="B283" s="20"/>
      <c r="C283" s="20"/>
      <c r="D283" s="19"/>
      <c r="E283" s="12"/>
      <c r="F283" s="21"/>
      <c r="G283" s="17">
        <f t="shared" si="8"/>
        <v>0</v>
      </c>
      <c r="H283" s="34"/>
      <c r="I283" s="34">
        <f t="shared" si="9"/>
        <v>-2.3277380023500882E-11</v>
      </c>
      <c r="J283" s="5"/>
    </row>
    <row r="284" spans="1:10" ht="20.25">
      <c r="A284" s="23"/>
      <c r="B284" s="20"/>
      <c r="C284" s="20"/>
      <c r="D284" s="19"/>
      <c r="E284" s="12"/>
      <c r="F284" s="21"/>
      <c r="G284" s="17">
        <f t="shared" si="8"/>
        <v>0</v>
      </c>
      <c r="H284" s="34"/>
      <c r="I284" s="34">
        <f t="shared" si="9"/>
        <v>-2.3277380023500882E-11</v>
      </c>
      <c r="J284" s="5"/>
    </row>
    <row r="285" spans="1:10" ht="20.25">
      <c r="A285" s="23"/>
      <c r="B285" s="20"/>
      <c r="C285" s="20"/>
      <c r="D285" s="19"/>
      <c r="E285" s="12"/>
      <c r="F285" s="21"/>
      <c r="G285" s="17">
        <f t="shared" si="8"/>
        <v>0</v>
      </c>
      <c r="H285" s="34"/>
      <c r="I285" s="34">
        <f t="shared" si="9"/>
        <v>-2.3277380023500882E-11</v>
      </c>
      <c r="J285" s="5"/>
    </row>
    <row r="286" spans="1:10" ht="20.25">
      <c r="A286" s="23"/>
      <c r="B286" s="20"/>
      <c r="C286" s="20"/>
      <c r="D286" s="19"/>
      <c r="E286" s="12"/>
      <c r="F286" s="21"/>
      <c r="G286" s="17">
        <f t="shared" si="8"/>
        <v>0</v>
      </c>
      <c r="H286" s="34"/>
      <c r="I286" s="34">
        <f t="shared" si="9"/>
        <v>-2.3277380023500882E-11</v>
      </c>
      <c r="J286" s="5"/>
    </row>
    <row r="287" spans="1:10" ht="20.25">
      <c r="A287" s="23"/>
      <c r="B287" s="20"/>
      <c r="C287" s="20"/>
      <c r="D287" s="19"/>
      <c r="E287" s="12"/>
      <c r="F287" s="21"/>
      <c r="G287" s="17">
        <f t="shared" si="8"/>
        <v>0</v>
      </c>
      <c r="H287" s="34"/>
      <c r="I287" s="34">
        <f t="shared" si="9"/>
        <v>-2.3277380023500882E-11</v>
      </c>
      <c r="J287" s="5"/>
    </row>
    <row r="288" spans="1:10" ht="20.25">
      <c r="A288" s="23"/>
      <c r="B288" s="20"/>
      <c r="C288" s="20"/>
      <c r="D288" s="19"/>
      <c r="E288" s="12"/>
      <c r="F288" s="21"/>
      <c r="G288" s="17">
        <f t="shared" si="8"/>
        <v>0</v>
      </c>
      <c r="H288" s="34"/>
      <c r="I288" s="34">
        <f t="shared" si="9"/>
        <v>-2.3277380023500882E-11</v>
      </c>
      <c r="J288" s="5"/>
    </row>
    <row r="289" spans="1:10" ht="20.25">
      <c r="A289" s="23"/>
      <c r="B289" s="20"/>
      <c r="C289" s="20"/>
      <c r="D289" s="19"/>
      <c r="E289" s="12"/>
      <c r="F289" s="21"/>
      <c r="G289" s="17">
        <f t="shared" si="8"/>
        <v>0</v>
      </c>
      <c r="H289" s="34"/>
      <c r="I289" s="34">
        <f t="shared" si="9"/>
        <v>-2.3277380023500882E-11</v>
      </c>
      <c r="J289" s="5"/>
    </row>
    <row r="290" spans="1:10" ht="20.25">
      <c r="A290" s="23"/>
      <c r="B290" s="20"/>
      <c r="C290" s="20"/>
      <c r="D290" s="19"/>
      <c r="E290" s="12"/>
      <c r="F290" s="21"/>
      <c r="G290" s="17">
        <f t="shared" si="8"/>
        <v>0</v>
      </c>
      <c r="H290" s="34"/>
      <c r="I290" s="34">
        <f t="shared" si="9"/>
        <v>-2.3277380023500882E-11</v>
      </c>
      <c r="J290" s="5"/>
    </row>
    <row r="291" spans="1:10" ht="20.25">
      <c r="A291" s="23"/>
      <c r="B291" s="20"/>
      <c r="C291" s="20"/>
      <c r="D291" s="19"/>
      <c r="E291" s="12"/>
      <c r="F291" s="21"/>
      <c r="G291" s="17">
        <f t="shared" si="8"/>
        <v>0</v>
      </c>
      <c r="H291" s="34"/>
      <c r="I291" s="34">
        <f t="shared" si="9"/>
        <v>-2.3277380023500882E-11</v>
      </c>
      <c r="J291" s="5"/>
    </row>
    <row r="292" spans="1:10" ht="20.25">
      <c r="A292" s="23"/>
      <c r="B292" s="20"/>
      <c r="C292" s="20"/>
      <c r="D292" s="19"/>
      <c r="E292" s="12"/>
      <c r="F292" s="21"/>
      <c r="G292" s="17">
        <f t="shared" si="8"/>
        <v>0</v>
      </c>
      <c r="H292" s="34"/>
      <c r="I292" s="34">
        <f t="shared" si="9"/>
        <v>-2.3277380023500882E-11</v>
      </c>
      <c r="J292" s="5"/>
    </row>
    <row r="293" spans="1:10" ht="20.25">
      <c r="A293" s="23"/>
      <c r="B293" s="20"/>
      <c r="C293" s="20"/>
      <c r="D293" s="19"/>
      <c r="E293" s="12"/>
      <c r="F293" s="21"/>
      <c r="G293" s="17">
        <f t="shared" si="8"/>
        <v>0</v>
      </c>
      <c r="H293" s="34"/>
      <c r="I293" s="34">
        <f t="shared" si="9"/>
        <v>-2.3277380023500882E-11</v>
      </c>
      <c r="J293" s="5"/>
    </row>
    <row r="294" spans="1:10" ht="20.25">
      <c r="A294" s="23"/>
      <c r="B294" s="20"/>
      <c r="C294" s="20"/>
      <c r="D294" s="19"/>
      <c r="E294" s="12"/>
      <c r="F294" s="21"/>
      <c r="G294" s="17">
        <f t="shared" si="8"/>
        <v>0</v>
      </c>
      <c r="H294" s="34"/>
      <c r="I294" s="34">
        <f t="shared" si="9"/>
        <v>-2.3277380023500882E-11</v>
      </c>
      <c r="J294" s="5"/>
    </row>
    <row r="295" spans="1:10" ht="20.25">
      <c r="A295" s="23"/>
      <c r="B295" s="20"/>
      <c r="C295" s="20"/>
      <c r="D295" s="19"/>
      <c r="E295" s="12"/>
      <c r="F295" s="21"/>
      <c r="G295" s="17">
        <f t="shared" si="8"/>
        <v>0</v>
      </c>
      <c r="H295" s="34"/>
      <c r="I295" s="34">
        <f t="shared" si="9"/>
        <v>-2.3277380023500882E-11</v>
      </c>
      <c r="J295" s="5"/>
    </row>
    <row r="296" spans="1:10" ht="20.25">
      <c r="A296" s="23"/>
      <c r="B296" s="20"/>
      <c r="C296" s="20"/>
      <c r="D296" s="19"/>
      <c r="E296" s="12"/>
      <c r="F296" s="21"/>
      <c r="G296" s="17">
        <f t="shared" si="8"/>
        <v>0</v>
      </c>
      <c r="H296" s="34"/>
      <c r="I296" s="34">
        <f t="shared" si="9"/>
        <v>-2.3277380023500882E-11</v>
      </c>
      <c r="J296" s="5"/>
    </row>
    <row r="297" spans="1:10" ht="20.25">
      <c r="A297" s="23"/>
      <c r="B297" s="20"/>
      <c r="C297" s="20"/>
      <c r="D297" s="19"/>
      <c r="E297" s="12"/>
      <c r="F297" s="21"/>
      <c r="G297" s="17">
        <f t="shared" si="8"/>
        <v>0</v>
      </c>
      <c r="H297" s="34"/>
      <c r="I297" s="34">
        <f t="shared" si="9"/>
        <v>-2.3277380023500882E-11</v>
      </c>
      <c r="J297" s="5"/>
    </row>
    <row r="298" spans="1:10" ht="20.25">
      <c r="A298" s="23"/>
      <c r="B298" s="20"/>
      <c r="C298" s="20"/>
      <c r="D298" s="19"/>
      <c r="E298" s="12"/>
      <c r="F298" s="21"/>
      <c r="G298" s="17">
        <f t="shared" si="8"/>
        <v>0</v>
      </c>
      <c r="H298" s="34"/>
      <c r="I298" s="34">
        <f t="shared" si="9"/>
        <v>-2.3277380023500882E-11</v>
      </c>
      <c r="J298" s="5"/>
    </row>
    <row r="299" spans="1:10" ht="20.25">
      <c r="A299" s="23"/>
      <c r="B299" s="20"/>
      <c r="C299" s="20"/>
      <c r="D299" s="19"/>
      <c r="E299" s="12"/>
      <c r="F299" s="21"/>
      <c r="G299" s="17">
        <f t="shared" si="8"/>
        <v>0</v>
      </c>
      <c r="H299" s="34"/>
      <c r="I299" s="34">
        <f t="shared" si="9"/>
        <v>-2.3277380023500882E-11</v>
      </c>
      <c r="J299" s="5"/>
    </row>
    <row r="300" spans="1:10" ht="20.25">
      <c r="A300" s="23"/>
      <c r="B300" s="20"/>
      <c r="C300" s="20"/>
      <c r="D300" s="19"/>
      <c r="E300" s="12"/>
      <c r="F300" s="21"/>
      <c r="G300" s="17">
        <f t="shared" si="8"/>
        <v>0</v>
      </c>
      <c r="H300" s="34"/>
      <c r="I300" s="34">
        <f t="shared" si="9"/>
        <v>-2.3277380023500882E-11</v>
      </c>
      <c r="J300" s="5"/>
    </row>
    <row r="301" spans="1:10" ht="20.25">
      <c r="A301" s="23"/>
      <c r="B301" s="20"/>
      <c r="C301" s="20"/>
      <c r="D301" s="19"/>
      <c r="E301" s="12"/>
      <c r="F301" s="21"/>
      <c r="G301" s="17">
        <f t="shared" si="8"/>
        <v>0</v>
      </c>
      <c r="H301" s="34"/>
      <c r="I301" s="34">
        <f t="shared" si="9"/>
        <v>-2.3277380023500882E-11</v>
      </c>
      <c r="J301" s="5"/>
    </row>
    <row r="302" spans="1:10" ht="20.25">
      <c r="A302" s="23"/>
      <c r="B302" s="20"/>
      <c r="C302" s="20"/>
      <c r="D302" s="19"/>
      <c r="E302" s="12"/>
      <c r="F302" s="21"/>
      <c r="G302" s="17">
        <f t="shared" si="8"/>
        <v>0</v>
      </c>
      <c r="H302" s="34"/>
      <c r="I302" s="34">
        <f t="shared" si="9"/>
        <v>-2.3277380023500882E-11</v>
      </c>
      <c r="J302" s="5"/>
    </row>
    <row r="303" spans="1:10" ht="20.25">
      <c r="A303" s="23"/>
      <c r="B303" s="20"/>
      <c r="C303" s="20"/>
      <c r="D303" s="19"/>
      <c r="E303" s="12"/>
      <c r="F303" s="21"/>
      <c r="G303" s="17">
        <f t="shared" si="8"/>
        <v>0</v>
      </c>
      <c r="H303" s="34"/>
      <c r="I303" s="34">
        <f t="shared" si="9"/>
        <v>-2.3277380023500882E-11</v>
      </c>
      <c r="J303" s="5"/>
    </row>
    <row r="304" spans="1:10" ht="20.25">
      <c r="A304" s="23"/>
      <c r="B304" s="20"/>
      <c r="C304" s="20"/>
      <c r="D304" s="19"/>
      <c r="E304" s="12"/>
      <c r="F304" s="21"/>
      <c r="G304" s="17">
        <f t="shared" si="8"/>
        <v>0</v>
      </c>
      <c r="H304" s="34"/>
      <c r="I304" s="34">
        <f t="shared" si="9"/>
        <v>-2.3277380023500882E-11</v>
      </c>
      <c r="J304" s="5"/>
    </row>
    <row r="305" spans="1:10" ht="20.25">
      <c r="A305" s="23"/>
      <c r="B305" s="20"/>
      <c r="C305" s="20"/>
      <c r="D305" s="19"/>
      <c r="E305" s="12"/>
      <c r="F305" s="21"/>
      <c r="G305" s="17">
        <f t="shared" si="8"/>
        <v>0</v>
      </c>
      <c r="H305" s="34"/>
      <c r="I305" s="34">
        <f t="shared" si="9"/>
        <v>-2.3277380023500882E-11</v>
      </c>
      <c r="J305" s="5"/>
    </row>
    <row r="306" spans="1:10" ht="20.25">
      <c r="A306" s="23"/>
      <c r="B306" s="20"/>
      <c r="C306" s="20"/>
      <c r="D306" s="19"/>
      <c r="E306" s="12"/>
      <c r="F306" s="21"/>
      <c r="G306" s="17">
        <f t="shared" si="8"/>
        <v>0</v>
      </c>
      <c r="H306" s="34"/>
      <c r="I306" s="34">
        <f t="shared" si="9"/>
        <v>-2.3277380023500882E-11</v>
      </c>
      <c r="J306" s="5"/>
    </row>
    <row r="307" spans="1:10" ht="20.25">
      <c r="A307" s="23"/>
      <c r="B307" s="20"/>
      <c r="C307" s="20"/>
      <c r="D307" s="19"/>
      <c r="E307" s="12"/>
      <c r="F307" s="21"/>
      <c r="G307" s="17">
        <f t="shared" si="8"/>
        <v>0</v>
      </c>
      <c r="H307" s="34"/>
      <c r="I307" s="34">
        <f t="shared" si="9"/>
        <v>-2.3277380023500882E-11</v>
      </c>
      <c r="J307" s="5"/>
    </row>
    <row r="308" spans="1:10" ht="20.25">
      <c r="A308" s="23"/>
      <c r="B308" s="20"/>
      <c r="C308" s="20"/>
      <c r="D308" s="19"/>
      <c r="E308" s="12"/>
      <c r="F308" s="21"/>
      <c r="G308" s="17">
        <f t="shared" si="8"/>
        <v>0</v>
      </c>
      <c r="H308" s="34"/>
      <c r="I308" s="34">
        <f t="shared" si="9"/>
        <v>-2.3277380023500882E-11</v>
      </c>
      <c r="J308" s="5"/>
    </row>
    <row r="309" spans="1:10" ht="20.25">
      <c r="A309" s="23"/>
      <c r="B309" s="20"/>
      <c r="C309" s="20"/>
      <c r="D309" s="19"/>
      <c r="E309" s="12"/>
      <c r="F309" s="21"/>
      <c r="G309" s="17">
        <f t="shared" si="8"/>
        <v>0</v>
      </c>
      <c r="H309" s="34"/>
      <c r="I309" s="34">
        <f t="shared" si="9"/>
        <v>-2.3277380023500882E-11</v>
      </c>
      <c r="J309" s="5"/>
    </row>
    <row r="310" spans="1:10" ht="20.25">
      <c r="A310" s="23"/>
      <c r="B310" s="20"/>
      <c r="C310" s="20"/>
      <c r="D310" s="19"/>
      <c r="E310" s="12"/>
      <c r="F310" s="21"/>
      <c r="G310" s="17">
        <f t="shared" si="8"/>
        <v>0</v>
      </c>
      <c r="H310" s="34"/>
      <c r="I310" s="34">
        <f t="shared" si="9"/>
        <v>-2.3277380023500882E-11</v>
      </c>
      <c r="J310" s="5"/>
    </row>
    <row r="311" spans="1:10" ht="20.25">
      <c r="A311" s="23"/>
      <c r="B311" s="20"/>
      <c r="C311" s="20"/>
      <c r="D311" s="19"/>
      <c r="E311" s="12"/>
      <c r="F311" s="21"/>
      <c r="G311" s="17">
        <f t="shared" si="8"/>
        <v>0</v>
      </c>
      <c r="H311" s="34"/>
      <c r="I311" s="34">
        <f t="shared" si="9"/>
        <v>-2.3277380023500882E-11</v>
      </c>
      <c r="J311" s="5"/>
    </row>
    <row r="312" spans="1:10" ht="20.25">
      <c r="A312" s="23"/>
      <c r="B312" s="20"/>
      <c r="C312" s="20"/>
      <c r="D312" s="19"/>
      <c r="E312" s="12"/>
      <c r="F312" s="21"/>
      <c r="G312" s="17">
        <f t="shared" si="8"/>
        <v>0</v>
      </c>
      <c r="H312" s="34"/>
      <c r="I312" s="34">
        <f t="shared" si="9"/>
        <v>-2.3277380023500882E-11</v>
      </c>
      <c r="J312" s="5"/>
    </row>
    <row r="313" spans="1:10" ht="20.25">
      <c r="A313" s="23"/>
      <c r="B313" s="20"/>
      <c r="C313" s="20"/>
      <c r="D313" s="19"/>
      <c r="E313" s="12"/>
      <c r="F313" s="21"/>
      <c r="G313" s="17">
        <f t="shared" si="8"/>
        <v>0</v>
      </c>
      <c r="H313" s="34"/>
      <c r="I313" s="34">
        <f t="shared" si="9"/>
        <v>-2.3277380023500882E-11</v>
      </c>
      <c r="J313" s="5"/>
    </row>
    <row r="314" spans="1:10" ht="20.25">
      <c r="A314" s="23"/>
      <c r="B314" s="20"/>
      <c r="C314" s="20"/>
      <c r="D314" s="19"/>
      <c r="E314" s="12"/>
      <c r="F314" s="21"/>
      <c r="G314" s="17">
        <f t="shared" si="8"/>
        <v>0</v>
      </c>
      <c r="H314" s="34"/>
      <c r="I314" s="34">
        <f t="shared" si="9"/>
        <v>-2.3277380023500882E-11</v>
      </c>
      <c r="J314" s="5"/>
    </row>
    <row r="315" spans="1:10" ht="20.25">
      <c r="A315" s="23"/>
      <c r="B315" s="20"/>
      <c r="C315" s="20"/>
      <c r="D315" s="19"/>
      <c r="E315" s="12"/>
      <c r="F315" s="21"/>
      <c r="G315" s="17">
        <f t="shared" si="8"/>
        <v>0</v>
      </c>
      <c r="H315" s="34"/>
      <c r="I315" s="34">
        <f t="shared" si="9"/>
        <v>-2.3277380023500882E-11</v>
      </c>
      <c r="J315" s="5"/>
    </row>
    <row r="316" spans="1:10" ht="20.25">
      <c r="A316" s="23"/>
      <c r="B316" s="20"/>
      <c r="C316" s="20"/>
      <c r="D316" s="19"/>
      <c r="E316" s="12"/>
      <c r="F316" s="21"/>
      <c r="G316" s="17">
        <f t="shared" si="8"/>
        <v>0</v>
      </c>
      <c r="H316" s="34"/>
      <c r="I316" s="34">
        <f t="shared" si="9"/>
        <v>-2.3277380023500882E-11</v>
      </c>
      <c r="J316" s="5"/>
    </row>
    <row r="317" spans="1:10" ht="20.25">
      <c r="A317" s="23"/>
      <c r="B317" s="20"/>
      <c r="C317" s="20"/>
      <c r="D317" s="19"/>
      <c r="E317" s="12"/>
      <c r="F317" s="21"/>
      <c r="G317" s="17">
        <f t="shared" si="8"/>
        <v>0</v>
      </c>
      <c r="H317" s="34"/>
      <c r="I317" s="34">
        <f t="shared" si="9"/>
        <v>-2.3277380023500882E-11</v>
      </c>
      <c r="J317" s="5"/>
    </row>
    <row r="318" spans="1:10" ht="20.25">
      <c r="A318" s="23"/>
      <c r="B318" s="20"/>
      <c r="C318" s="20"/>
      <c r="D318" s="19"/>
      <c r="E318" s="12"/>
      <c r="F318" s="21"/>
      <c r="G318" s="17">
        <f t="shared" si="8"/>
        <v>0</v>
      </c>
      <c r="H318" s="34"/>
      <c r="I318" s="34">
        <f t="shared" si="9"/>
        <v>-2.3277380023500882E-11</v>
      </c>
      <c r="J318" s="5"/>
    </row>
    <row r="319" spans="1:10" ht="20.25">
      <c r="A319" s="23"/>
      <c r="B319" s="20"/>
      <c r="C319" s="20"/>
      <c r="D319" s="19"/>
      <c r="E319" s="12"/>
      <c r="F319" s="21"/>
      <c r="G319" s="17">
        <f t="shared" si="8"/>
        <v>0</v>
      </c>
      <c r="H319" s="34"/>
      <c r="I319" s="34">
        <f t="shared" si="9"/>
        <v>-2.3277380023500882E-11</v>
      </c>
      <c r="J319" s="5"/>
    </row>
    <row r="320" spans="1:10" ht="20.25">
      <c r="A320" s="23"/>
      <c r="B320" s="20"/>
      <c r="C320" s="20"/>
      <c r="D320" s="19"/>
      <c r="E320" s="12"/>
      <c r="F320" s="21"/>
      <c r="G320" s="17">
        <f t="shared" si="8"/>
        <v>0</v>
      </c>
      <c r="H320" s="34"/>
      <c r="I320" s="34">
        <f t="shared" si="9"/>
        <v>-2.3277380023500882E-11</v>
      </c>
      <c r="J320" s="5"/>
    </row>
    <row r="321" spans="1:10" ht="20.25">
      <c r="A321" s="23"/>
      <c r="B321" s="20"/>
      <c r="C321" s="20"/>
      <c r="D321" s="19"/>
      <c r="E321" s="12"/>
      <c r="F321" s="21"/>
      <c r="G321" s="17">
        <f t="shared" si="8"/>
        <v>0</v>
      </c>
      <c r="H321" s="34"/>
      <c r="I321" s="34">
        <f t="shared" si="9"/>
        <v>-2.3277380023500882E-11</v>
      </c>
      <c r="J321" s="5"/>
    </row>
    <row r="322" spans="1:10" ht="20.25">
      <c r="A322" s="23"/>
      <c r="B322" s="20"/>
      <c r="C322" s="20"/>
      <c r="D322" s="19"/>
      <c r="E322" s="12"/>
      <c r="F322" s="21"/>
      <c r="G322" s="17">
        <f t="shared" si="8"/>
        <v>0</v>
      </c>
      <c r="H322" s="34"/>
      <c r="I322" s="34">
        <f t="shared" si="9"/>
        <v>-2.3277380023500882E-11</v>
      </c>
      <c r="J322" s="5"/>
    </row>
    <row r="323" spans="1:10" ht="20.25">
      <c r="A323" s="23"/>
      <c r="B323" s="20"/>
      <c r="C323" s="20"/>
      <c r="D323" s="19"/>
      <c r="E323" s="12"/>
      <c r="F323" s="21"/>
      <c r="G323" s="17">
        <f t="shared" si="8"/>
        <v>0</v>
      </c>
      <c r="H323" s="34"/>
      <c r="I323" s="34">
        <f t="shared" si="9"/>
        <v>-2.3277380023500882E-11</v>
      </c>
      <c r="J323" s="5"/>
    </row>
    <row r="324" spans="1:10" ht="20.25">
      <c r="A324" s="23"/>
      <c r="B324" s="20"/>
      <c r="C324" s="20"/>
      <c r="D324" s="19"/>
      <c r="E324" s="12"/>
      <c r="F324" s="21"/>
      <c r="G324" s="17">
        <f t="shared" si="8"/>
        <v>0</v>
      </c>
      <c r="H324" s="34"/>
      <c r="I324" s="34">
        <f t="shared" si="9"/>
        <v>-2.3277380023500882E-11</v>
      </c>
      <c r="J324" s="5"/>
    </row>
    <row r="325" spans="1:10" ht="20.25">
      <c r="A325" s="23"/>
      <c r="B325" s="20"/>
      <c r="C325" s="20"/>
      <c r="D325" s="19"/>
      <c r="E325" s="12"/>
      <c r="F325" s="21"/>
      <c r="G325" s="17">
        <f t="shared" ref="G325:G349" si="10">E325*F325</f>
        <v>0</v>
      </c>
      <c r="H325" s="34"/>
      <c r="I325" s="34">
        <f t="shared" si="9"/>
        <v>-2.3277380023500882E-11</v>
      </c>
      <c r="J325" s="5"/>
    </row>
    <row r="326" spans="1:10" ht="20.25">
      <c r="A326" s="23"/>
      <c r="B326" s="20"/>
      <c r="C326" s="20"/>
      <c r="D326" s="19"/>
      <c r="E326" s="12"/>
      <c r="F326" s="21"/>
      <c r="G326" s="17">
        <f t="shared" si="10"/>
        <v>0</v>
      </c>
      <c r="H326" s="34"/>
      <c r="I326" s="34">
        <f t="shared" ref="I326:I352" si="11">I325+G326-H326</f>
        <v>-2.3277380023500882E-11</v>
      </c>
      <c r="J326" s="5"/>
    </row>
    <row r="327" spans="1:10" ht="20.25">
      <c r="A327" s="23"/>
      <c r="B327" s="20"/>
      <c r="C327" s="20"/>
      <c r="D327" s="19"/>
      <c r="E327" s="12"/>
      <c r="F327" s="21"/>
      <c r="G327" s="17">
        <f t="shared" si="10"/>
        <v>0</v>
      </c>
      <c r="H327" s="34"/>
      <c r="I327" s="34">
        <f t="shared" si="11"/>
        <v>-2.3277380023500882E-11</v>
      </c>
      <c r="J327" s="5"/>
    </row>
    <row r="328" spans="1:10" ht="20.25">
      <c r="A328" s="23"/>
      <c r="B328" s="20"/>
      <c r="C328" s="20"/>
      <c r="D328" s="19"/>
      <c r="E328" s="12"/>
      <c r="F328" s="21"/>
      <c r="G328" s="17">
        <f t="shared" si="10"/>
        <v>0</v>
      </c>
      <c r="H328" s="34"/>
      <c r="I328" s="34">
        <f t="shared" si="11"/>
        <v>-2.3277380023500882E-11</v>
      </c>
      <c r="J328" s="5"/>
    </row>
    <row r="329" spans="1:10" ht="20.25">
      <c r="A329" s="23"/>
      <c r="B329" s="20"/>
      <c r="C329" s="20"/>
      <c r="D329" s="19"/>
      <c r="E329" s="12"/>
      <c r="F329" s="21"/>
      <c r="G329" s="17">
        <f t="shared" si="10"/>
        <v>0</v>
      </c>
      <c r="H329" s="34"/>
      <c r="I329" s="34">
        <f t="shared" si="11"/>
        <v>-2.3277380023500882E-11</v>
      </c>
      <c r="J329" s="5"/>
    </row>
    <row r="330" spans="1:10" ht="20.25">
      <c r="A330" s="23"/>
      <c r="B330" s="20"/>
      <c r="C330" s="20"/>
      <c r="D330" s="19"/>
      <c r="E330" s="12"/>
      <c r="F330" s="21"/>
      <c r="G330" s="17">
        <f t="shared" si="10"/>
        <v>0</v>
      </c>
      <c r="H330" s="34"/>
      <c r="I330" s="34">
        <f t="shared" si="11"/>
        <v>-2.3277380023500882E-11</v>
      </c>
      <c r="J330" s="5"/>
    </row>
    <row r="331" spans="1:10" ht="20.25">
      <c r="A331" s="23"/>
      <c r="B331" s="20"/>
      <c r="C331" s="20"/>
      <c r="D331" s="19"/>
      <c r="E331" s="12"/>
      <c r="F331" s="21"/>
      <c r="G331" s="17">
        <f t="shared" si="10"/>
        <v>0</v>
      </c>
      <c r="H331" s="34"/>
      <c r="I331" s="34">
        <f t="shared" si="11"/>
        <v>-2.3277380023500882E-11</v>
      </c>
      <c r="J331" s="5"/>
    </row>
    <row r="332" spans="1:10" ht="20.25">
      <c r="A332" s="23"/>
      <c r="B332" s="20"/>
      <c r="C332" s="20"/>
      <c r="D332" s="19"/>
      <c r="E332" s="12"/>
      <c r="F332" s="21"/>
      <c r="G332" s="17">
        <f t="shared" si="10"/>
        <v>0</v>
      </c>
      <c r="H332" s="34"/>
      <c r="I332" s="34">
        <f t="shared" si="11"/>
        <v>-2.3277380023500882E-11</v>
      </c>
      <c r="J332" s="5"/>
    </row>
    <row r="333" spans="1:10" ht="20.25">
      <c r="A333" s="23"/>
      <c r="B333" s="20"/>
      <c r="C333" s="20"/>
      <c r="D333" s="19"/>
      <c r="E333" s="12"/>
      <c r="F333" s="21"/>
      <c r="G333" s="17">
        <f t="shared" si="10"/>
        <v>0</v>
      </c>
      <c r="H333" s="34"/>
      <c r="I333" s="34">
        <f t="shared" si="11"/>
        <v>-2.3277380023500882E-11</v>
      </c>
      <c r="J333" s="5"/>
    </row>
    <row r="334" spans="1:10" ht="20.25">
      <c r="A334" s="23"/>
      <c r="B334" s="20"/>
      <c r="C334" s="20"/>
      <c r="D334" s="19"/>
      <c r="E334" s="12"/>
      <c r="F334" s="21"/>
      <c r="G334" s="17">
        <f t="shared" si="10"/>
        <v>0</v>
      </c>
      <c r="H334" s="34"/>
      <c r="I334" s="34">
        <f t="shared" si="11"/>
        <v>-2.3277380023500882E-11</v>
      </c>
      <c r="J334" s="5"/>
    </row>
    <row r="335" spans="1:10" ht="20.25">
      <c r="A335" s="23"/>
      <c r="B335" s="20"/>
      <c r="C335" s="20"/>
      <c r="D335" s="19"/>
      <c r="E335" s="12"/>
      <c r="F335" s="21"/>
      <c r="G335" s="17">
        <f t="shared" si="10"/>
        <v>0</v>
      </c>
      <c r="H335" s="34"/>
      <c r="I335" s="34">
        <f t="shared" si="11"/>
        <v>-2.3277380023500882E-11</v>
      </c>
      <c r="J335" s="5"/>
    </row>
    <row r="336" spans="1:10" ht="20.25">
      <c r="A336" s="23"/>
      <c r="B336" s="20"/>
      <c r="C336" s="20"/>
      <c r="D336" s="19"/>
      <c r="E336" s="12"/>
      <c r="F336" s="21"/>
      <c r="G336" s="17">
        <f t="shared" si="10"/>
        <v>0</v>
      </c>
      <c r="H336" s="34"/>
      <c r="I336" s="34">
        <f t="shared" si="11"/>
        <v>-2.3277380023500882E-11</v>
      </c>
      <c r="J336" s="5"/>
    </row>
    <row r="337" spans="1:10" ht="20.25">
      <c r="A337" s="23"/>
      <c r="B337" s="20"/>
      <c r="C337" s="20"/>
      <c r="D337" s="19"/>
      <c r="E337" s="12"/>
      <c r="F337" s="21"/>
      <c r="G337" s="17">
        <f t="shared" si="10"/>
        <v>0</v>
      </c>
      <c r="H337" s="34"/>
      <c r="I337" s="34">
        <f t="shared" si="11"/>
        <v>-2.3277380023500882E-11</v>
      </c>
      <c r="J337" s="5"/>
    </row>
    <row r="338" spans="1:10" ht="20.25">
      <c r="A338" s="23"/>
      <c r="B338" s="20"/>
      <c r="C338" s="20"/>
      <c r="D338" s="19"/>
      <c r="E338" s="12"/>
      <c r="F338" s="21"/>
      <c r="G338" s="17">
        <f t="shared" si="10"/>
        <v>0</v>
      </c>
      <c r="H338" s="34"/>
      <c r="I338" s="34">
        <f t="shared" si="11"/>
        <v>-2.3277380023500882E-11</v>
      </c>
      <c r="J338" s="5"/>
    </row>
    <row r="339" spans="1:10" ht="20.25">
      <c r="A339" s="23"/>
      <c r="B339" s="20"/>
      <c r="C339" s="20"/>
      <c r="D339" s="19"/>
      <c r="E339" s="12"/>
      <c r="F339" s="21"/>
      <c r="G339" s="17">
        <f t="shared" si="10"/>
        <v>0</v>
      </c>
      <c r="H339" s="34"/>
      <c r="I339" s="34">
        <f t="shared" si="11"/>
        <v>-2.3277380023500882E-11</v>
      </c>
      <c r="J339" s="5"/>
    </row>
    <row r="340" spans="1:10" ht="20.25">
      <c r="A340" s="23"/>
      <c r="B340" s="20"/>
      <c r="C340" s="20"/>
      <c r="D340" s="19"/>
      <c r="E340" s="12"/>
      <c r="F340" s="21"/>
      <c r="G340" s="17">
        <f t="shared" si="10"/>
        <v>0</v>
      </c>
      <c r="H340" s="34"/>
      <c r="I340" s="34">
        <f t="shared" si="11"/>
        <v>-2.3277380023500882E-11</v>
      </c>
      <c r="J340" s="5"/>
    </row>
    <row r="341" spans="1:10" ht="20.25">
      <c r="A341" s="23"/>
      <c r="B341" s="20"/>
      <c r="C341" s="20"/>
      <c r="D341" s="19"/>
      <c r="E341" s="12"/>
      <c r="F341" s="21"/>
      <c r="G341" s="17">
        <f t="shared" si="10"/>
        <v>0</v>
      </c>
      <c r="H341" s="34"/>
      <c r="I341" s="34">
        <f t="shared" si="11"/>
        <v>-2.3277380023500882E-11</v>
      </c>
      <c r="J341" s="5"/>
    </row>
    <row r="342" spans="1:10" ht="20.25">
      <c r="A342" s="23"/>
      <c r="B342" s="20"/>
      <c r="C342" s="20"/>
      <c r="D342" s="19"/>
      <c r="E342" s="12"/>
      <c r="F342" s="21"/>
      <c r="G342" s="17">
        <f t="shared" si="10"/>
        <v>0</v>
      </c>
      <c r="H342" s="34"/>
      <c r="I342" s="34">
        <f t="shared" si="11"/>
        <v>-2.3277380023500882E-11</v>
      </c>
      <c r="J342" s="5"/>
    </row>
    <row r="343" spans="1:10" ht="20.25">
      <c r="A343" s="23"/>
      <c r="B343" s="20"/>
      <c r="C343" s="20"/>
      <c r="D343" s="19"/>
      <c r="E343" s="12"/>
      <c r="F343" s="21"/>
      <c r="G343" s="17">
        <f t="shared" si="10"/>
        <v>0</v>
      </c>
      <c r="H343" s="34"/>
      <c r="I343" s="34">
        <f t="shared" si="11"/>
        <v>-2.3277380023500882E-11</v>
      </c>
      <c r="J343" s="5"/>
    </row>
    <row r="344" spans="1:10" ht="20.25">
      <c r="A344" s="23"/>
      <c r="B344" s="20"/>
      <c r="C344" s="20"/>
      <c r="D344" s="19"/>
      <c r="E344" s="12"/>
      <c r="F344" s="21"/>
      <c r="G344" s="17">
        <f t="shared" si="10"/>
        <v>0</v>
      </c>
      <c r="H344" s="34"/>
      <c r="I344" s="34">
        <f t="shared" si="11"/>
        <v>-2.3277380023500882E-11</v>
      </c>
      <c r="J344" s="5"/>
    </row>
    <row r="345" spans="1:10" ht="20.25">
      <c r="A345" s="23"/>
      <c r="B345" s="20"/>
      <c r="C345" s="20"/>
      <c r="D345" s="19"/>
      <c r="E345" s="12"/>
      <c r="F345" s="21"/>
      <c r="G345" s="17">
        <f t="shared" si="10"/>
        <v>0</v>
      </c>
      <c r="H345" s="34"/>
      <c r="I345" s="34">
        <f t="shared" si="11"/>
        <v>-2.3277380023500882E-11</v>
      </c>
      <c r="J345" s="5"/>
    </row>
    <row r="346" spans="1:10" ht="20.25">
      <c r="A346" s="23"/>
      <c r="B346" s="20"/>
      <c r="C346" s="20"/>
      <c r="D346" s="19"/>
      <c r="E346" s="12"/>
      <c r="F346" s="21"/>
      <c r="G346" s="17">
        <f t="shared" si="10"/>
        <v>0</v>
      </c>
      <c r="H346" s="34"/>
      <c r="I346" s="34">
        <f t="shared" si="11"/>
        <v>-2.3277380023500882E-11</v>
      </c>
      <c r="J346" s="5"/>
    </row>
    <row r="347" spans="1:10" ht="20.25">
      <c r="A347" s="23"/>
      <c r="B347" s="20"/>
      <c r="C347" s="20"/>
      <c r="D347" s="19"/>
      <c r="E347" s="12"/>
      <c r="F347" s="21"/>
      <c r="G347" s="17">
        <f t="shared" si="10"/>
        <v>0</v>
      </c>
      <c r="H347" s="34"/>
      <c r="I347" s="34">
        <f t="shared" si="11"/>
        <v>-2.3277380023500882E-11</v>
      </c>
      <c r="J347" s="5"/>
    </row>
    <row r="348" spans="1:10" ht="20.25">
      <c r="A348" s="23"/>
      <c r="B348" s="20"/>
      <c r="C348" s="20"/>
      <c r="D348" s="19"/>
      <c r="E348" s="12"/>
      <c r="F348" s="21"/>
      <c r="G348" s="17">
        <f t="shared" si="10"/>
        <v>0</v>
      </c>
      <c r="H348" s="34"/>
      <c r="I348" s="34">
        <f t="shared" si="11"/>
        <v>-2.3277380023500882E-11</v>
      </c>
      <c r="J348" s="5"/>
    </row>
    <row r="349" spans="1:10" ht="20.25">
      <c r="A349" s="23"/>
      <c r="B349" s="20"/>
      <c r="C349" s="20"/>
      <c r="D349" s="19"/>
      <c r="E349" s="12"/>
      <c r="F349" s="21"/>
      <c r="G349" s="17">
        <f t="shared" si="10"/>
        <v>0</v>
      </c>
      <c r="H349" s="34"/>
      <c r="I349" s="34">
        <f t="shared" si="11"/>
        <v>-2.3277380023500882E-11</v>
      </c>
      <c r="J349" s="5"/>
    </row>
    <row r="350" spans="1:10" ht="20.25">
      <c r="A350" s="24"/>
      <c r="B350" s="18"/>
      <c r="C350" s="18"/>
      <c r="D350" s="16"/>
      <c r="E350" s="13"/>
      <c r="F350" s="13"/>
      <c r="G350" s="18">
        <f>SUM(G4:G349)</f>
        <v>0</v>
      </c>
      <c r="H350" s="36"/>
      <c r="I350" s="34">
        <f t="shared" si="11"/>
        <v>-2.3277380023500882E-11</v>
      </c>
      <c r="J350" s="5"/>
    </row>
    <row r="351" spans="1:10">
      <c r="I351" s="34">
        <f t="shared" si="11"/>
        <v>-2.3277380023500882E-11</v>
      </c>
    </row>
    <row r="352" spans="1:10">
      <c r="I352" s="34">
        <f t="shared" si="11"/>
        <v>-2.3277380023500882E-11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106</vt:i4>
      </vt:variant>
      <vt:variant>
        <vt:lpstr>نطاقات تمت تسميتها</vt:lpstr>
      </vt:variant>
      <vt:variant>
        <vt:i4>1</vt:i4>
      </vt:variant>
    </vt:vector>
  </HeadingPairs>
  <TitlesOfParts>
    <vt:vector size="107" baseType="lpstr">
      <vt:lpstr>ارصده العملاء</vt:lpstr>
      <vt:lpstr>13001</vt:lpstr>
      <vt:lpstr>13002</vt:lpstr>
      <vt:lpstr>13003</vt:lpstr>
      <vt:lpstr>13004</vt:lpstr>
      <vt:lpstr>13005</vt:lpstr>
      <vt:lpstr>13007</vt:lpstr>
      <vt:lpstr>13008</vt:lpstr>
      <vt:lpstr>13009</vt:lpstr>
      <vt:lpstr>13010</vt:lpstr>
      <vt:lpstr>13011</vt:lpstr>
      <vt:lpstr>13012</vt:lpstr>
      <vt:lpstr>13014</vt:lpstr>
      <vt:lpstr>13015</vt:lpstr>
      <vt:lpstr>13016</vt:lpstr>
      <vt:lpstr>13017</vt:lpstr>
      <vt:lpstr>13018</vt:lpstr>
      <vt:lpstr>13019</vt:lpstr>
      <vt:lpstr>13020</vt:lpstr>
      <vt:lpstr>13022</vt:lpstr>
      <vt:lpstr>13023</vt:lpstr>
      <vt:lpstr>13024</vt:lpstr>
      <vt:lpstr>13025</vt:lpstr>
      <vt:lpstr>13028</vt:lpstr>
      <vt:lpstr>13029</vt:lpstr>
      <vt:lpstr>13030</vt:lpstr>
      <vt:lpstr>13031</vt:lpstr>
      <vt:lpstr>13032</vt:lpstr>
      <vt:lpstr>13034</vt:lpstr>
      <vt:lpstr>13035</vt:lpstr>
      <vt:lpstr>13037</vt:lpstr>
      <vt:lpstr>13041</vt:lpstr>
      <vt:lpstr>13042</vt:lpstr>
      <vt:lpstr>13044</vt:lpstr>
      <vt:lpstr>13046</vt:lpstr>
      <vt:lpstr>13047</vt:lpstr>
      <vt:lpstr>13051</vt:lpstr>
      <vt:lpstr>13052</vt:lpstr>
      <vt:lpstr>13053</vt:lpstr>
      <vt:lpstr>13055</vt:lpstr>
      <vt:lpstr>13056</vt:lpstr>
      <vt:lpstr>13057</vt:lpstr>
      <vt:lpstr>13058</vt:lpstr>
      <vt:lpstr>13059</vt:lpstr>
      <vt:lpstr>13060</vt:lpstr>
      <vt:lpstr>13061</vt:lpstr>
      <vt:lpstr>13064</vt:lpstr>
      <vt:lpstr>13065</vt:lpstr>
      <vt:lpstr>13067</vt:lpstr>
      <vt:lpstr>13068</vt:lpstr>
      <vt:lpstr>13069</vt:lpstr>
      <vt:lpstr>13070</vt:lpstr>
      <vt:lpstr>13072</vt:lpstr>
      <vt:lpstr>13093</vt:lpstr>
      <vt:lpstr>13097</vt:lpstr>
      <vt:lpstr>13098</vt:lpstr>
      <vt:lpstr>13099</vt:lpstr>
      <vt:lpstr>13100</vt:lpstr>
      <vt:lpstr>13101</vt:lpstr>
      <vt:lpstr>13103</vt:lpstr>
      <vt:lpstr>13108</vt:lpstr>
      <vt:lpstr>13109</vt:lpstr>
      <vt:lpstr>13110</vt:lpstr>
      <vt:lpstr>13112</vt:lpstr>
      <vt:lpstr>13113</vt:lpstr>
      <vt:lpstr>13115</vt:lpstr>
      <vt:lpstr>13119</vt:lpstr>
      <vt:lpstr>13121</vt:lpstr>
      <vt:lpstr>13125</vt:lpstr>
      <vt:lpstr>13127</vt:lpstr>
      <vt:lpstr>13128</vt:lpstr>
      <vt:lpstr>13130</vt:lpstr>
      <vt:lpstr>13131</vt:lpstr>
      <vt:lpstr>13133</vt:lpstr>
      <vt:lpstr>13134</vt:lpstr>
      <vt:lpstr>13135</vt:lpstr>
      <vt:lpstr>13137</vt:lpstr>
      <vt:lpstr>13138</vt:lpstr>
      <vt:lpstr>13157</vt:lpstr>
      <vt:lpstr>13158</vt:lpstr>
      <vt:lpstr>13159</vt:lpstr>
      <vt:lpstr>13162</vt:lpstr>
      <vt:lpstr>13164</vt:lpstr>
      <vt:lpstr>13168</vt:lpstr>
      <vt:lpstr>13170</vt:lpstr>
      <vt:lpstr>13172</vt:lpstr>
      <vt:lpstr>13177</vt:lpstr>
      <vt:lpstr>13184</vt:lpstr>
      <vt:lpstr>13187</vt:lpstr>
      <vt:lpstr>13188</vt:lpstr>
      <vt:lpstr>13190</vt:lpstr>
      <vt:lpstr>13193</vt:lpstr>
      <vt:lpstr>13202</vt:lpstr>
      <vt:lpstr>13205</vt:lpstr>
      <vt:lpstr>13206</vt:lpstr>
      <vt:lpstr>13209</vt:lpstr>
      <vt:lpstr>13215</vt:lpstr>
      <vt:lpstr>13216</vt:lpstr>
      <vt:lpstr>13217</vt:lpstr>
      <vt:lpstr>13218</vt:lpstr>
      <vt:lpstr>13219</vt:lpstr>
      <vt:lpstr>13220</vt:lpstr>
      <vt:lpstr>13221</vt:lpstr>
      <vt:lpstr>13222</vt:lpstr>
      <vt:lpstr>13223</vt:lpstr>
      <vt:lpstr>13224</vt:lpstr>
      <vt:lpstr>'ارصده العملاء'!Print_Area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 Computer</cp:lastModifiedBy>
  <cp:lastPrinted>2019-12-29T18:36:22Z</cp:lastPrinted>
  <dcterms:created xsi:type="dcterms:W3CDTF">2019-12-04T10:04:15Z</dcterms:created>
  <dcterms:modified xsi:type="dcterms:W3CDTF">2019-12-29T18:46:01Z</dcterms:modified>
</cp:coreProperties>
</file>