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 Your Info Channel\Excel Tutr\Vlookup Project\"/>
    </mc:Choice>
  </mc:AlternateContent>
  <workbookProtection workbookAlgorithmName="SHA-512" workbookHashValue="617oWcArBBYqo3acCAIHqb2pp3kfYEhGR8jN0pjbATTLgm2trIBpVq4WB9nycVEY6P67+5keooARwFjalbnUVg==" workbookSaltValue="8APjUGkMfaGrDDtUPyjoDw==" workbookSpinCount="100000" lockStructure="1"/>
  <bookViews>
    <workbookView xWindow="0" yWindow="0" windowWidth="23040" windowHeight="9192" activeTab="5"/>
  </bookViews>
  <sheets>
    <sheet name="Main" sheetId="1" r:id="rId1"/>
    <sheet name="Vlookup" sheetId="2" r:id="rId2"/>
    <sheet name="Duplicate Value" sheetId="3" r:id="rId3"/>
    <sheet name="Errors" sheetId="4" r:id="rId4"/>
    <sheet name="بيانات الموظفين" sheetId="6" r:id="rId5"/>
    <sheet name="اجور الموظفين" sheetId="7" r:id="rId6"/>
  </sheets>
  <definedNames>
    <definedName name="_xlnm._FilterDatabase" localSheetId="0" hidden="1">Main!$C$1:$E$1</definedName>
    <definedName name="DATA">Main!$B$2:$E$14</definedName>
    <definedName name="DATATB">Vlookup!$A$2:$D$14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F3" i="6"/>
  <c r="F4" i="6"/>
  <c r="F5" i="6"/>
  <c r="F6" i="6"/>
  <c r="F7" i="6"/>
  <c r="F8" i="6"/>
  <c r="F9" i="6"/>
  <c r="F10" i="6"/>
  <c r="F11" i="6"/>
  <c r="F12" i="6"/>
  <c r="F13" i="6"/>
  <c r="F2" i="6"/>
  <c r="E3" i="6"/>
  <c r="E4" i="6"/>
  <c r="E5" i="6"/>
  <c r="E6" i="6"/>
  <c r="E7" i="6"/>
  <c r="E8" i="6"/>
  <c r="E9" i="6"/>
  <c r="E10" i="6"/>
  <c r="E11" i="6"/>
  <c r="E12" i="6"/>
  <c r="E13" i="6"/>
  <c r="E2" i="6"/>
  <c r="B20" i="4"/>
  <c r="B20" i="3"/>
  <c r="B22" i="2" l="1"/>
  <c r="B21" i="2"/>
  <c r="B21" i="3" l="1"/>
  <c r="B22" i="4"/>
  <c r="B21" i="4"/>
  <c r="B22" i="3"/>
</calcChain>
</file>

<file path=xl/sharedStrings.xml><?xml version="1.0" encoding="utf-8"?>
<sst xmlns="http://schemas.openxmlformats.org/spreadsheetml/2006/main" count="196" uniqueCount="58">
  <si>
    <t>رقم الطالب</t>
  </si>
  <si>
    <t>اسم الطالب</t>
  </si>
  <si>
    <t>الصف</t>
  </si>
  <si>
    <t>الدرجة الكلية</t>
  </si>
  <si>
    <t>احمد</t>
  </si>
  <si>
    <t>محمد</t>
  </si>
  <si>
    <t>محمود</t>
  </si>
  <si>
    <t>حسن</t>
  </si>
  <si>
    <t>رشا</t>
  </si>
  <si>
    <t>منى</t>
  </si>
  <si>
    <t>سالم</t>
  </si>
  <si>
    <t>توفيق</t>
  </si>
  <si>
    <t>امنية</t>
  </si>
  <si>
    <t>مجدى</t>
  </si>
  <si>
    <t>ايمن</t>
  </si>
  <si>
    <t>اسلام</t>
  </si>
  <si>
    <t>ثريا</t>
  </si>
  <si>
    <t>حسام</t>
  </si>
  <si>
    <t>الاول</t>
  </si>
  <si>
    <t>الثالث</t>
  </si>
  <si>
    <t>الثاني</t>
  </si>
  <si>
    <t>بيان درجات طالب</t>
  </si>
  <si>
    <t>يسري</t>
  </si>
  <si>
    <t>رقم الموظف</t>
  </si>
  <si>
    <t>اسم الموظف</t>
  </si>
  <si>
    <t>الوظيفة</t>
  </si>
  <si>
    <t>الادارة</t>
  </si>
  <si>
    <t>المرتب</t>
  </si>
  <si>
    <t>الحافز</t>
  </si>
  <si>
    <t>سامي</t>
  </si>
  <si>
    <t>هند</t>
  </si>
  <si>
    <t>رامي</t>
  </si>
  <si>
    <t>ممدوح</t>
  </si>
  <si>
    <t>هناء</t>
  </si>
  <si>
    <t>سعاد</t>
  </si>
  <si>
    <t>وليد</t>
  </si>
  <si>
    <t>عادل</t>
  </si>
  <si>
    <t>بهاء</t>
  </si>
  <si>
    <t>مدير</t>
  </si>
  <si>
    <t>محاسب</t>
  </si>
  <si>
    <t>اداري</t>
  </si>
  <si>
    <t>عامل</t>
  </si>
  <si>
    <t>رئيس قسم</t>
  </si>
  <si>
    <t>مندوب بيع</t>
  </si>
  <si>
    <t>سكرتارية</t>
  </si>
  <si>
    <t>فنى</t>
  </si>
  <si>
    <t>مندوب مشتريات</t>
  </si>
  <si>
    <t xml:space="preserve">نائب مدير </t>
  </si>
  <si>
    <t>المالية</t>
  </si>
  <si>
    <t>شئون العاملين</t>
  </si>
  <si>
    <t>الانتاج</t>
  </si>
  <si>
    <t>المشتريات</t>
  </si>
  <si>
    <t>المبيعات</t>
  </si>
  <si>
    <t>العلاقات العامة</t>
  </si>
  <si>
    <t>الصيانة</t>
  </si>
  <si>
    <t xml:space="preserve">التصدير </t>
  </si>
  <si>
    <t>أحمد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</si>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</sst>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0" xfId="0" applyFill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1737360</xdr:colOff>
      <xdr:row>1</xdr:row>
      <xdr:rowOff>106680</xdr:rowOff>
    </xdr:from>
    <xdr:to>
      <xdr:col>2</xdr:col>
      <xdr:colOff>0</xdr:colOff>
      <xdr:row>14</xdr:row>
      <xdr:rowOff>76200</xdr:rowOff>
    </xdr:to>
    <xdr:sp macro="" textlink="">
      <xdr:nvSpPr>
        <xdr:cNvPr id="7" name="Notched Right Arrow 6"/>
        <xdr:cNvSpPr/>
      </xdr:nvSpPr>
      <xdr:spPr>
        <a:xfrm rot="16200000" flipH="1">
          <a:off x="9989850480" y="1348740"/>
          <a:ext cx="2842260" cy="1028700"/>
        </a:xfrm>
        <a:prstGeom prst="notchedRightArrow">
          <a:avLst/>
        </a:prstGeom>
        <a:ln w="28575">
          <a:solidFill>
            <a:srgbClr val="FF0000"/>
          </a:solidFill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1" algn="r" rtl="1"/>
          <a:r>
            <a:rPr lang="ar-EG" sz="1800" b="1"/>
            <a:t>اتجاه</a:t>
          </a:r>
          <a:r>
            <a:rPr lang="ar-EG" sz="1800" b="1" baseline="0"/>
            <a:t> عمودي للبحث</a:t>
          </a:r>
          <a:endParaRPr lang="en-US" sz="1800" b="1"/>
        </a:p>
      </xdr:txBody>
    </xdr:sp>
    <xdr:clientData/>
  </xdr:twoCellAnchor>
  <xdr:twoCellAnchor>
    <xdr:from>
      <xdr:col>1</xdr:col>
      <xdr:colOff>259080</xdr:colOff>
      <xdr:row>15</xdr:row>
      <xdr:rowOff>144780</xdr:rowOff>
    </xdr:from>
    <xdr:to>
      <xdr:col>2</xdr:col>
      <xdr:colOff>91440</xdr:colOff>
      <xdr:row>16</xdr:row>
      <xdr:rowOff>289560</xdr:rowOff>
    </xdr:to>
    <xdr:sp macro="" textlink="">
      <xdr:nvSpPr>
        <xdr:cNvPr id="8" name="Rectangular Callout 7"/>
        <xdr:cNvSpPr/>
      </xdr:nvSpPr>
      <xdr:spPr>
        <a:xfrm>
          <a:off x="9991046820" y="3535680"/>
          <a:ext cx="2598420" cy="693420"/>
        </a:xfrm>
        <a:prstGeom prst="wedgeRectCallout">
          <a:avLst>
            <a:gd name="adj1" fmla="val 34921"/>
            <a:gd name="adj2" fmla="val -16241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/>
            <a:t>عمود البحث ( العمود الأول )</a:t>
          </a:r>
          <a:endParaRPr lang="en-US" sz="1800" b="1"/>
        </a:p>
      </xdr:txBody>
    </xdr:sp>
    <xdr:clientData/>
  </xdr:twoCellAnchor>
  <xdr:twoCellAnchor>
    <xdr:from>
      <xdr:col>1</xdr:col>
      <xdr:colOff>1135380</xdr:colOff>
      <xdr:row>0</xdr:row>
      <xdr:rowOff>312420</xdr:rowOff>
    </xdr:from>
    <xdr:to>
      <xdr:col>1</xdr:col>
      <xdr:colOff>1668780</xdr:colOff>
      <xdr:row>14</xdr:row>
      <xdr:rowOff>0</xdr:rowOff>
    </xdr:to>
    <xdr:sp macro="" textlink="">
      <xdr:nvSpPr>
        <xdr:cNvPr id="9" name="Rectangle 8"/>
        <xdr:cNvSpPr/>
      </xdr:nvSpPr>
      <xdr:spPr>
        <a:xfrm>
          <a:off x="9991854540" y="312420"/>
          <a:ext cx="533400" cy="28956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60960</xdr:colOff>
      <xdr:row>2</xdr:row>
      <xdr:rowOff>76200</xdr:rowOff>
    </xdr:from>
    <xdr:to>
      <xdr:col>1</xdr:col>
      <xdr:colOff>1097280</xdr:colOff>
      <xdr:row>7</xdr:row>
      <xdr:rowOff>182880</xdr:rowOff>
    </xdr:to>
    <xdr:sp macro="" textlink="">
      <xdr:nvSpPr>
        <xdr:cNvPr id="10" name="Oval Callout 9"/>
        <xdr:cNvSpPr/>
      </xdr:nvSpPr>
      <xdr:spPr>
        <a:xfrm>
          <a:off x="9992807040" y="632460"/>
          <a:ext cx="1036320" cy="1211580"/>
        </a:xfrm>
        <a:prstGeom prst="wedgeEllipseCallout">
          <a:avLst>
            <a:gd name="adj1" fmla="val -80833"/>
            <a:gd name="adj2" fmla="val 57045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EG" sz="1600" b="1"/>
            <a:t>قيم عمود</a:t>
          </a:r>
          <a:r>
            <a:rPr lang="ar-EG" sz="1600" b="1" baseline="0"/>
            <a:t> البحث</a:t>
          </a:r>
          <a:endParaRPr lang="en-US" sz="1600" b="1"/>
        </a:p>
      </xdr:txBody>
    </xdr:sp>
    <xdr:clientData/>
  </xdr:twoCellAnchor>
  <xdr:twoCellAnchor>
    <xdr:from>
      <xdr:col>2</xdr:col>
      <xdr:colOff>30480</xdr:colOff>
      <xdr:row>3</xdr:row>
      <xdr:rowOff>190500</xdr:rowOff>
    </xdr:from>
    <xdr:to>
      <xdr:col>4</xdr:col>
      <xdr:colOff>1424940</xdr:colOff>
      <xdr:row>5</xdr:row>
      <xdr:rowOff>22860</xdr:rowOff>
    </xdr:to>
    <xdr:sp macro="" textlink="">
      <xdr:nvSpPr>
        <xdr:cNvPr id="11" name="Rectangle 10"/>
        <xdr:cNvSpPr/>
      </xdr:nvSpPr>
      <xdr:spPr>
        <a:xfrm rot="16200000">
          <a:off x="9988558890" y="-925830"/>
          <a:ext cx="274320" cy="406146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350520</xdr:colOff>
      <xdr:row>3</xdr:row>
      <xdr:rowOff>76200</xdr:rowOff>
    </xdr:from>
    <xdr:to>
      <xdr:col>7</xdr:col>
      <xdr:colOff>929640</xdr:colOff>
      <xdr:row>6</xdr:row>
      <xdr:rowOff>129540</xdr:rowOff>
    </xdr:to>
    <xdr:sp macro="" textlink="">
      <xdr:nvSpPr>
        <xdr:cNvPr id="13" name="Rounded Rectangular Callout 12"/>
        <xdr:cNvSpPr/>
      </xdr:nvSpPr>
      <xdr:spPr>
        <a:xfrm>
          <a:off x="9984470760" y="853440"/>
          <a:ext cx="2087880" cy="716280"/>
        </a:xfrm>
        <a:prstGeom prst="wedgeRoundRectCallout">
          <a:avLst>
            <a:gd name="adj1" fmla="val 94792"/>
            <a:gd name="adj2" fmla="val -1099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/>
            <a:t>القيم التي يتم ارجاعها</a:t>
          </a:r>
          <a:r>
            <a:rPr lang="ar-EG" sz="1600" baseline="0"/>
            <a:t> وفقا لرقم </a:t>
          </a:r>
          <a:r>
            <a:rPr lang="en-US" sz="1600" b="1" baseline="0"/>
            <a:t>col_index_num</a:t>
          </a:r>
          <a:r>
            <a:rPr lang="en-US" sz="1600" baseline="0"/>
            <a:t> </a:t>
          </a:r>
          <a:endParaRPr lang="en-US" sz="1600"/>
        </a:p>
      </xdr:txBody>
    </xdr:sp>
    <xdr:clientData/>
  </xdr:twoCellAnchor>
  <xdr:twoCellAnchor>
    <xdr:from>
      <xdr:col>6</xdr:col>
      <xdr:colOff>91440</xdr:colOff>
      <xdr:row>16</xdr:row>
      <xdr:rowOff>68580</xdr:rowOff>
    </xdr:from>
    <xdr:to>
      <xdr:col>6</xdr:col>
      <xdr:colOff>754380</xdr:colOff>
      <xdr:row>17</xdr:row>
      <xdr:rowOff>426720</xdr:rowOff>
    </xdr:to>
    <xdr:sp macro="" textlink="">
      <xdr:nvSpPr>
        <xdr:cNvPr id="14" name="Flowchart: Process 13"/>
        <xdr:cNvSpPr/>
      </xdr:nvSpPr>
      <xdr:spPr>
        <a:xfrm>
          <a:off x="9985545180" y="4008120"/>
          <a:ext cx="662940" cy="815340"/>
        </a:xfrm>
        <a:prstGeom prst="flowChartProcess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182880</xdr:colOff>
      <xdr:row>15</xdr:row>
      <xdr:rowOff>259080</xdr:rowOff>
    </xdr:from>
    <xdr:to>
      <xdr:col>5</xdr:col>
      <xdr:colOff>198120</xdr:colOff>
      <xdr:row>16</xdr:row>
      <xdr:rowOff>411480</xdr:rowOff>
    </xdr:to>
    <xdr:sp macro="" textlink="">
      <xdr:nvSpPr>
        <xdr:cNvPr id="15" name="Rectangular Callout 14"/>
        <xdr:cNvSpPr/>
      </xdr:nvSpPr>
      <xdr:spPr>
        <a:xfrm>
          <a:off x="9986711040" y="3649980"/>
          <a:ext cx="1577340" cy="701040"/>
        </a:xfrm>
        <a:prstGeom prst="wedgeRectCallout">
          <a:avLst>
            <a:gd name="adj1" fmla="val -80092"/>
            <a:gd name="adj2" fmla="val 431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 b="1"/>
            <a:t>قيمة</a:t>
          </a:r>
          <a:r>
            <a:rPr lang="ar-EG" sz="1400" b="1" baseline="0"/>
            <a:t> البحث </a:t>
          </a:r>
          <a:r>
            <a:rPr lang="en-US" sz="1100" b="1" cap="all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lookup_value</a:t>
          </a:r>
          <a:r>
            <a:rPr lang="en-US" sz="1400" b="1" cap="all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lookup_value</a:t>
          </a:r>
          <a:endParaRPr lang="en-US" sz="1400" b="1"/>
        </a:p>
      </xdr:txBody>
    </xdr:sp>
    <xdr:clientData/>
  </xdr:twoCellAnchor>
  <xdr:twoCellAnchor>
    <xdr:from>
      <xdr:col>14</xdr:col>
      <xdr:colOff>121920</xdr:colOff>
      <xdr:row>14</xdr:row>
      <xdr:rowOff>137160</xdr:rowOff>
    </xdr:from>
    <xdr:to>
      <xdr:col>16</xdr:col>
      <xdr:colOff>480060</xdr:colOff>
      <xdr:row>16</xdr:row>
      <xdr:rowOff>365760</xdr:rowOff>
    </xdr:to>
    <xdr:sp macro="" textlink="">
      <xdr:nvSpPr>
        <xdr:cNvPr id="16" name="Rectangular Callout 15"/>
        <xdr:cNvSpPr/>
      </xdr:nvSpPr>
      <xdr:spPr>
        <a:xfrm>
          <a:off x="9978062340" y="3345180"/>
          <a:ext cx="1577340" cy="960120"/>
        </a:xfrm>
        <a:prstGeom prst="wedgeRectCallout">
          <a:avLst>
            <a:gd name="adj1" fmla="val 230053"/>
            <a:gd name="adj2" fmla="val 338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 b="1"/>
            <a:t>القيم</a:t>
          </a:r>
          <a:r>
            <a:rPr lang="ar-EG" sz="1400" b="1" baseline="0"/>
            <a:t> التى يتم ارجاعها من العمود المحدد </a:t>
          </a:r>
          <a:r>
            <a:rPr lang="en-US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col_index_num</a:t>
          </a:r>
          <a:endParaRPr lang="en-US" sz="1400" b="1"/>
        </a:p>
      </xdr:txBody>
    </xdr:sp>
    <xdr:clientData/>
  </xdr:twoCellAnchor>
  <xdr:twoCellAnchor>
    <xdr:from>
      <xdr:col>1</xdr:col>
      <xdr:colOff>533400</xdr:colOff>
      <xdr:row>1</xdr:row>
      <xdr:rowOff>30480</xdr:rowOff>
    </xdr:from>
    <xdr:to>
      <xdr:col>4</xdr:col>
      <xdr:colOff>1272540</xdr:colOff>
      <xdr:row>13</xdr:row>
      <xdr:rowOff>198120</xdr:rowOff>
    </xdr:to>
    <xdr:sp macro="" textlink="">
      <xdr:nvSpPr>
        <xdr:cNvPr id="17" name="Flowchart: Process 16"/>
        <xdr:cNvSpPr/>
      </xdr:nvSpPr>
      <xdr:spPr>
        <a:xfrm>
          <a:off x="9986589120" y="365760"/>
          <a:ext cx="6172200" cy="3040380"/>
        </a:xfrm>
        <a:prstGeom prst="flowChartProcess">
          <a:avLst/>
        </a:prstGeom>
        <a:noFill/>
        <a:ln w="28575">
          <a:solidFill>
            <a:srgbClr val="7030A0"/>
          </a:solidFill>
          <a:prstDash val="lg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91440</xdr:colOff>
      <xdr:row>9</xdr:row>
      <xdr:rowOff>30480</xdr:rowOff>
    </xdr:from>
    <xdr:to>
      <xdr:col>8</xdr:col>
      <xdr:colOff>259080</xdr:colOff>
      <xdr:row>13</xdr:row>
      <xdr:rowOff>91440</xdr:rowOff>
    </xdr:to>
    <xdr:sp macro="" textlink="">
      <xdr:nvSpPr>
        <xdr:cNvPr id="18" name="Oval Callout 17"/>
        <xdr:cNvSpPr/>
      </xdr:nvSpPr>
      <xdr:spPr>
        <a:xfrm>
          <a:off x="9983990700" y="2133600"/>
          <a:ext cx="2217420" cy="944880"/>
        </a:xfrm>
        <a:prstGeom prst="wedgeEllipseCallout">
          <a:avLst>
            <a:gd name="adj1" fmla="val 89167"/>
            <a:gd name="adj2" fmla="val 41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/>
            <a:t>نطاق</a:t>
          </a:r>
          <a:r>
            <a:rPr lang="ar-EG" sz="1600" b="1" baseline="0"/>
            <a:t> البحث </a:t>
          </a:r>
          <a:r>
            <a:rPr lang="en-US" sz="1600" b="1" baseline="0"/>
            <a:t>Table_array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rightToLeft="1" workbookViewId="0">
      <selection activeCell="C1" sqref="C1"/>
    </sheetView>
  </sheetViews>
  <sheetFormatPr defaultRowHeight="14.4" x14ac:dyDescent="0.3"/>
  <cols>
    <col min="2" max="2" width="40.33203125" customWidth="1"/>
    <col min="3" max="3" width="20.5546875" customWidth="1"/>
    <col min="4" max="4" width="18.33203125" customWidth="1"/>
    <col min="5" max="5" width="22.77734375" customWidth="1"/>
    <col min="7" max="7" width="13.109375" bestFit="1" customWidth="1"/>
    <col min="8" max="8" width="16.77734375" customWidth="1"/>
    <col min="9" max="9" width="11.44140625" customWidth="1"/>
    <col min="10" max="10" width="18.44140625" customWidth="1"/>
  </cols>
  <sheetData>
    <row r="1" spans="2:10" ht="26.4" customHeight="1" x14ac:dyDescent="0.3">
      <c r="B1" s="3" t="s">
        <v>0</v>
      </c>
      <c r="C1" s="3" t="s">
        <v>1</v>
      </c>
      <c r="D1" s="3" t="s">
        <v>2</v>
      </c>
      <c r="E1" s="3" t="s">
        <v>3</v>
      </c>
    </row>
    <row r="2" spans="2:10" ht="17.399999999999999" customHeight="1" x14ac:dyDescent="0.3">
      <c r="B2" s="2">
        <v>100</v>
      </c>
      <c r="C2" s="2" t="s">
        <v>4</v>
      </c>
      <c r="D2" s="2" t="s">
        <v>18</v>
      </c>
      <c r="E2" s="2">
        <v>90</v>
      </c>
    </row>
    <row r="3" spans="2:10" ht="17.399999999999999" customHeight="1" x14ac:dyDescent="0.3">
      <c r="B3" s="2">
        <v>101</v>
      </c>
      <c r="C3" s="2" t="s">
        <v>5</v>
      </c>
      <c r="D3" s="2" t="s">
        <v>19</v>
      </c>
      <c r="E3" s="2">
        <v>55</v>
      </c>
    </row>
    <row r="4" spans="2:10" ht="17.399999999999999" customHeight="1" x14ac:dyDescent="0.3">
      <c r="B4" s="2">
        <v>102</v>
      </c>
      <c r="C4" s="2" t="s">
        <v>6</v>
      </c>
      <c r="D4" s="2" t="s">
        <v>20</v>
      </c>
      <c r="E4" s="2">
        <v>70</v>
      </c>
    </row>
    <row r="5" spans="2:10" ht="17.399999999999999" customHeight="1" x14ac:dyDescent="0.3">
      <c r="B5" s="7">
        <v>103</v>
      </c>
      <c r="C5" s="2" t="s">
        <v>7</v>
      </c>
      <c r="D5" s="2" t="s">
        <v>19</v>
      </c>
      <c r="E5" s="2">
        <v>88</v>
      </c>
    </row>
    <row r="6" spans="2:10" ht="17.399999999999999" customHeight="1" x14ac:dyDescent="0.3">
      <c r="B6" s="2">
        <v>104</v>
      </c>
      <c r="C6" s="2" t="s">
        <v>8</v>
      </c>
      <c r="D6" s="2" t="s">
        <v>20</v>
      </c>
      <c r="E6" s="2">
        <v>98</v>
      </c>
    </row>
    <row r="7" spans="2:10" ht="17.399999999999999" customHeight="1" x14ac:dyDescent="0.3">
      <c r="B7" s="2">
        <v>105</v>
      </c>
      <c r="C7" s="2" t="s">
        <v>9</v>
      </c>
      <c r="D7" s="2" t="s">
        <v>18</v>
      </c>
      <c r="E7" s="2">
        <v>82</v>
      </c>
    </row>
    <row r="8" spans="2:10" ht="17.399999999999999" customHeight="1" x14ac:dyDescent="0.3">
      <c r="B8" s="2">
        <v>106</v>
      </c>
      <c r="C8" s="2" t="s">
        <v>10</v>
      </c>
      <c r="D8" s="2" t="s">
        <v>20</v>
      </c>
      <c r="E8" s="2">
        <v>74</v>
      </c>
    </row>
    <row r="9" spans="2:10" ht="17.399999999999999" customHeight="1" x14ac:dyDescent="0.3">
      <c r="B9" s="2">
        <v>107</v>
      </c>
      <c r="C9" s="2" t="s">
        <v>11</v>
      </c>
      <c r="D9" s="2" t="s">
        <v>18</v>
      </c>
      <c r="E9" s="2">
        <v>79</v>
      </c>
    </row>
    <row r="10" spans="2:10" ht="17.399999999999999" customHeight="1" x14ac:dyDescent="0.3">
      <c r="B10" s="2">
        <v>108</v>
      </c>
      <c r="C10" s="2" t="s">
        <v>12</v>
      </c>
      <c r="D10" s="2" t="s">
        <v>20</v>
      </c>
      <c r="E10" s="2">
        <v>90</v>
      </c>
    </row>
    <row r="11" spans="2:10" ht="17.399999999999999" customHeight="1" x14ac:dyDescent="0.3">
      <c r="B11" s="2">
        <v>109</v>
      </c>
      <c r="C11" s="2" t="s">
        <v>13</v>
      </c>
      <c r="D11" s="2" t="s">
        <v>18</v>
      </c>
      <c r="E11" s="2">
        <v>94</v>
      </c>
    </row>
    <row r="12" spans="2:10" ht="17.399999999999999" customHeight="1" x14ac:dyDescent="0.3">
      <c r="B12" s="2">
        <v>110</v>
      </c>
      <c r="C12" s="2" t="s">
        <v>14</v>
      </c>
      <c r="D12" s="2" t="s">
        <v>19</v>
      </c>
      <c r="E12" s="2">
        <v>89</v>
      </c>
    </row>
    <row r="13" spans="2:10" ht="17.399999999999999" customHeight="1" x14ac:dyDescent="0.3">
      <c r="B13" s="2">
        <v>111</v>
      </c>
      <c r="C13" s="2" t="s">
        <v>15</v>
      </c>
      <c r="D13" s="2" t="s">
        <v>20</v>
      </c>
      <c r="E13" s="2">
        <v>98</v>
      </c>
    </row>
    <row r="14" spans="2:10" ht="17.399999999999999" customHeight="1" x14ac:dyDescent="0.3">
      <c r="B14" s="2">
        <v>112</v>
      </c>
      <c r="C14" s="2" t="s">
        <v>16</v>
      </c>
      <c r="D14" s="2" t="s">
        <v>18</v>
      </c>
      <c r="E14" s="2">
        <v>75</v>
      </c>
    </row>
    <row r="16" spans="2:10" ht="43.2" customHeight="1" x14ac:dyDescent="0.3">
      <c r="G16" s="5" t="s">
        <v>0</v>
      </c>
      <c r="H16" s="5" t="s">
        <v>1</v>
      </c>
      <c r="I16" s="5" t="s">
        <v>2</v>
      </c>
      <c r="J16" s="5" t="s">
        <v>3</v>
      </c>
    </row>
    <row r="17" spans="7:10" ht="36" customHeight="1" x14ac:dyDescent="0.3">
      <c r="G17" s="6"/>
      <c r="H17" s="6"/>
      <c r="I17" s="6"/>
      <c r="J17" s="6"/>
    </row>
    <row r="18" spans="7:10" ht="39.6" customHeight="1" x14ac:dyDescent="0.3">
      <c r="G18" s="6"/>
      <c r="H18" s="6"/>
      <c r="I18" s="6"/>
      <c r="J18" s="6"/>
    </row>
  </sheetData>
  <autoFilter ref="C1:E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pane ySplit="1" topLeftCell="A4" activePane="bottomLeft" state="frozen"/>
      <selection pane="bottomLeft" activeCell="B19" sqref="B19"/>
    </sheetView>
  </sheetViews>
  <sheetFormatPr defaultRowHeight="14.4" x14ac:dyDescent="0.3"/>
  <cols>
    <col min="1" max="4" width="42.33203125" customWidth="1"/>
  </cols>
  <sheetData>
    <row r="1" spans="1:4" ht="2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8" x14ac:dyDescent="0.3">
      <c r="A2" s="2">
        <v>100</v>
      </c>
      <c r="B2" s="2" t="s">
        <v>4</v>
      </c>
      <c r="C2" s="2" t="s">
        <v>18</v>
      </c>
      <c r="D2" s="2">
        <v>90</v>
      </c>
    </row>
    <row r="3" spans="1:4" ht="18" x14ac:dyDescent="0.3">
      <c r="A3" s="2">
        <v>101</v>
      </c>
      <c r="B3" s="2" t="s">
        <v>5</v>
      </c>
      <c r="C3" s="2" t="s">
        <v>19</v>
      </c>
      <c r="D3" s="2">
        <v>55</v>
      </c>
    </row>
    <row r="4" spans="1:4" ht="18" x14ac:dyDescent="0.3">
      <c r="A4" s="2">
        <v>102</v>
      </c>
      <c r="B4" s="2" t="s">
        <v>6</v>
      </c>
      <c r="C4" s="2" t="s">
        <v>20</v>
      </c>
      <c r="D4" s="2">
        <v>70</v>
      </c>
    </row>
    <row r="5" spans="1:4" s="8" customFormat="1" ht="18" x14ac:dyDescent="0.3">
      <c r="A5" s="7">
        <v>103</v>
      </c>
      <c r="B5" s="7" t="s">
        <v>7</v>
      </c>
      <c r="C5" s="7" t="s">
        <v>19</v>
      </c>
      <c r="D5" s="7">
        <v>88</v>
      </c>
    </row>
    <row r="6" spans="1:4" ht="18" x14ac:dyDescent="0.3">
      <c r="A6" s="2">
        <v>104</v>
      </c>
      <c r="B6" s="2" t="s">
        <v>8</v>
      </c>
      <c r="C6" s="2" t="s">
        <v>20</v>
      </c>
      <c r="D6" s="2">
        <v>98</v>
      </c>
    </row>
    <row r="7" spans="1:4" ht="18" x14ac:dyDescent="0.3">
      <c r="A7" s="2" t="s">
        <v>56</v>
      </c>
      <c r="B7" s="2" t="s">
        <v>9</v>
      </c>
      <c r="C7" s="2" t="s">
        <v>18</v>
      </c>
      <c r="D7" s="2">
        <v>82</v>
      </c>
    </row>
    <row r="8" spans="1:4" ht="18" x14ac:dyDescent="0.3">
      <c r="A8" s="2">
        <v>106</v>
      </c>
      <c r="B8" s="2" t="s">
        <v>10</v>
      </c>
      <c r="C8" s="2" t="s">
        <v>20</v>
      </c>
      <c r="D8" s="2">
        <v>74</v>
      </c>
    </row>
    <row r="9" spans="1:4" ht="18" x14ac:dyDescent="0.3">
      <c r="A9" s="2">
        <v>107</v>
      </c>
      <c r="B9" s="2" t="s">
        <v>11</v>
      </c>
      <c r="C9" s="2" t="s">
        <v>18</v>
      </c>
      <c r="D9" s="2">
        <v>79</v>
      </c>
    </row>
    <row r="10" spans="1:4" ht="18" x14ac:dyDescent="0.3">
      <c r="A10" s="2">
        <v>108</v>
      </c>
      <c r="B10" s="2" t="s">
        <v>12</v>
      </c>
      <c r="C10" s="2" t="s">
        <v>20</v>
      </c>
      <c r="D10" s="2">
        <v>90</v>
      </c>
    </row>
    <row r="11" spans="1:4" ht="18" x14ac:dyDescent="0.3">
      <c r="A11" s="2">
        <v>109</v>
      </c>
      <c r="B11" s="2" t="s">
        <v>13</v>
      </c>
      <c r="C11" s="2" t="s">
        <v>18</v>
      </c>
      <c r="D11" s="2">
        <v>94</v>
      </c>
    </row>
    <row r="12" spans="1:4" ht="18" x14ac:dyDescent="0.3">
      <c r="A12" s="2">
        <v>110</v>
      </c>
      <c r="B12" s="2" t="s">
        <v>14</v>
      </c>
      <c r="C12" s="2" t="s">
        <v>19</v>
      </c>
      <c r="D12" s="2">
        <v>89</v>
      </c>
    </row>
    <row r="13" spans="1:4" ht="18" x14ac:dyDescent="0.3">
      <c r="A13" s="2">
        <v>111</v>
      </c>
      <c r="B13" s="2" t="s">
        <v>15</v>
      </c>
      <c r="C13" s="2" t="s">
        <v>20</v>
      </c>
      <c r="D13" s="2">
        <v>98</v>
      </c>
    </row>
    <row r="14" spans="1:4" ht="18" x14ac:dyDescent="0.3">
      <c r="A14" s="2">
        <v>112</v>
      </c>
      <c r="B14" s="2" t="s">
        <v>16</v>
      </c>
      <c r="C14" s="2" t="s">
        <v>18</v>
      </c>
      <c r="D14" s="2">
        <v>75</v>
      </c>
    </row>
    <row r="16" spans="1:4" ht="13.8" customHeight="1" x14ac:dyDescent="0.3"/>
    <row r="18" spans="1:2" ht="55.8" customHeight="1" x14ac:dyDescent="0.3">
      <c r="A18" s="12" t="s">
        <v>21</v>
      </c>
      <c r="B18" s="12"/>
    </row>
    <row r="19" spans="1:2" ht="41.4" customHeight="1" x14ac:dyDescent="0.3">
      <c r="A19" s="5" t="s">
        <v>0</v>
      </c>
      <c r="B19" s="6" t="s">
        <v>57</v>
      </c>
    </row>
    <row r="20" spans="1:2" ht="41.4" customHeight="1" x14ac:dyDescent="0.3">
      <c r="A20" s="5" t="s">
        <v>1</v>
      </c>
      <c r="B20" s="6" t="e">
        <f>VLOOKUP(B19,$A$2:$D$14,2,0)</f>
        <v>#N/A</v>
      </c>
    </row>
    <row r="21" spans="1:2" ht="41.4" customHeight="1" x14ac:dyDescent="0.3">
      <c r="A21" s="5" t="s">
        <v>2</v>
      </c>
      <c r="B21" s="6" t="e">
        <f>VLOOKUP(B19,$A$2:$D$14,3,FALSE)</f>
        <v>#N/A</v>
      </c>
    </row>
    <row r="22" spans="1:2" ht="41.4" customHeight="1" x14ac:dyDescent="0.3">
      <c r="A22" s="5" t="s">
        <v>3</v>
      </c>
      <c r="B22" s="6" t="e">
        <f>VLOOKUP(B19,DATATB,4,0)</f>
        <v>#N/A</v>
      </c>
    </row>
  </sheetData>
  <mergeCells count="1">
    <mergeCell ref="A18:B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opLeftCell="A3" workbookViewId="0">
      <selection activeCell="B11" sqref="B11"/>
    </sheetView>
  </sheetViews>
  <sheetFormatPr defaultRowHeight="14.4" x14ac:dyDescent="0.3"/>
  <cols>
    <col min="1" max="4" width="42.33203125" customWidth="1"/>
  </cols>
  <sheetData>
    <row r="1" spans="1:4" ht="2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8" x14ac:dyDescent="0.3">
      <c r="A2" s="2">
        <v>100</v>
      </c>
      <c r="B2" s="2" t="s">
        <v>4</v>
      </c>
      <c r="C2" s="2" t="s">
        <v>18</v>
      </c>
      <c r="D2" s="2">
        <v>90</v>
      </c>
    </row>
    <row r="3" spans="1:4" ht="18" x14ac:dyDescent="0.3">
      <c r="A3" s="2">
        <v>101</v>
      </c>
      <c r="B3" s="2" t="s">
        <v>5</v>
      </c>
      <c r="C3" s="2" t="s">
        <v>19</v>
      </c>
      <c r="D3" s="2">
        <v>55</v>
      </c>
    </row>
    <row r="4" spans="1:4" ht="18" x14ac:dyDescent="0.3">
      <c r="A4" s="2">
        <v>102</v>
      </c>
      <c r="B4" s="2" t="s">
        <v>6</v>
      </c>
      <c r="C4" s="2" t="s">
        <v>20</v>
      </c>
      <c r="D4" s="2">
        <v>70</v>
      </c>
    </row>
    <row r="5" spans="1:4" ht="18" x14ac:dyDescent="0.3">
      <c r="A5" s="2">
        <v>103</v>
      </c>
      <c r="B5" s="2" t="s">
        <v>7</v>
      </c>
      <c r="C5" s="2" t="s">
        <v>19</v>
      </c>
      <c r="D5" s="2">
        <v>88</v>
      </c>
    </row>
    <row r="6" spans="1:4" ht="18" x14ac:dyDescent="0.3">
      <c r="A6" s="2">
        <v>104</v>
      </c>
      <c r="B6" s="2" t="s">
        <v>8</v>
      </c>
      <c r="C6" s="2" t="s">
        <v>20</v>
      </c>
      <c r="D6" s="2">
        <v>98</v>
      </c>
    </row>
    <row r="7" spans="1:4" ht="18" x14ac:dyDescent="0.3">
      <c r="A7" s="2">
        <v>105</v>
      </c>
      <c r="B7" s="2" t="s">
        <v>9</v>
      </c>
      <c r="C7" s="2" t="s">
        <v>18</v>
      </c>
      <c r="D7" s="2">
        <v>82</v>
      </c>
    </row>
    <row r="8" spans="1:4" ht="18" x14ac:dyDescent="0.3">
      <c r="A8" s="2">
        <v>106</v>
      </c>
      <c r="B8" s="2" t="s">
        <v>10</v>
      </c>
      <c r="C8" s="2" t="s">
        <v>20</v>
      </c>
      <c r="D8" s="2">
        <v>74</v>
      </c>
    </row>
    <row r="9" spans="1:4" ht="18" x14ac:dyDescent="0.3">
      <c r="A9" s="7">
        <v>107</v>
      </c>
      <c r="B9" s="2" t="s">
        <v>11</v>
      </c>
      <c r="C9" s="2" t="s">
        <v>18</v>
      </c>
      <c r="D9" s="2">
        <v>79</v>
      </c>
    </row>
    <row r="10" spans="1:4" ht="18" x14ac:dyDescent="0.3">
      <c r="A10" s="7">
        <v>107</v>
      </c>
      <c r="B10" s="2" t="s">
        <v>22</v>
      </c>
      <c r="C10" s="2" t="s">
        <v>20</v>
      </c>
      <c r="D10" s="2">
        <v>90</v>
      </c>
    </row>
    <row r="11" spans="1:4" ht="18" x14ac:dyDescent="0.3">
      <c r="A11" s="7">
        <v>107</v>
      </c>
      <c r="B11" s="2" t="s">
        <v>13</v>
      </c>
      <c r="C11" s="2" t="s">
        <v>18</v>
      </c>
      <c r="D11" s="2">
        <v>94</v>
      </c>
    </row>
    <row r="12" spans="1:4" ht="18" x14ac:dyDescent="0.3">
      <c r="A12" s="2">
        <v>110</v>
      </c>
      <c r="B12" s="2" t="s">
        <v>14</v>
      </c>
      <c r="C12" s="2" t="s">
        <v>19</v>
      </c>
      <c r="D12" s="2">
        <v>89</v>
      </c>
    </row>
    <row r="13" spans="1:4" ht="18" x14ac:dyDescent="0.3">
      <c r="A13" s="2">
        <v>111</v>
      </c>
      <c r="B13" s="2" t="s">
        <v>15</v>
      </c>
      <c r="C13" s="2" t="s">
        <v>20</v>
      </c>
      <c r="D13" s="2">
        <v>98</v>
      </c>
    </row>
    <row r="14" spans="1:4" ht="18" x14ac:dyDescent="0.3">
      <c r="A14" s="2">
        <v>112</v>
      </c>
      <c r="B14" s="2" t="s">
        <v>16</v>
      </c>
      <c r="C14" s="2" t="s">
        <v>18</v>
      </c>
      <c r="D14" s="2">
        <v>75</v>
      </c>
    </row>
    <row r="16" spans="1:4" ht="13.8" customHeight="1" x14ac:dyDescent="0.3"/>
    <row r="18" spans="1:2" ht="55.8" customHeight="1" x14ac:dyDescent="0.3">
      <c r="A18" s="12" t="s">
        <v>21</v>
      </c>
      <c r="B18" s="12"/>
    </row>
    <row r="19" spans="1:2" ht="41.4" customHeight="1" x14ac:dyDescent="0.3">
      <c r="A19" s="5" t="s">
        <v>0</v>
      </c>
      <c r="B19" s="6">
        <v>107</v>
      </c>
    </row>
    <row r="20" spans="1:2" ht="41.4" customHeight="1" x14ac:dyDescent="0.3">
      <c r="A20" s="5" t="s">
        <v>1</v>
      </c>
      <c r="B20" s="6" t="str">
        <f>VLOOKUP(B$19,$A$2:$D$14,2,1)</f>
        <v>مجدى</v>
      </c>
    </row>
    <row r="21" spans="1:2" ht="41.4" customHeight="1" x14ac:dyDescent="0.3">
      <c r="A21" s="5" t="s">
        <v>2</v>
      </c>
      <c r="B21" s="6" t="str">
        <f>VLOOKUP(B$19,$A$2:$D$14,3,0)</f>
        <v>الاول</v>
      </c>
    </row>
    <row r="22" spans="1:2" ht="41.4" customHeight="1" x14ac:dyDescent="0.3">
      <c r="A22" s="5" t="s">
        <v>3</v>
      </c>
      <c r="B22" s="6">
        <f>VLOOKUP(B$19,$A$2:$D$14,4,0)</f>
        <v>79</v>
      </c>
    </row>
  </sheetData>
  <mergeCells count="1">
    <mergeCell ref="A18:B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opLeftCell="A3" workbookViewId="0">
      <selection activeCell="B21" sqref="B21"/>
    </sheetView>
  </sheetViews>
  <sheetFormatPr defaultRowHeight="14.4" x14ac:dyDescent="0.3"/>
  <cols>
    <col min="1" max="4" width="42.33203125" customWidth="1"/>
  </cols>
  <sheetData>
    <row r="1" spans="1:4" ht="2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8" x14ac:dyDescent="0.3">
      <c r="A2" s="2">
        <v>100</v>
      </c>
      <c r="B2" s="2" t="s">
        <v>4</v>
      </c>
      <c r="C2" s="2" t="s">
        <v>18</v>
      </c>
      <c r="D2" s="2">
        <v>90</v>
      </c>
    </row>
    <row r="3" spans="1:4" ht="18" x14ac:dyDescent="0.3">
      <c r="A3" s="2">
        <v>101</v>
      </c>
      <c r="B3" s="2" t="s">
        <v>5</v>
      </c>
      <c r="C3" s="2" t="s">
        <v>19</v>
      </c>
      <c r="D3" s="2">
        <v>55</v>
      </c>
    </row>
    <row r="4" spans="1:4" ht="18" x14ac:dyDescent="0.3">
      <c r="A4" s="2">
        <v>102</v>
      </c>
      <c r="B4" s="2" t="s">
        <v>6</v>
      </c>
      <c r="C4" s="2" t="s">
        <v>20</v>
      </c>
      <c r="D4" s="2">
        <v>70</v>
      </c>
    </row>
    <row r="5" spans="1:4" ht="18" x14ac:dyDescent="0.3">
      <c r="A5" s="2">
        <v>103</v>
      </c>
      <c r="B5" s="2" t="s">
        <v>7</v>
      </c>
      <c r="C5" s="2" t="s">
        <v>19</v>
      </c>
      <c r="D5" s="2">
        <v>88</v>
      </c>
    </row>
    <row r="6" spans="1:4" ht="18" x14ac:dyDescent="0.3">
      <c r="A6" s="2">
        <v>104</v>
      </c>
      <c r="B6" s="2" t="s">
        <v>8</v>
      </c>
      <c r="C6" s="2" t="s">
        <v>20</v>
      </c>
      <c r="D6" s="2">
        <v>98</v>
      </c>
    </row>
    <row r="7" spans="1:4" ht="18" x14ac:dyDescent="0.3">
      <c r="A7" s="2">
        <v>105</v>
      </c>
      <c r="B7" s="2" t="s">
        <v>9</v>
      </c>
      <c r="C7" s="2" t="s">
        <v>18</v>
      </c>
      <c r="D7" s="2">
        <v>82</v>
      </c>
    </row>
    <row r="8" spans="1:4" ht="18" x14ac:dyDescent="0.3">
      <c r="A8" s="2">
        <v>106</v>
      </c>
      <c r="B8" s="2" t="s">
        <v>10</v>
      </c>
      <c r="C8" s="2" t="s">
        <v>20</v>
      </c>
      <c r="D8" s="2">
        <v>74</v>
      </c>
    </row>
    <row r="9" spans="1:4" ht="18" x14ac:dyDescent="0.3">
      <c r="A9" s="2">
        <v>107</v>
      </c>
      <c r="B9" s="2" t="s">
        <v>11</v>
      </c>
      <c r="C9" s="2" t="s">
        <v>18</v>
      </c>
      <c r="D9" s="2">
        <v>79</v>
      </c>
    </row>
    <row r="10" spans="1:4" ht="18" x14ac:dyDescent="0.3">
      <c r="A10" s="2">
        <v>108</v>
      </c>
      <c r="B10" s="2" t="s">
        <v>12</v>
      </c>
      <c r="C10" s="2" t="s">
        <v>20</v>
      </c>
      <c r="D10" s="2">
        <v>90</v>
      </c>
    </row>
    <row r="11" spans="1:4" ht="18" x14ac:dyDescent="0.3">
      <c r="A11" s="2">
        <v>109</v>
      </c>
      <c r="B11" s="2" t="s">
        <v>13</v>
      </c>
      <c r="C11" s="2" t="s">
        <v>18</v>
      </c>
      <c r="D11" s="2">
        <v>94</v>
      </c>
    </row>
    <row r="12" spans="1:4" ht="18" x14ac:dyDescent="0.3">
      <c r="A12" s="2">
        <v>110</v>
      </c>
      <c r="B12" s="2" t="s">
        <v>14</v>
      </c>
      <c r="C12" s="2" t="s">
        <v>19</v>
      </c>
      <c r="D12" s="2">
        <v>89</v>
      </c>
    </row>
    <row r="13" spans="1:4" ht="18" x14ac:dyDescent="0.3">
      <c r="A13" s="2">
        <v>111</v>
      </c>
      <c r="B13" s="2" t="s">
        <v>15</v>
      </c>
      <c r="C13" s="2" t="s">
        <v>20</v>
      </c>
      <c r="D13" s="2">
        <v>98</v>
      </c>
    </row>
    <row r="14" spans="1:4" ht="18" x14ac:dyDescent="0.3">
      <c r="A14" s="2">
        <v>112</v>
      </c>
      <c r="B14" s="2" t="s">
        <v>16</v>
      </c>
      <c r="C14" s="2" t="s">
        <v>18</v>
      </c>
      <c r="D14" s="2">
        <v>75</v>
      </c>
    </row>
    <row r="16" spans="1:4" ht="13.8" customHeight="1" x14ac:dyDescent="0.3"/>
    <row r="18" spans="1:3" ht="55.8" customHeight="1" x14ac:dyDescent="0.3">
      <c r="A18" s="12" t="s">
        <v>21</v>
      </c>
      <c r="B18" s="12"/>
    </row>
    <row r="19" spans="1:3" ht="41.4" customHeight="1" x14ac:dyDescent="0.3">
      <c r="A19" s="5" t="s">
        <v>0</v>
      </c>
      <c r="B19" s="6">
        <v>100</v>
      </c>
    </row>
    <row r="20" spans="1:3" ht="41.4" customHeight="1" x14ac:dyDescent="0.3">
      <c r="A20" s="5" t="s">
        <v>1</v>
      </c>
      <c r="B20" s="6" t="str">
        <f>VLOOKUP(B$19,$A$2:$D$14,2,0)</f>
        <v>احمد</v>
      </c>
      <c r="C20" s="6"/>
    </row>
    <row r="21" spans="1:3" ht="41.4" customHeight="1" x14ac:dyDescent="0.3">
      <c r="A21" s="5" t="s">
        <v>2</v>
      </c>
      <c r="B21" s="6" t="str">
        <f>VLOOKUP(B$19,$A$2:$D$14,3,0)</f>
        <v>الاول</v>
      </c>
    </row>
    <row r="22" spans="1:3" ht="41.4" customHeight="1" x14ac:dyDescent="0.3">
      <c r="A22" s="5" t="s">
        <v>3</v>
      </c>
      <c r="B22" s="6">
        <f>VLOOKUP(B$19,$A$2:$D$14,4,0)</f>
        <v>90</v>
      </c>
    </row>
  </sheetData>
  <mergeCells count="1">
    <mergeCell ref="A18:B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rightToLeft="1" workbookViewId="0">
      <selection activeCell="F12" sqref="F12"/>
    </sheetView>
  </sheetViews>
  <sheetFormatPr defaultRowHeight="21" x14ac:dyDescent="0.4"/>
  <cols>
    <col min="1" max="4" width="29.5546875" style="1" customWidth="1"/>
    <col min="5" max="5" width="18.88671875" style="9" customWidth="1"/>
    <col min="6" max="6" width="15.77734375" style="9" customWidth="1"/>
  </cols>
  <sheetData>
    <row r="1" spans="1:6" ht="35.4" customHeight="1" x14ac:dyDescent="0.3">
      <c r="A1" s="4" t="s">
        <v>23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</row>
    <row r="2" spans="1:6" x14ac:dyDescent="0.3">
      <c r="A2" s="2">
        <v>1</v>
      </c>
      <c r="B2" s="2" t="s">
        <v>4</v>
      </c>
      <c r="C2" s="2" t="s">
        <v>38</v>
      </c>
      <c r="D2" s="2" t="s">
        <v>48</v>
      </c>
      <c r="E2" s="10">
        <f>VLOOKUP(A2,'اجور الموظفين'!$A$2:$D$10,3,0)</f>
        <v>4000</v>
      </c>
      <c r="F2" s="10">
        <f>VLOOKUP(A2,'اجور الموظفين'!$A$2:$D$10,4,0)</f>
        <v>1500</v>
      </c>
    </row>
    <row r="3" spans="1:6" x14ac:dyDescent="0.3">
      <c r="A3" s="2">
        <v>5</v>
      </c>
      <c r="B3" s="2" t="s">
        <v>29</v>
      </c>
      <c r="C3" s="2" t="s">
        <v>39</v>
      </c>
      <c r="D3" s="2" t="s">
        <v>48</v>
      </c>
      <c r="E3" s="10">
        <f>VLOOKUP(A3,'اجور الموظفين'!$A$2:$D$10,3,0)</f>
        <v>2000</v>
      </c>
      <c r="F3" s="10">
        <f>VLOOKUP(A3,'اجور الموظفين'!$A$2:$D$10,4,0)</f>
        <v>750</v>
      </c>
    </row>
    <row r="4" spans="1:6" x14ac:dyDescent="0.3">
      <c r="A4" s="2">
        <v>10</v>
      </c>
      <c r="B4" s="2" t="s">
        <v>30</v>
      </c>
      <c r="C4" s="2" t="s">
        <v>40</v>
      </c>
      <c r="D4" s="2" t="s">
        <v>49</v>
      </c>
      <c r="E4" s="10">
        <f>VLOOKUP(A4,'اجور الموظفين'!$A$2:$D$10,3,0)</f>
        <v>1750</v>
      </c>
      <c r="F4" s="10">
        <f>VLOOKUP(A4,'اجور الموظفين'!$A$2:$D$10,4,0)</f>
        <v>500</v>
      </c>
    </row>
    <row r="5" spans="1:6" x14ac:dyDescent="0.3">
      <c r="A5" s="2">
        <v>15</v>
      </c>
      <c r="B5" s="2" t="s">
        <v>31</v>
      </c>
      <c r="C5" s="2" t="s">
        <v>41</v>
      </c>
      <c r="D5" s="2" t="s">
        <v>50</v>
      </c>
      <c r="E5" s="10">
        <f>VLOOKUP(A5,'اجور الموظفين'!$A$2:$D$10,3,0)</f>
        <v>1000</v>
      </c>
      <c r="F5" s="10">
        <f>VLOOKUP(A5,'اجور الموظفين'!$A$2:$D$10,4,0)</f>
        <v>300</v>
      </c>
    </row>
    <row r="6" spans="1:6" x14ac:dyDescent="0.3">
      <c r="A6" s="2">
        <v>20</v>
      </c>
      <c r="B6" s="2" t="s">
        <v>17</v>
      </c>
      <c r="C6" s="2" t="s">
        <v>42</v>
      </c>
      <c r="D6" s="2" t="s">
        <v>51</v>
      </c>
      <c r="E6" s="10">
        <f>VLOOKUP(A6,'اجور الموظفين'!$A$2:$D$10,3,0)</f>
        <v>2300</v>
      </c>
      <c r="F6" s="10">
        <f>VLOOKUP(A6,'اجور الموظفين'!$A$2:$D$10,4,0)</f>
        <v>1000</v>
      </c>
    </row>
    <row r="7" spans="1:6" x14ac:dyDescent="0.3">
      <c r="A7" s="2">
        <v>25</v>
      </c>
      <c r="B7" s="2" t="s">
        <v>32</v>
      </c>
      <c r="C7" s="2" t="s">
        <v>39</v>
      </c>
      <c r="D7" s="2" t="s">
        <v>48</v>
      </c>
      <c r="E7" s="10">
        <f>VLOOKUP(A7,'اجور الموظفين'!$A$2:$D$10,3,0)</f>
        <v>2000</v>
      </c>
      <c r="F7" s="10">
        <f>VLOOKUP(A7,'اجور الموظفين'!$A$2:$D$10,4,0)</f>
        <v>750</v>
      </c>
    </row>
    <row r="8" spans="1:6" s="8" customFormat="1" x14ac:dyDescent="0.3">
      <c r="A8" s="7">
        <v>28</v>
      </c>
      <c r="B8" s="7" t="s">
        <v>33</v>
      </c>
      <c r="C8" s="7" t="s">
        <v>43</v>
      </c>
      <c r="D8" s="7" t="s">
        <v>52</v>
      </c>
      <c r="E8" s="11" t="e">
        <f>VLOOKUP(A8,'اجور الموظفين'!$A$2:$D$10,3,0)</f>
        <v>#N/A</v>
      </c>
      <c r="F8" s="10" t="e">
        <f>VLOOKUP(A8,'اجور الموظفين'!$A$2:$D$10,4,0)</f>
        <v>#N/A</v>
      </c>
    </row>
    <row r="9" spans="1:6" x14ac:dyDescent="0.3">
      <c r="A9" s="2">
        <v>30</v>
      </c>
      <c r="B9" s="2" t="s">
        <v>34</v>
      </c>
      <c r="C9" s="2" t="s">
        <v>44</v>
      </c>
      <c r="D9" s="2" t="s">
        <v>53</v>
      </c>
      <c r="E9" s="10">
        <f>VLOOKUP(A9,'اجور الموظفين'!$A$2:$D$10,3,0)</f>
        <v>1950</v>
      </c>
      <c r="F9" s="10">
        <f>VLOOKUP(A9,'اجور الموظفين'!$A$2:$D$10,4,0)</f>
        <v>650</v>
      </c>
    </row>
    <row r="10" spans="1:6" x14ac:dyDescent="0.3">
      <c r="A10" s="2">
        <v>35</v>
      </c>
      <c r="B10" s="2" t="s">
        <v>7</v>
      </c>
      <c r="C10" s="2" t="s">
        <v>43</v>
      </c>
      <c r="D10" s="2" t="s">
        <v>52</v>
      </c>
      <c r="E10" s="10">
        <f>VLOOKUP(A10,'اجور الموظفين'!$A$2:$D$10,3,0)</f>
        <v>1800</v>
      </c>
      <c r="F10" s="10">
        <f>VLOOKUP(A10,'اجور الموظفين'!$A$2:$D$10,4,0)</f>
        <v>550</v>
      </c>
    </row>
    <row r="11" spans="1:6" x14ac:dyDescent="0.3">
      <c r="A11" s="2">
        <v>40</v>
      </c>
      <c r="B11" s="2" t="s">
        <v>35</v>
      </c>
      <c r="C11" s="2" t="s">
        <v>45</v>
      </c>
      <c r="D11" s="2" t="s">
        <v>54</v>
      </c>
      <c r="E11" s="10">
        <f>VLOOKUP(A11,'اجور الموظفين'!$A$2:$D$10,3,0)</f>
        <v>2000</v>
      </c>
      <c r="F11" s="10">
        <f>VLOOKUP(A11,'اجور الموظفين'!$A$2:$D$10,4,0)</f>
        <v>600</v>
      </c>
    </row>
    <row r="12" spans="1:6" s="8" customFormat="1" x14ac:dyDescent="0.3">
      <c r="A12" s="7">
        <v>60</v>
      </c>
      <c r="B12" s="7" t="s">
        <v>36</v>
      </c>
      <c r="C12" s="7" t="s">
        <v>46</v>
      </c>
      <c r="D12" s="7" t="s">
        <v>51</v>
      </c>
      <c r="E12" s="11" t="e">
        <f>VLOOKUP(A12,'اجور الموظفين'!$A$2:$D$10,3,0)</f>
        <v>#N/A</v>
      </c>
      <c r="F12" s="10" t="e">
        <f>VLOOKUP(A12,'اجور الموظفين'!$A$2:$D$10,4,0)</f>
        <v>#N/A</v>
      </c>
    </row>
    <row r="13" spans="1:6" s="8" customFormat="1" x14ac:dyDescent="0.3">
      <c r="A13" s="7">
        <v>44</v>
      </c>
      <c r="B13" s="7" t="s">
        <v>37</v>
      </c>
      <c r="C13" s="7" t="s">
        <v>47</v>
      </c>
      <c r="D13" s="7" t="s">
        <v>55</v>
      </c>
      <c r="E13" s="11" t="e">
        <f>VLOOKUP(A13,'اجور الموظفين'!$A$2:$D$10,3,0)</f>
        <v>#N/A</v>
      </c>
      <c r="F13" s="10" t="e">
        <f>VLOOKUP(A13,'اجور الموظفين'!$A$2:$D$10,4,0)</f>
        <v>#N/A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tabSelected="1" workbookViewId="0">
      <selection activeCell="C12" sqref="C12"/>
    </sheetView>
  </sheetViews>
  <sheetFormatPr defaultRowHeight="14.4" x14ac:dyDescent="0.3"/>
  <cols>
    <col min="1" max="4" width="29.5546875" style="1" customWidth="1"/>
  </cols>
  <sheetData>
    <row r="1" spans="1:4" ht="35.4" customHeight="1" x14ac:dyDescent="0.3">
      <c r="A1" s="4" t="s">
        <v>23</v>
      </c>
      <c r="B1" s="4" t="s">
        <v>24</v>
      </c>
      <c r="C1" s="4" t="s">
        <v>27</v>
      </c>
      <c r="D1" s="4" t="s">
        <v>28</v>
      </c>
    </row>
    <row r="2" spans="1:4" ht="18" x14ac:dyDescent="0.3">
      <c r="A2" s="2">
        <v>1</v>
      </c>
      <c r="B2" s="2" t="s">
        <v>4</v>
      </c>
      <c r="C2" s="2">
        <v>4000</v>
      </c>
      <c r="D2" s="2">
        <v>1500</v>
      </c>
    </row>
    <row r="3" spans="1:4" ht="18" x14ac:dyDescent="0.3">
      <c r="A3" s="2">
        <v>5</v>
      </c>
      <c r="B3" s="2" t="s">
        <v>29</v>
      </c>
      <c r="C3" s="2">
        <v>2000</v>
      </c>
      <c r="D3" s="2">
        <v>750</v>
      </c>
    </row>
    <row r="4" spans="1:4" ht="18" x14ac:dyDescent="0.3">
      <c r="A4" s="2">
        <v>10</v>
      </c>
      <c r="B4" s="2" t="s">
        <v>30</v>
      </c>
      <c r="C4" s="2">
        <v>1750</v>
      </c>
      <c r="D4" s="2">
        <v>500</v>
      </c>
    </row>
    <row r="5" spans="1:4" ht="18" x14ac:dyDescent="0.3">
      <c r="A5" s="2">
        <v>15</v>
      </c>
      <c r="B5" s="2" t="s">
        <v>31</v>
      </c>
      <c r="C5" s="2">
        <v>1000</v>
      </c>
      <c r="D5" s="2">
        <v>300</v>
      </c>
    </row>
    <row r="6" spans="1:4" ht="18" x14ac:dyDescent="0.3">
      <c r="A6" s="2">
        <v>20</v>
      </c>
      <c r="B6" s="2" t="s">
        <v>17</v>
      </c>
      <c r="C6" s="2">
        <v>2300</v>
      </c>
      <c r="D6" s="2">
        <v>1000</v>
      </c>
    </row>
    <row r="7" spans="1:4" ht="18" x14ac:dyDescent="0.3">
      <c r="A7" s="2">
        <v>25</v>
      </c>
      <c r="B7" s="2" t="s">
        <v>32</v>
      </c>
      <c r="C7" s="2">
        <v>2000</v>
      </c>
      <c r="D7" s="2">
        <v>750</v>
      </c>
    </row>
    <row r="8" spans="1:4" ht="18" x14ac:dyDescent="0.3">
      <c r="A8" s="2">
        <v>30</v>
      </c>
      <c r="B8" s="2" t="s">
        <v>34</v>
      </c>
      <c r="C8" s="2">
        <v>1950</v>
      </c>
      <c r="D8" s="2">
        <v>650</v>
      </c>
    </row>
    <row r="9" spans="1:4" ht="18" x14ac:dyDescent="0.3">
      <c r="A9" s="2">
        <v>35</v>
      </c>
      <c r="B9" s="2" t="s">
        <v>7</v>
      </c>
      <c r="C9" s="2">
        <v>1800</v>
      </c>
      <c r="D9" s="2">
        <v>550</v>
      </c>
    </row>
    <row r="10" spans="1:4" ht="18" x14ac:dyDescent="0.3">
      <c r="A10" s="2">
        <v>40</v>
      </c>
      <c r="B10" s="2" t="s">
        <v>35</v>
      </c>
      <c r="C10" s="2">
        <v>2000</v>
      </c>
      <c r="D10" s="2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Main</vt:lpstr>
      <vt:lpstr>Vlookup</vt:lpstr>
      <vt:lpstr>Duplicate Value</vt:lpstr>
      <vt:lpstr>Errors</vt:lpstr>
      <vt:lpstr>بيانات الموظفين</vt:lpstr>
      <vt:lpstr>اجور الموظفين</vt:lpstr>
      <vt:lpstr>DATA</vt:lpstr>
      <vt:lpstr>DATATB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Nabil</dc:creator>
  <cp:lastModifiedBy>Ahmed Nabil</cp:lastModifiedBy>
  <dcterms:created xsi:type="dcterms:W3CDTF">2019-12-04T19:35:05Z</dcterms:created>
  <dcterms:modified xsi:type="dcterms:W3CDTF">2020-01-05T09:10:50Z</dcterms:modified>
</cp:coreProperties>
</file>