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4E48E40F-447A-B243-B608-EE7DB38C217D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البيان" sheetId="1" r:id="rId1"/>
    <sheet name="محمود فرحات" sheetId="4" r:id="rId2"/>
  </sheets>
  <definedNames>
    <definedName name="_xlnm._FilterDatabase" localSheetId="0" hidden="1">البيان!$A$3:$K$391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B5" i="4" a="1"/>
  <c r="B5" i="4"/>
  <c r="B6" i="4" a="1"/>
  <c r="B6" i="4"/>
  <c r="B7" i="4" a="1"/>
  <c r="B7" i="4"/>
  <c r="B8" i="4" a="1"/>
  <c r="B8" i="4"/>
  <c r="B9" i="4" a="1"/>
  <c r="B9" i="4"/>
  <c r="B10" i="4" a="1"/>
  <c r="B10" i="4"/>
  <c r="B11" i="4" a="1"/>
  <c r="B11" i="4"/>
  <c r="B12" i="4" a="1"/>
  <c r="B12" i="4"/>
  <c r="B13" i="4" a="1"/>
  <c r="B13" i="4"/>
  <c r="B14" i="4" a="1"/>
  <c r="B14" i="4"/>
  <c r="B15" i="4" a="1"/>
  <c r="B15" i="4"/>
  <c r="B16" i="4" a="1"/>
  <c r="B16" i="4"/>
  <c r="B17" i="4" a="1"/>
  <c r="B17" i="4"/>
  <c r="B18" i="4" a="1"/>
  <c r="B18" i="4"/>
  <c r="B19" i="4" a="1"/>
  <c r="B19" i="4"/>
  <c r="B20" i="4" a="1"/>
  <c r="B20" i="4"/>
  <c r="B21" i="4" a="1"/>
  <c r="B21" i="4"/>
  <c r="B22" i="4" a="1"/>
  <c r="B22" i="4"/>
  <c r="B23" i="4" a="1"/>
  <c r="B23" i="4"/>
  <c r="B24" i="4" a="1"/>
  <c r="B24" i="4"/>
  <c r="B25" i="4" a="1"/>
  <c r="B25" i="4"/>
  <c r="B26" i="4" a="1"/>
  <c r="B26" i="4"/>
  <c r="B27" i="4" a="1"/>
  <c r="B27" i="4"/>
  <c r="B28" i="4" a="1"/>
  <c r="B28" i="4"/>
  <c r="B29" i="4" a="1"/>
  <c r="B29" i="4"/>
  <c r="B30" i="4" a="1"/>
  <c r="B30" i="4"/>
  <c r="B31" i="4" a="1"/>
  <c r="B31" i="4"/>
  <c r="B32" i="4" a="1"/>
  <c r="B32" i="4"/>
  <c r="B33" i="4" a="1"/>
  <c r="B33" i="4"/>
  <c r="B34" i="4" a="1"/>
  <c r="B34" i="4"/>
  <c r="B35" i="4" a="1"/>
  <c r="B35" i="4"/>
  <c r="B36" i="4" a="1"/>
  <c r="B36" i="4"/>
  <c r="B37" i="4" a="1"/>
  <c r="B37" i="4"/>
  <c r="B38" i="4" a="1"/>
  <c r="B38" i="4"/>
  <c r="B39" i="4" a="1"/>
  <c r="B39" i="4"/>
  <c r="B40" i="4" a="1"/>
  <c r="B40" i="4"/>
  <c r="B41" i="4" a="1"/>
  <c r="B41" i="4"/>
  <c r="B42" i="4" a="1"/>
  <c r="B42" i="4"/>
  <c r="B43" i="4" a="1"/>
  <c r="B43" i="4"/>
  <c r="B44" i="4" a="1"/>
  <c r="B44" i="4"/>
  <c r="B45" i="4" a="1"/>
  <c r="B45" i="4"/>
  <c r="B46" i="4" a="1"/>
  <c r="B46" i="4"/>
  <c r="B47" i="4" a="1"/>
  <c r="B47" i="4"/>
  <c r="B48" i="4" a="1"/>
  <c r="B48" i="4"/>
  <c r="B49" i="4" a="1"/>
  <c r="B49" i="4"/>
  <c r="B50" i="4" a="1"/>
  <c r="B50" i="4"/>
  <c r="B51" i="4" a="1"/>
  <c r="B51" i="4"/>
  <c r="B52" i="4" a="1"/>
  <c r="B52" i="4"/>
  <c r="B53" i="4" a="1"/>
  <c r="B53" i="4"/>
  <c r="B54" i="4" a="1"/>
  <c r="B54" i="4"/>
  <c r="B55" i="4" a="1"/>
  <c r="B55" i="4"/>
  <c r="B56" i="4" a="1"/>
  <c r="B56" i="4"/>
  <c r="B57" i="4" a="1"/>
  <c r="B57" i="4"/>
  <c r="B58" i="4" a="1"/>
  <c r="B58" i="4"/>
  <c r="B59" i="4" a="1"/>
  <c r="B59" i="4"/>
  <c r="B60" i="4" a="1"/>
  <c r="B60" i="4"/>
  <c r="B61" i="4" a="1"/>
  <c r="B61" i="4"/>
  <c r="B62" i="4" a="1"/>
  <c r="B62" i="4"/>
  <c r="B63" i="4" a="1"/>
  <c r="B63" i="4"/>
  <c r="B64" i="4" a="1"/>
  <c r="B64" i="4"/>
  <c r="B65" i="4" a="1"/>
  <c r="B65" i="4"/>
  <c r="B66" i="4" a="1"/>
  <c r="B66" i="4"/>
  <c r="B67" i="4" a="1"/>
  <c r="B67" i="4"/>
  <c r="B68" i="4" a="1"/>
  <c r="B68" i="4"/>
  <c r="B69" i="4" a="1"/>
  <c r="B69" i="4"/>
  <c r="B70" i="4" a="1"/>
  <c r="B70" i="4"/>
  <c r="B71" i="4" a="1"/>
  <c r="B71" i="4"/>
  <c r="B72" i="4" a="1"/>
  <c r="B72" i="4"/>
  <c r="B73" i="4" a="1"/>
  <c r="B73" i="4"/>
  <c r="B74" i="4" a="1"/>
  <c r="B74" i="4"/>
  <c r="B75" i="4" a="1"/>
  <c r="B75" i="4"/>
  <c r="B76" i="4" a="1"/>
  <c r="B76" i="4"/>
  <c r="B77" i="4" a="1"/>
  <c r="B77" i="4"/>
  <c r="B78" i="4" a="1"/>
  <c r="B78" i="4"/>
  <c r="B79" i="4" a="1"/>
  <c r="B79" i="4"/>
  <c r="B80" i="4" a="1"/>
  <c r="B80" i="4"/>
  <c r="B81" i="4" a="1"/>
  <c r="B81" i="4"/>
  <c r="B82" i="4" a="1"/>
  <c r="B82" i="4"/>
  <c r="B83" i="4" a="1"/>
  <c r="B83" i="4"/>
  <c r="B84" i="4" a="1"/>
  <c r="B84" i="4"/>
  <c r="B85" i="4" a="1"/>
  <c r="B85" i="4"/>
  <c r="B86" i="4" a="1"/>
  <c r="B86" i="4"/>
  <c r="B87" i="4" a="1"/>
  <c r="B87" i="4"/>
  <c r="B88" i="4" a="1"/>
  <c r="B88" i="4"/>
  <c r="B89" i="4" a="1"/>
  <c r="B89" i="4"/>
  <c r="B90" i="4" a="1"/>
  <c r="B90" i="4"/>
  <c r="B91" i="4" a="1"/>
  <c r="B91" i="4"/>
  <c r="B92" i="4" a="1"/>
  <c r="B92" i="4"/>
  <c r="B93" i="4" a="1"/>
  <c r="B93" i="4"/>
  <c r="B94" i="4" a="1"/>
  <c r="B94" i="4"/>
  <c r="B95" i="4" a="1"/>
  <c r="B95" i="4"/>
  <c r="B96" i="4" a="1"/>
  <c r="B96" i="4"/>
  <c r="B97" i="4" a="1"/>
  <c r="B97" i="4"/>
  <c r="B98" i="4" a="1"/>
  <c r="B98" i="4"/>
  <c r="B99" i="4" a="1"/>
  <c r="B99" i="4"/>
  <c r="B100" i="4" a="1"/>
  <c r="B100" i="4"/>
  <c r="B101" i="4" a="1"/>
  <c r="B101" i="4"/>
  <c r="B102" i="4" a="1"/>
  <c r="B102" i="4"/>
  <c r="B103" i="4" a="1"/>
  <c r="B103" i="4"/>
  <c r="B104" i="4" a="1"/>
  <c r="B104" i="4"/>
  <c r="B105" i="4" a="1"/>
  <c r="B105" i="4"/>
  <c r="B106" i="4" a="1"/>
  <c r="B106" i="4"/>
  <c r="B107" i="4" a="1"/>
  <c r="B107" i="4"/>
  <c r="B108" i="4" a="1"/>
  <c r="B108" i="4"/>
  <c r="B109" i="4" a="1"/>
  <c r="B109" i="4"/>
  <c r="B110" i="4" a="1"/>
  <c r="B110" i="4"/>
  <c r="B111" i="4" a="1"/>
  <c r="B111" i="4"/>
  <c r="B112" i="4" a="1"/>
  <c r="B112" i="4"/>
  <c r="B113" i="4" a="1"/>
  <c r="B113" i="4"/>
  <c r="B114" i="4" a="1"/>
  <c r="B114" i="4"/>
  <c r="B115" i="4" a="1"/>
  <c r="B115" i="4"/>
  <c r="B116" i="4" a="1"/>
  <c r="B116" i="4"/>
  <c r="B117" i="4" a="1"/>
  <c r="B117" i="4"/>
  <c r="B118" i="4" a="1"/>
  <c r="B118" i="4"/>
  <c r="B119" i="4" a="1"/>
  <c r="B119" i="4"/>
  <c r="B120" i="4" a="1"/>
  <c r="B120" i="4"/>
  <c r="B121" i="4" a="1"/>
  <c r="B121" i="4"/>
  <c r="B122" i="4" a="1"/>
  <c r="B122" i="4"/>
  <c r="B123" i="4" a="1"/>
  <c r="B123" i="4"/>
  <c r="B124" i="4" a="1"/>
  <c r="B124" i="4"/>
  <c r="B125" i="4" a="1"/>
  <c r="B125" i="4"/>
  <c r="B126" i="4" a="1"/>
  <c r="B126" i="4"/>
  <c r="B127" i="4" a="1"/>
  <c r="B127" i="4"/>
  <c r="B128" i="4" a="1"/>
  <c r="B128" i="4"/>
  <c r="B129" i="4" a="1"/>
  <c r="B129" i="4"/>
  <c r="B130" i="4" a="1"/>
  <c r="B130" i="4"/>
  <c r="B131" i="4" a="1"/>
  <c r="B131" i="4"/>
  <c r="B132" i="4" a="1"/>
  <c r="B132" i="4"/>
  <c r="B133" i="4" a="1"/>
  <c r="B133" i="4"/>
  <c r="B134" i="4" a="1"/>
  <c r="B134" i="4"/>
  <c r="B135" i="4" a="1"/>
  <c r="B135" i="4"/>
  <c r="B136" i="4" a="1"/>
  <c r="B136" i="4"/>
  <c r="B137" i="4" a="1"/>
  <c r="B137" i="4"/>
  <c r="B138" i="4" a="1"/>
  <c r="B138" i="4"/>
  <c r="B139" i="4" a="1"/>
  <c r="B139" i="4"/>
  <c r="B140" i="4" a="1"/>
  <c r="B140" i="4"/>
  <c r="B141" i="4" a="1"/>
  <c r="B141" i="4"/>
  <c r="B142" i="4" a="1"/>
  <c r="B142" i="4"/>
  <c r="B143" i="4" a="1"/>
  <c r="B143" i="4"/>
  <c r="B144" i="4" a="1"/>
  <c r="B144" i="4"/>
  <c r="B145" i="4" a="1"/>
  <c r="B145" i="4"/>
  <c r="B146" i="4" a="1"/>
  <c r="B146" i="4"/>
  <c r="B147" i="4" a="1"/>
  <c r="B147" i="4"/>
  <c r="B148" i="4" a="1"/>
  <c r="B148" i="4"/>
  <c r="B149" i="4" a="1"/>
  <c r="B149" i="4"/>
  <c r="B150" i="4" a="1"/>
  <c r="B150" i="4"/>
  <c r="B151" i="4" a="1"/>
  <c r="B151" i="4"/>
  <c r="B152" i="4" a="1"/>
  <c r="B152" i="4"/>
  <c r="B153" i="4" a="1"/>
  <c r="B153" i="4"/>
  <c r="B154" i="4" a="1"/>
  <c r="B154" i="4"/>
  <c r="B155" i="4" a="1"/>
  <c r="B155" i="4"/>
  <c r="B156" i="4" a="1"/>
  <c r="B156" i="4"/>
  <c r="B157" i="4" a="1"/>
  <c r="B157" i="4"/>
  <c r="B158" i="4" a="1"/>
  <c r="B158" i="4"/>
  <c r="B159" i="4" a="1"/>
  <c r="B159" i="4"/>
  <c r="B160" i="4" a="1"/>
  <c r="B160" i="4"/>
  <c r="B161" i="4" a="1"/>
  <c r="B161" i="4"/>
  <c r="B162" i="4" a="1"/>
  <c r="B162" i="4"/>
  <c r="B163" i="4" a="1"/>
  <c r="B163" i="4"/>
  <c r="B164" i="4" a="1"/>
  <c r="B164" i="4"/>
  <c r="B165" i="4" a="1"/>
  <c r="B165" i="4"/>
  <c r="B166" i="4" a="1"/>
  <c r="B166" i="4"/>
  <c r="B167" i="4" a="1"/>
  <c r="B167" i="4"/>
  <c r="B168" i="4" a="1"/>
  <c r="B168" i="4"/>
  <c r="B169" i="4" a="1"/>
  <c r="B169" i="4"/>
  <c r="B170" i="4" a="1"/>
  <c r="B170" i="4"/>
  <c r="B171" i="4" a="1"/>
  <c r="B171" i="4"/>
  <c r="B172" i="4" a="1"/>
  <c r="B172" i="4"/>
  <c r="B173" i="4" a="1"/>
  <c r="B173" i="4"/>
  <c r="B174" i="4" a="1"/>
  <c r="B174" i="4"/>
  <c r="B175" i="4" a="1"/>
  <c r="B175" i="4"/>
  <c r="B176" i="4" a="1"/>
  <c r="B176" i="4"/>
  <c r="B4" i="4" a="1"/>
  <c r="B4" i="4"/>
  <c r="A5" i="4" a="1"/>
  <c r="A5" i="4"/>
  <c r="A6" i="4" a="1"/>
  <c r="A6" i="4"/>
  <c r="A7" i="4" a="1"/>
  <c r="A7" i="4"/>
  <c r="A8" i="4" a="1"/>
  <c r="A8" i="4"/>
  <c r="A9" i="4" a="1"/>
  <c r="A9" i="4"/>
  <c r="A10" i="4" a="1"/>
  <c r="A10" i="4"/>
  <c r="A11" i="4" a="1"/>
  <c r="A11" i="4"/>
  <c r="A12" i="4" a="1"/>
  <c r="A12" i="4"/>
  <c r="A13" i="4" a="1"/>
  <c r="A13" i="4"/>
  <c r="A14" i="4" a="1"/>
  <c r="A14" i="4"/>
  <c r="A15" i="4" a="1"/>
  <c r="A15" i="4"/>
  <c r="A16" i="4" a="1"/>
  <c r="A16" i="4"/>
  <c r="A17" i="4" a="1"/>
  <c r="A17" i="4"/>
  <c r="A18" i="4" a="1"/>
  <c r="A18" i="4"/>
  <c r="A19" i="4" a="1"/>
  <c r="A19" i="4"/>
  <c r="A20" i="4" a="1"/>
  <c r="A20" i="4"/>
  <c r="A21" i="4" a="1"/>
  <c r="A21" i="4"/>
  <c r="A22" i="4" a="1"/>
  <c r="A22" i="4"/>
  <c r="A23" i="4" a="1"/>
  <c r="A23" i="4"/>
  <c r="A24" i="4" a="1"/>
  <c r="A24" i="4"/>
  <c r="A25" i="4" a="1"/>
  <c r="A25" i="4"/>
  <c r="A26" i="4" a="1"/>
  <c r="A26" i="4"/>
  <c r="A27" i="4" a="1"/>
  <c r="A27" i="4"/>
  <c r="A28" i="4" a="1"/>
  <c r="A28" i="4"/>
  <c r="A29" i="4" a="1"/>
  <c r="A29" i="4"/>
  <c r="A30" i="4" a="1"/>
  <c r="A30" i="4"/>
  <c r="A31" i="4" a="1"/>
  <c r="A31" i="4"/>
  <c r="A32" i="4" a="1"/>
  <c r="A32" i="4"/>
  <c r="A33" i="4" a="1"/>
  <c r="A33" i="4"/>
  <c r="A34" i="4" a="1"/>
  <c r="A34" i="4"/>
  <c r="A35" i="4" a="1"/>
  <c r="A35" i="4"/>
  <c r="A36" i="4" a="1"/>
  <c r="A36" i="4"/>
  <c r="A37" i="4" a="1"/>
  <c r="A37" i="4"/>
  <c r="A38" i="4" a="1"/>
  <c r="A38" i="4"/>
  <c r="A39" i="4" a="1"/>
  <c r="A39" i="4"/>
  <c r="A40" i="4" a="1"/>
  <c r="A40" i="4"/>
  <c r="A41" i="4" a="1"/>
  <c r="A41" i="4"/>
  <c r="A42" i="4" a="1"/>
  <c r="A42" i="4"/>
  <c r="A43" i="4" a="1"/>
  <c r="A43" i="4"/>
  <c r="A44" i="4" a="1"/>
  <c r="A44" i="4"/>
  <c r="A45" i="4" a="1"/>
  <c r="A45" i="4"/>
  <c r="A46" i="4" a="1"/>
  <c r="A46" i="4"/>
  <c r="A47" i="4" a="1"/>
  <c r="A47" i="4"/>
  <c r="A48" i="4" a="1"/>
  <c r="A48" i="4"/>
  <c r="A49" i="4" a="1"/>
  <c r="A49" i="4"/>
  <c r="A50" i="4" a="1"/>
  <c r="A50" i="4"/>
  <c r="A51" i="4" a="1"/>
  <c r="A51" i="4"/>
  <c r="A52" i="4" a="1"/>
  <c r="A52" i="4"/>
  <c r="A53" i="4" a="1"/>
  <c r="A53" i="4"/>
  <c r="A54" i="4" a="1"/>
  <c r="A54" i="4"/>
  <c r="A55" i="4" a="1"/>
  <c r="A55" i="4"/>
  <c r="A56" i="4" a="1"/>
  <c r="A56" i="4"/>
  <c r="A57" i="4" a="1"/>
  <c r="A57" i="4"/>
  <c r="A58" i="4" a="1"/>
  <c r="A58" i="4"/>
  <c r="A59" i="4" a="1"/>
  <c r="A59" i="4"/>
  <c r="A60" i="4" a="1"/>
  <c r="A60" i="4"/>
  <c r="A61" i="4" a="1"/>
  <c r="A61" i="4"/>
  <c r="A62" i="4" a="1"/>
  <c r="A62" i="4"/>
  <c r="A63" i="4" a="1"/>
  <c r="A63" i="4"/>
  <c r="A64" i="4" a="1"/>
  <c r="A64" i="4"/>
  <c r="A65" i="4" a="1"/>
  <c r="A65" i="4"/>
  <c r="A66" i="4" a="1"/>
  <c r="A66" i="4"/>
  <c r="A67" i="4" a="1"/>
  <c r="A67" i="4"/>
  <c r="A68" i="4" a="1"/>
  <c r="A68" i="4"/>
  <c r="A69" i="4" a="1"/>
  <c r="A69" i="4"/>
  <c r="A70" i="4" a="1"/>
  <c r="A70" i="4"/>
  <c r="A71" i="4" a="1"/>
  <c r="A71" i="4"/>
  <c r="A72" i="4" a="1"/>
  <c r="A72" i="4"/>
  <c r="A73" i="4" a="1"/>
  <c r="A73" i="4"/>
  <c r="A74" i="4" a="1"/>
  <c r="A74" i="4"/>
  <c r="A75" i="4" a="1"/>
  <c r="A75" i="4"/>
  <c r="A76" i="4" a="1"/>
  <c r="A76" i="4"/>
  <c r="A77" i="4" a="1"/>
  <c r="A77" i="4"/>
  <c r="A78" i="4" a="1"/>
  <c r="A78" i="4"/>
  <c r="A79" i="4" a="1"/>
  <c r="A79" i="4"/>
  <c r="A80" i="4" a="1"/>
  <c r="A80" i="4"/>
  <c r="A81" i="4" a="1"/>
  <c r="A81" i="4"/>
  <c r="A82" i="4" a="1"/>
  <c r="A82" i="4"/>
  <c r="A83" i="4" a="1"/>
  <c r="A83" i="4"/>
  <c r="A84" i="4" a="1"/>
  <c r="A84" i="4"/>
  <c r="A85" i="4" a="1"/>
  <c r="A85" i="4"/>
  <c r="A86" i="4" a="1"/>
  <c r="A86" i="4"/>
  <c r="A87" i="4" a="1"/>
  <c r="A87" i="4"/>
  <c r="A88" i="4" a="1"/>
  <c r="A88" i="4"/>
  <c r="A89" i="4" a="1"/>
  <c r="A89" i="4"/>
  <c r="A90" i="4" a="1"/>
  <c r="A90" i="4"/>
  <c r="A91" i="4" a="1"/>
  <c r="A91" i="4"/>
  <c r="A92" i="4" a="1"/>
  <c r="A92" i="4"/>
  <c r="A93" i="4" a="1"/>
  <c r="A93" i="4"/>
  <c r="A94" i="4" a="1"/>
  <c r="A94" i="4"/>
  <c r="A95" i="4" a="1"/>
  <c r="A95" i="4"/>
  <c r="A96" i="4" a="1"/>
  <c r="A96" i="4"/>
  <c r="A97" i="4" a="1"/>
  <c r="A97" i="4"/>
  <c r="A98" i="4" a="1"/>
  <c r="A98" i="4"/>
  <c r="A99" i="4" a="1"/>
  <c r="A99" i="4"/>
  <c r="A100" i="4" a="1"/>
  <c r="A100" i="4"/>
  <c r="A101" i="4" a="1"/>
  <c r="A101" i="4"/>
  <c r="A102" i="4" a="1"/>
  <c r="A102" i="4"/>
  <c r="A103" i="4" a="1"/>
  <c r="A103" i="4"/>
  <c r="A104" i="4" a="1"/>
  <c r="A104" i="4"/>
  <c r="A105" i="4" a="1"/>
  <c r="A105" i="4"/>
  <c r="A106" i="4" a="1"/>
  <c r="A106" i="4"/>
  <c r="A107" i="4" a="1"/>
  <c r="A107" i="4"/>
  <c r="A108" i="4" a="1"/>
  <c r="A108" i="4"/>
  <c r="A109" i="4" a="1"/>
  <c r="A109" i="4"/>
  <c r="A110" i="4" a="1"/>
  <c r="A110" i="4"/>
  <c r="A111" i="4" a="1"/>
  <c r="A111" i="4"/>
  <c r="A112" i="4" a="1"/>
  <c r="A112" i="4"/>
  <c r="A113" i="4" a="1"/>
  <c r="A113" i="4"/>
  <c r="A114" i="4" a="1"/>
  <c r="A114" i="4"/>
  <c r="A115" i="4" a="1"/>
  <c r="A115" i="4"/>
  <c r="A116" i="4" a="1"/>
  <c r="A116" i="4"/>
  <c r="A117" i="4" a="1"/>
  <c r="A117" i="4"/>
  <c r="A118" i="4" a="1"/>
  <c r="A118" i="4"/>
  <c r="A119" i="4" a="1"/>
  <c r="A119" i="4"/>
  <c r="A120" i="4" a="1"/>
  <c r="A120" i="4"/>
  <c r="A121" i="4" a="1"/>
  <c r="A121" i="4"/>
  <c r="A122" i="4" a="1"/>
  <c r="A122" i="4"/>
  <c r="A123" i="4" a="1"/>
  <c r="A123" i="4"/>
  <c r="A124" i="4" a="1"/>
  <c r="A124" i="4"/>
  <c r="A125" i="4" a="1"/>
  <c r="A125" i="4"/>
  <c r="A126" i="4" a="1"/>
  <c r="A126" i="4"/>
  <c r="A127" i="4" a="1"/>
  <c r="A127" i="4"/>
  <c r="A128" i="4" a="1"/>
  <c r="A128" i="4"/>
  <c r="A129" i="4" a="1"/>
  <c r="A129" i="4"/>
  <c r="A130" i="4" a="1"/>
  <c r="A130" i="4"/>
  <c r="A131" i="4" a="1"/>
  <c r="A131" i="4"/>
  <c r="A132" i="4" a="1"/>
  <c r="A132" i="4"/>
  <c r="A133" i="4" a="1"/>
  <c r="A133" i="4"/>
  <c r="A134" i="4" a="1"/>
  <c r="A134" i="4"/>
  <c r="A135" i="4" a="1"/>
  <c r="A135" i="4"/>
  <c r="A136" i="4" a="1"/>
  <c r="A136" i="4"/>
  <c r="A137" i="4" a="1"/>
  <c r="A137" i="4"/>
  <c r="A138" i="4" a="1"/>
  <c r="A138" i="4"/>
  <c r="A139" i="4" a="1"/>
  <c r="A139" i="4"/>
  <c r="A140" i="4" a="1"/>
  <c r="A140" i="4"/>
  <c r="A141" i="4" a="1"/>
  <c r="A141" i="4"/>
  <c r="A142" i="4" a="1"/>
  <c r="A142" i="4"/>
  <c r="A143" i="4" a="1"/>
  <c r="A143" i="4"/>
  <c r="A144" i="4" a="1"/>
  <c r="A144" i="4"/>
  <c r="A145" i="4" a="1"/>
  <c r="A145" i="4"/>
  <c r="A146" i="4" a="1"/>
  <c r="A146" i="4"/>
  <c r="A147" i="4" a="1"/>
  <c r="A147" i="4"/>
  <c r="A148" i="4" a="1"/>
  <c r="A148" i="4"/>
  <c r="A149" i="4" a="1"/>
  <c r="A149" i="4"/>
  <c r="A150" i="4" a="1"/>
  <c r="A150" i="4"/>
  <c r="A151" i="4" a="1"/>
  <c r="A151" i="4"/>
  <c r="A152" i="4" a="1"/>
  <c r="A152" i="4"/>
  <c r="A153" i="4" a="1"/>
  <c r="A153" i="4"/>
  <c r="A154" i="4" a="1"/>
  <c r="A154" i="4"/>
  <c r="A155" i="4" a="1"/>
  <c r="A155" i="4"/>
  <c r="A156" i="4" a="1"/>
  <c r="A156" i="4"/>
  <c r="A157" i="4" a="1"/>
  <c r="A157" i="4"/>
  <c r="A158" i="4" a="1"/>
  <c r="A158" i="4"/>
  <c r="A159" i="4" a="1"/>
  <c r="A159" i="4"/>
  <c r="A160" i="4" a="1"/>
  <c r="A160" i="4"/>
  <c r="A161" i="4" a="1"/>
  <c r="A161" i="4"/>
  <c r="A162" i="4" a="1"/>
  <c r="A162" i="4"/>
  <c r="A163" i="4" a="1"/>
  <c r="A163" i="4"/>
  <c r="A164" i="4" a="1"/>
  <c r="A164" i="4"/>
  <c r="A165" i="4" a="1"/>
  <c r="A165" i="4"/>
  <c r="A166" i="4" a="1"/>
  <c r="A166" i="4"/>
  <c r="A167" i="4" a="1"/>
  <c r="A167" i="4"/>
  <c r="A168" i="4" a="1"/>
  <c r="A168" i="4"/>
  <c r="A169" i="4" a="1"/>
  <c r="A169" i="4"/>
  <c r="A170" i="4" a="1"/>
  <c r="A170" i="4"/>
  <c r="A171" i="4" a="1"/>
  <c r="A171" i="4"/>
  <c r="A172" i="4" a="1"/>
  <c r="A172" i="4"/>
  <c r="A173" i="4" a="1"/>
  <c r="A173" i="4"/>
  <c r="A174" i="4" a="1"/>
  <c r="A174" i="4"/>
  <c r="A175" i="4" a="1"/>
  <c r="A175" i="4"/>
  <c r="A176" i="4" a="1"/>
  <c r="A176" i="4"/>
  <c r="A4" i="4" a="1"/>
  <c r="A4" i="4"/>
  <c r="J22" i="4" a="1"/>
  <c r="J22" i="4"/>
  <c r="J29" i="4" a="1"/>
  <c r="J29" i="4"/>
  <c r="J39" i="4" a="1"/>
  <c r="J39" i="4"/>
  <c r="J47" i="4" a="1"/>
  <c r="J47" i="4"/>
  <c r="J55" i="4" a="1"/>
  <c r="J55" i="4"/>
  <c r="J63" i="4" a="1"/>
  <c r="J63" i="4"/>
  <c r="J71" i="4" a="1"/>
  <c r="J71" i="4"/>
  <c r="J79" i="4" a="1"/>
  <c r="J79" i="4"/>
  <c r="J87" i="4" a="1"/>
  <c r="J87" i="4"/>
  <c r="J95" i="4" a="1"/>
  <c r="J95" i="4"/>
  <c r="J103" i="4" a="1"/>
  <c r="J103" i="4"/>
  <c r="J111" i="4" a="1"/>
  <c r="J111" i="4"/>
  <c r="J119" i="4" a="1"/>
  <c r="J119" i="4"/>
  <c r="J127" i="4" a="1"/>
  <c r="J127" i="4"/>
  <c r="J135" i="4" a="1"/>
  <c r="J135" i="4"/>
  <c r="J143" i="4" a="1"/>
  <c r="J143" i="4"/>
  <c r="J151" i="4" a="1"/>
  <c r="J151" i="4"/>
  <c r="J159" i="4" a="1"/>
  <c r="J159" i="4"/>
  <c r="J167" i="4" a="1"/>
  <c r="J167" i="4"/>
  <c r="J175" i="4" a="1"/>
  <c r="J175" i="4"/>
  <c r="J11" i="4" a="1"/>
  <c r="J11" i="4"/>
  <c r="G5" i="4" a="1"/>
  <c r="G5" i="4"/>
  <c r="G8" i="4" a="1"/>
  <c r="G8" i="4"/>
  <c r="F9" i="4" a="1"/>
  <c r="F9" i="4"/>
  <c r="J20" i="4" a="1"/>
  <c r="J20" i="4"/>
  <c r="J27" i="4" a="1"/>
  <c r="J27" i="4"/>
  <c r="J34" i="4" a="1"/>
  <c r="J34" i="4"/>
  <c r="J42" i="4" a="1"/>
  <c r="J42" i="4"/>
  <c r="J50" i="4" a="1"/>
  <c r="J50" i="4"/>
  <c r="J58" i="4" a="1"/>
  <c r="J58" i="4"/>
  <c r="J66" i="4" a="1"/>
  <c r="J66" i="4"/>
  <c r="J74" i="4" a="1"/>
  <c r="J74" i="4"/>
  <c r="J82" i="4" a="1"/>
  <c r="J82" i="4"/>
  <c r="J90" i="4" a="1"/>
  <c r="J90" i="4"/>
  <c r="J98" i="4" a="1"/>
  <c r="J98" i="4"/>
  <c r="J106" i="4" a="1"/>
  <c r="J106" i="4"/>
  <c r="J114" i="4" a="1"/>
  <c r="J114" i="4"/>
  <c r="J122" i="4" a="1"/>
  <c r="J122" i="4"/>
  <c r="J130" i="4" a="1"/>
  <c r="J130" i="4"/>
  <c r="J138" i="4" a="1"/>
  <c r="J138" i="4"/>
  <c r="J146" i="4" a="1"/>
  <c r="J146" i="4"/>
  <c r="J154" i="4" a="1"/>
  <c r="J154" i="4"/>
  <c r="J162" i="4" a="1"/>
  <c r="J162" i="4"/>
  <c r="J170" i="4" a="1"/>
  <c r="J170" i="4"/>
  <c r="J6" i="4" a="1"/>
  <c r="J6" i="4"/>
  <c r="J14" i="4" a="1"/>
  <c r="J14" i="4"/>
  <c r="F10" i="4" a="1"/>
  <c r="F10" i="4"/>
  <c r="G13" i="4" a="1"/>
  <c r="G13" i="4"/>
  <c r="G14" i="4" a="1"/>
  <c r="G14" i="4"/>
  <c r="G15" i="4" a="1"/>
  <c r="G15" i="4"/>
  <c r="C19" i="4" a="1"/>
  <c r="C19" i="4"/>
  <c r="J18" i="4" a="1"/>
  <c r="J18" i="4"/>
  <c r="J25" i="4" a="1"/>
  <c r="J25" i="4"/>
  <c r="J37" i="4" a="1"/>
  <c r="J37" i="4"/>
  <c r="J45" i="4" a="1"/>
  <c r="J45" i="4"/>
  <c r="J53" i="4" a="1"/>
  <c r="J53" i="4"/>
  <c r="J61" i="4" a="1"/>
  <c r="J61" i="4"/>
  <c r="J69" i="4" a="1"/>
  <c r="J69" i="4"/>
  <c r="J77" i="4" a="1"/>
  <c r="J77" i="4"/>
  <c r="J85" i="4" a="1"/>
  <c r="J85" i="4"/>
  <c r="J93" i="4" a="1"/>
  <c r="J93" i="4"/>
  <c r="J101" i="4" a="1"/>
  <c r="J101" i="4"/>
  <c r="J109" i="4" a="1"/>
  <c r="J109" i="4"/>
  <c r="J117" i="4" a="1"/>
  <c r="J117" i="4"/>
  <c r="J125" i="4" a="1"/>
  <c r="J125" i="4"/>
  <c r="J133" i="4" a="1"/>
  <c r="J133" i="4"/>
  <c r="J141" i="4" a="1"/>
  <c r="J141" i="4"/>
  <c r="J149" i="4" a="1"/>
  <c r="J149" i="4"/>
  <c r="J157" i="4" a="1"/>
  <c r="J157" i="4"/>
  <c r="J165" i="4" a="1"/>
  <c r="J165" i="4"/>
  <c r="J173" i="4" a="1"/>
  <c r="J173" i="4"/>
  <c r="J9" i="4" a="1"/>
  <c r="J9" i="4"/>
  <c r="J17" i="4" a="1"/>
  <c r="J17" i="4"/>
  <c r="G9" i="4" a="1"/>
  <c r="G9" i="4"/>
  <c r="F11" i="4" a="1"/>
  <c r="F11" i="4"/>
  <c r="F12" i="4" a="1"/>
  <c r="F12" i="4"/>
  <c r="G16" i="4" a="1"/>
  <c r="G16" i="4"/>
  <c r="F17" i="4" a="1"/>
  <c r="F17" i="4"/>
  <c r="E18" i="4" a="1"/>
  <c r="E18" i="4"/>
  <c r="C21" i="4" a="1"/>
  <c r="C21" i="4"/>
  <c r="C23" i="4" a="1"/>
  <c r="C23" i="4"/>
  <c r="J23" i="4" a="1"/>
  <c r="J23" i="4"/>
  <c r="J32" i="4" a="1"/>
  <c r="J32" i="4"/>
  <c r="J40" i="4" a="1"/>
  <c r="J40" i="4"/>
  <c r="J48" i="4" a="1"/>
  <c r="J48" i="4"/>
  <c r="J56" i="4" a="1"/>
  <c r="J56" i="4"/>
  <c r="J64" i="4" a="1"/>
  <c r="J64" i="4"/>
  <c r="J72" i="4" a="1"/>
  <c r="J72" i="4"/>
  <c r="J80" i="4" a="1"/>
  <c r="J80" i="4"/>
  <c r="J88" i="4" a="1"/>
  <c r="J88" i="4"/>
  <c r="J96" i="4" a="1"/>
  <c r="J96" i="4"/>
  <c r="J104" i="4" a="1"/>
  <c r="J104" i="4"/>
  <c r="J112" i="4" a="1"/>
  <c r="J112" i="4"/>
  <c r="J120" i="4" a="1"/>
  <c r="J120" i="4"/>
  <c r="J128" i="4" a="1"/>
  <c r="J128" i="4"/>
  <c r="J136" i="4" a="1"/>
  <c r="J136" i="4"/>
  <c r="J144" i="4" a="1"/>
  <c r="J144" i="4"/>
  <c r="J152" i="4" a="1"/>
  <c r="J152" i="4"/>
  <c r="J160" i="4" a="1"/>
  <c r="J160" i="4"/>
  <c r="J168" i="4" a="1"/>
  <c r="J168" i="4"/>
  <c r="J176" i="4" a="1"/>
  <c r="J176" i="4"/>
  <c r="J12" i="4" a="1"/>
  <c r="J12" i="4"/>
  <c r="C7" i="4" a="1"/>
  <c r="C7" i="4"/>
  <c r="C8" i="4" a="1"/>
  <c r="C8" i="4"/>
  <c r="G10" i="4" a="1"/>
  <c r="G10" i="4"/>
  <c r="G11" i="4" a="1"/>
  <c r="G11" i="4"/>
  <c r="G12" i="4" a="1"/>
  <c r="G12" i="4"/>
  <c r="J21" i="4" a="1"/>
  <c r="J21" i="4"/>
  <c r="J30" i="4" a="1"/>
  <c r="J30" i="4"/>
  <c r="J35" i="4" a="1"/>
  <c r="J35" i="4"/>
  <c r="J43" i="4" a="1"/>
  <c r="J43" i="4"/>
  <c r="J51" i="4" a="1"/>
  <c r="J51" i="4"/>
  <c r="J59" i="4" a="1"/>
  <c r="J59" i="4"/>
  <c r="J67" i="4" a="1"/>
  <c r="J67" i="4"/>
  <c r="J75" i="4" a="1"/>
  <c r="J75" i="4"/>
  <c r="J83" i="4" a="1"/>
  <c r="J83" i="4"/>
  <c r="J91" i="4" a="1"/>
  <c r="J91" i="4"/>
  <c r="J99" i="4" a="1"/>
  <c r="J99" i="4"/>
  <c r="J107" i="4" a="1"/>
  <c r="J107" i="4"/>
  <c r="J115" i="4" a="1"/>
  <c r="J115" i="4"/>
  <c r="J123" i="4" a="1"/>
  <c r="J123" i="4"/>
  <c r="J131" i="4" a="1"/>
  <c r="J131" i="4"/>
  <c r="J139" i="4" a="1"/>
  <c r="J139" i="4"/>
  <c r="J147" i="4" a="1"/>
  <c r="J147" i="4"/>
  <c r="J155" i="4" a="1"/>
  <c r="J155" i="4"/>
  <c r="J163" i="4" a="1"/>
  <c r="J163" i="4"/>
  <c r="J171" i="4" a="1"/>
  <c r="J171" i="4"/>
  <c r="J7" i="4" a="1"/>
  <c r="J7" i="4"/>
  <c r="J15" i="4" a="1"/>
  <c r="J15" i="4"/>
  <c r="C6" i="4" a="1"/>
  <c r="C6" i="4"/>
  <c r="E7" i="4" a="1"/>
  <c r="E7" i="4"/>
  <c r="C9" i="4" a="1"/>
  <c r="C9" i="4"/>
  <c r="G17" i="4" a="1"/>
  <c r="G17" i="4"/>
  <c r="J19" i="4" a="1"/>
  <c r="J19" i="4"/>
  <c r="J28" i="4" a="1"/>
  <c r="J28" i="4"/>
  <c r="J38" i="4" a="1"/>
  <c r="J38" i="4"/>
  <c r="J46" i="4" a="1"/>
  <c r="J46" i="4"/>
  <c r="J54" i="4" a="1"/>
  <c r="J54" i="4"/>
  <c r="J62" i="4" a="1"/>
  <c r="J62" i="4"/>
  <c r="J70" i="4" a="1"/>
  <c r="J70" i="4"/>
  <c r="J78" i="4" a="1"/>
  <c r="J78" i="4"/>
  <c r="J86" i="4" a="1"/>
  <c r="J86" i="4"/>
  <c r="J94" i="4" a="1"/>
  <c r="J94" i="4"/>
  <c r="J102" i="4" a="1"/>
  <c r="J102" i="4"/>
  <c r="J110" i="4" a="1"/>
  <c r="J110" i="4"/>
  <c r="J118" i="4" a="1"/>
  <c r="J118" i="4"/>
  <c r="J126" i="4" a="1"/>
  <c r="J126" i="4"/>
  <c r="J134" i="4" a="1"/>
  <c r="J134" i="4"/>
  <c r="J142" i="4" a="1"/>
  <c r="J142" i="4"/>
  <c r="J150" i="4" a="1"/>
  <c r="J150" i="4"/>
  <c r="J158" i="4" a="1"/>
  <c r="J158" i="4"/>
  <c r="J166" i="4" a="1"/>
  <c r="J166" i="4"/>
  <c r="J174" i="4" a="1"/>
  <c r="J174" i="4"/>
  <c r="J10" i="4" a="1"/>
  <c r="J10" i="4"/>
  <c r="C5" i="4" a="1"/>
  <c r="C5" i="4"/>
  <c r="E6" i="4" a="1"/>
  <c r="E6" i="4"/>
  <c r="F7" i="4" a="1"/>
  <c r="F7" i="4"/>
  <c r="E8" i="4" a="1"/>
  <c r="E8" i="4"/>
  <c r="C10" i="4" a="1"/>
  <c r="C10" i="4"/>
  <c r="C15" i="4" a="1"/>
  <c r="C15" i="4"/>
  <c r="C16" i="4" a="1"/>
  <c r="C16" i="4"/>
  <c r="J26" i="4" a="1"/>
  <c r="J26" i="4"/>
  <c r="J33" i="4" a="1"/>
  <c r="J33" i="4"/>
  <c r="J41" i="4" a="1"/>
  <c r="J41" i="4"/>
  <c r="J49" i="4" a="1"/>
  <c r="J49" i="4"/>
  <c r="J57" i="4" a="1"/>
  <c r="J57" i="4"/>
  <c r="J65" i="4" a="1"/>
  <c r="J65" i="4"/>
  <c r="J73" i="4" a="1"/>
  <c r="J73" i="4"/>
  <c r="J81" i="4" a="1"/>
  <c r="J81" i="4"/>
  <c r="J89" i="4" a="1"/>
  <c r="J89" i="4"/>
  <c r="J97" i="4" a="1"/>
  <c r="J97" i="4"/>
  <c r="J105" i="4" a="1"/>
  <c r="J105" i="4"/>
  <c r="J113" i="4" a="1"/>
  <c r="J113" i="4"/>
  <c r="J121" i="4" a="1"/>
  <c r="J121" i="4"/>
  <c r="J129" i="4" a="1"/>
  <c r="J129" i="4"/>
  <c r="J137" i="4" a="1"/>
  <c r="J137" i="4"/>
  <c r="J145" i="4" a="1"/>
  <c r="J145" i="4"/>
  <c r="J153" i="4" a="1"/>
  <c r="J153" i="4"/>
  <c r="J161" i="4" a="1"/>
  <c r="J161" i="4"/>
  <c r="J169" i="4" a="1"/>
  <c r="J169" i="4"/>
  <c r="J5" i="4" a="1"/>
  <c r="J5" i="4"/>
  <c r="J13" i="4" a="1"/>
  <c r="J13" i="4"/>
  <c r="E5" i="4" a="1"/>
  <c r="E5" i="4"/>
  <c r="F6" i="4" a="1"/>
  <c r="F6" i="4"/>
  <c r="F8" i="4" a="1"/>
  <c r="F8" i="4"/>
  <c r="E9" i="4" a="1"/>
  <c r="E9" i="4"/>
  <c r="C11" i="4" a="1"/>
  <c r="C11" i="4"/>
  <c r="C13" i="4" a="1"/>
  <c r="C13" i="4"/>
  <c r="C14" i="4" a="1"/>
  <c r="C14" i="4"/>
  <c r="E15" i="4" a="1"/>
  <c r="E15" i="4"/>
  <c r="C17" i="4" a="1"/>
  <c r="C17" i="4"/>
  <c r="G18" i="4" a="1"/>
  <c r="G18" i="4"/>
  <c r="G19" i="4" a="1"/>
  <c r="G19" i="4"/>
  <c r="J24" i="4" a="1"/>
  <c r="J24" i="4"/>
  <c r="J31" i="4" a="1"/>
  <c r="J31" i="4"/>
  <c r="J36" i="4" a="1"/>
  <c r="J36" i="4"/>
  <c r="J44" i="4" a="1"/>
  <c r="J44" i="4"/>
  <c r="J52" i="4" a="1"/>
  <c r="J52" i="4"/>
  <c r="J60" i="4" a="1"/>
  <c r="J60" i="4"/>
  <c r="J68" i="4" a="1"/>
  <c r="J68" i="4"/>
  <c r="J76" i="4" a="1"/>
  <c r="J76" i="4"/>
  <c r="J84" i="4" a="1"/>
  <c r="J84" i="4"/>
  <c r="J92" i="4" a="1"/>
  <c r="J92" i="4"/>
  <c r="J100" i="4" a="1"/>
  <c r="J100" i="4"/>
  <c r="J108" i="4" a="1"/>
  <c r="J108" i="4"/>
  <c r="J116" i="4" a="1"/>
  <c r="J116" i="4"/>
  <c r="J124" i="4" a="1"/>
  <c r="J124" i="4"/>
  <c r="J132" i="4" a="1"/>
  <c r="J132" i="4"/>
  <c r="J140" i="4" a="1"/>
  <c r="J140" i="4"/>
  <c r="J148" i="4" a="1"/>
  <c r="J148" i="4"/>
  <c r="J156" i="4" a="1"/>
  <c r="J156" i="4"/>
  <c r="J164" i="4" a="1"/>
  <c r="J164" i="4"/>
  <c r="J172" i="4" a="1"/>
  <c r="J172" i="4"/>
  <c r="J8" i="4" a="1"/>
  <c r="J8" i="4"/>
  <c r="J16" i="4" a="1"/>
  <c r="J16" i="4"/>
  <c r="F5" i="4" a="1"/>
  <c r="F5" i="4"/>
  <c r="G6" i="4" a="1"/>
  <c r="G6" i="4"/>
  <c r="G7" i="4" a="1"/>
  <c r="G7" i="4"/>
  <c r="E10" i="4" a="1"/>
  <c r="E10" i="4"/>
  <c r="C12" i="4" a="1"/>
  <c r="C12" i="4"/>
  <c r="E13" i="4" a="1"/>
  <c r="E13" i="4"/>
  <c r="E14" i="4" a="1"/>
  <c r="E14" i="4"/>
  <c r="F15" i="4" a="1"/>
  <c r="F15" i="4"/>
  <c r="E16" i="4" a="1"/>
  <c r="E16" i="4"/>
  <c r="E17" i="4" a="1"/>
  <c r="E17" i="4"/>
  <c r="E19" i="4" a="1"/>
  <c r="E19" i="4"/>
  <c r="G20" i="4" a="1"/>
  <c r="G20" i="4"/>
  <c r="C22" i="4" a="1"/>
  <c r="C22" i="4"/>
  <c r="F24" i="4" a="1"/>
  <c r="F24" i="4"/>
  <c r="E25" i="4" a="1"/>
  <c r="E25" i="4"/>
  <c r="C26" i="4" a="1"/>
  <c r="C26" i="4"/>
  <c r="E35" i="4" a="1"/>
  <c r="E35" i="4"/>
  <c r="C36" i="4" a="1"/>
  <c r="C36" i="4"/>
  <c r="C37" i="4" a="1"/>
  <c r="C37" i="4"/>
  <c r="G40" i="4" a="1"/>
  <c r="G40" i="4"/>
  <c r="G45" i="4" a="1"/>
  <c r="G45" i="4"/>
  <c r="E47" i="4" a="1"/>
  <c r="E47" i="4"/>
  <c r="G49" i="4" a="1"/>
  <c r="G49" i="4"/>
  <c r="C57" i="4" a="1"/>
  <c r="C57" i="4"/>
  <c r="G58" i="4" a="1"/>
  <c r="G58" i="4"/>
  <c r="F59" i="4" a="1"/>
  <c r="F59" i="4"/>
  <c r="F61" i="4" a="1"/>
  <c r="F61" i="4"/>
  <c r="E62" i="4" a="1"/>
  <c r="E62" i="4"/>
  <c r="C63" i="4" a="1"/>
  <c r="C63" i="4"/>
  <c r="C64" i="4" a="1"/>
  <c r="C64" i="4"/>
  <c r="G65" i="4" a="1"/>
  <c r="G65" i="4"/>
  <c r="F66" i="4" a="1"/>
  <c r="F66" i="4"/>
  <c r="E67" i="4" a="1"/>
  <c r="E67" i="4"/>
  <c r="C68" i="4" a="1"/>
  <c r="C68" i="4"/>
  <c r="C69" i="4" a="1"/>
  <c r="C69" i="4"/>
  <c r="G72" i="4" a="1"/>
  <c r="G72" i="4"/>
  <c r="C75" i="4" a="1"/>
  <c r="C75" i="4"/>
  <c r="G84" i="4" a="1"/>
  <c r="G84" i="4"/>
  <c r="G85" i="4" a="1"/>
  <c r="G85" i="4"/>
  <c r="F88" i="4" a="1"/>
  <c r="F88" i="4"/>
  <c r="G91" i="4" a="1"/>
  <c r="G91" i="4"/>
  <c r="E11" i="4" a="1"/>
  <c r="E11" i="4"/>
  <c r="E22" i="4" a="1"/>
  <c r="E22" i="4"/>
  <c r="G23" i="4" a="1"/>
  <c r="G23" i="4"/>
  <c r="C27" i="4" a="1"/>
  <c r="C27" i="4"/>
  <c r="G33" i="4" a="1"/>
  <c r="G33" i="4"/>
  <c r="F34" i="4" a="1"/>
  <c r="F34" i="4"/>
  <c r="E36" i="4" a="1"/>
  <c r="E36" i="4"/>
  <c r="E37" i="4" a="1"/>
  <c r="E37" i="4"/>
  <c r="C38" i="4" a="1"/>
  <c r="C38" i="4"/>
  <c r="C39" i="4" a="1"/>
  <c r="C39" i="4"/>
  <c r="F41" i="4" a="1"/>
  <c r="F41" i="4"/>
  <c r="E42" i="4" a="1"/>
  <c r="E42" i="4"/>
  <c r="C43" i="4" a="1"/>
  <c r="C43" i="4"/>
  <c r="G46" i="4" a="1"/>
  <c r="G46" i="4"/>
  <c r="F47" i="4" a="1"/>
  <c r="F47" i="4"/>
  <c r="E48" i="4" a="1"/>
  <c r="E48" i="4"/>
  <c r="F50" i="4" a="1"/>
  <c r="F50" i="4"/>
  <c r="E51" i="4" a="1"/>
  <c r="E51" i="4"/>
  <c r="C52" i="4" a="1"/>
  <c r="C52" i="4"/>
  <c r="G55" i="4" a="1"/>
  <c r="G55" i="4"/>
  <c r="F56" i="4" a="1"/>
  <c r="F56" i="4"/>
  <c r="G59" i="4" a="1"/>
  <c r="G59" i="4"/>
  <c r="F60" i="4" a="1"/>
  <c r="F60" i="4"/>
  <c r="F62" i="4" a="1"/>
  <c r="F62" i="4"/>
  <c r="E63" i="4" a="1"/>
  <c r="E63" i="4"/>
  <c r="E68" i="4" a="1"/>
  <c r="E68" i="4"/>
  <c r="F73" i="4" a="1"/>
  <c r="F73" i="4"/>
  <c r="E74" i="4" a="1"/>
  <c r="E74" i="4"/>
  <c r="G80" i="4" a="1"/>
  <c r="G80" i="4"/>
  <c r="F81" i="4" a="1"/>
  <c r="F81" i="4"/>
  <c r="G86" i="4" a="1"/>
  <c r="G86" i="4"/>
  <c r="G87" i="4" a="1"/>
  <c r="G87" i="4"/>
  <c r="E12" i="4" a="1"/>
  <c r="E12" i="4"/>
  <c r="F19" i="4" a="1"/>
  <c r="F19" i="4"/>
  <c r="E21" i="4" a="1"/>
  <c r="E21" i="4"/>
  <c r="F22" i="4" a="1"/>
  <c r="F22" i="4"/>
  <c r="G24" i="4" a="1"/>
  <c r="G24" i="4"/>
  <c r="F25" i="4" a="1"/>
  <c r="F25" i="4"/>
  <c r="E26" i="4" a="1"/>
  <c r="E26" i="4"/>
  <c r="C29" i="4" a="1"/>
  <c r="C29" i="4"/>
  <c r="C31" i="4" a="1"/>
  <c r="C31" i="4"/>
  <c r="C32" i="4" a="1"/>
  <c r="C32" i="4"/>
  <c r="F35" i="4" a="1"/>
  <c r="F35" i="4"/>
  <c r="F37" i="4" a="1"/>
  <c r="F37" i="4"/>
  <c r="E38" i="4" a="1"/>
  <c r="E38" i="4"/>
  <c r="C40" i="4" a="1"/>
  <c r="C40" i="4"/>
  <c r="C49" i="4" a="1"/>
  <c r="C49" i="4"/>
  <c r="E52" i="4" a="1"/>
  <c r="E52" i="4"/>
  <c r="C53" i="4" a="1"/>
  <c r="C53" i="4"/>
  <c r="E57" i="4" a="1"/>
  <c r="E57" i="4"/>
  <c r="C58" i="4" a="1"/>
  <c r="C58" i="4"/>
  <c r="G60" i="4" a="1"/>
  <c r="G60" i="4"/>
  <c r="G61" i="4" a="1"/>
  <c r="G61" i="4"/>
  <c r="F63" i="4" a="1"/>
  <c r="F63" i="4"/>
  <c r="E64" i="4" a="1"/>
  <c r="E64" i="4"/>
  <c r="C65" i="4" a="1"/>
  <c r="C65" i="4"/>
  <c r="G66" i="4" a="1"/>
  <c r="G66" i="4"/>
  <c r="F67" i="4" a="1"/>
  <c r="F67" i="4"/>
  <c r="E69" i="4" a="1"/>
  <c r="E69" i="4"/>
  <c r="C70" i="4" a="1"/>
  <c r="C70" i="4"/>
  <c r="C71" i="4" a="1"/>
  <c r="C71" i="4"/>
  <c r="E75" i="4" a="1"/>
  <c r="E75" i="4"/>
  <c r="C76" i="4" a="1"/>
  <c r="C76" i="4"/>
  <c r="C77" i="4" a="1"/>
  <c r="C77" i="4"/>
  <c r="E82" i="4" a="1"/>
  <c r="E82" i="4"/>
  <c r="C83" i="4" a="1"/>
  <c r="C83" i="4"/>
  <c r="F13" i="4" a="1"/>
  <c r="F13" i="4"/>
  <c r="C18" i="4" a="1"/>
  <c r="C18" i="4"/>
  <c r="F21" i="4" a="1"/>
  <c r="F21" i="4"/>
  <c r="G22" i="4" a="1"/>
  <c r="G22" i="4"/>
  <c r="E27" i="4" a="1"/>
  <c r="E27" i="4"/>
  <c r="C28" i="4" a="1"/>
  <c r="C28" i="4"/>
  <c r="E29" i="4" a="1"/>
  <c r="E29" i="4"/>
  <c r="C30" i="4" a="1"/>
  <c r="C30" i="4"/>
  <c r="E31" i="4" a="1"/>
  <c r="E31" i="4"/>
  <c r="C33" i="4" a="1"/>
  <c r="C33" i="4"/>
  <c r="G34" i="4" a="1"/>
  <c r="G34" i="4"/>
  <c r="G35" i="4" a="1"/>
  <c r="G35" i="4"/>
  <c r="F36" i="4" a="1"/>
  <c r="F36" i="4"/>
  <c r="F38" i="4" a="1"/>
  <c r="F38" i="4"/>
  <c r="E39" i="4" a="1"/>
  <c r="E39" i="4"/>
  <c r="G41" i="4" a="1"/>
  <c r="G41" i="4"/>
  <c r="F42" i="4" a="1"/>
  <c r="F42" i="4"/>
  <c r="E43" i="4" a="1"/>
  <c r="E43" i="4"/>
  <c r="C44" i="4" a="1"/>
  <c r="C44" i="4"/>
  <c r="G47" i="4" a="1"/>
  <c r="G47" i="4"/>
  <c r="F48" i="4" a="1"/>
  <c r="F48" i="4"/>
  <c r="G50" i="4" a="1"/>
  <c r="G50" i="4"/>
  <c r="F51" i="4" a="1"/>
  <c r="F51" i="4"/>
  <c r="E53" i="4" a="1"/>
  <c r="E53" i="4"/>
  <c r="C54" i="4" a="1"/>
  <c r="C54" i="4"/>
  <c r="G56" i="4" a="1"/>
  <c r="G56" i="4"/>
  <c r="G62" i="4" a="1"/>
  <c r="G62" i="4"/>
  <c r="F64" i="4" a="1"/>
  <c r="F64" i="4"/>
  <c r="G67" i="4" a="1"/>
  <c r="G67" i="4"/>
  <c r="F68" i="4" a="1"/>
  <c r="F68" i="4"/>
  <c r="F69" i="4" a="1"/>
  <c r="F69" i="4"/>
  <c r="E70" i="4" a="1"/>
  <c r="E70" i="4"/>
  <c r="C72" i="4" a="1"/>
  <c r="C72" i="4"/>
  <c r="G73" i="4" a="1"/>
  <c r="G73" i="4"/>
  <c r="F74" i="4" a="1"/>
  <c r="F74" i="4"/>
  <c r="E76" i="4" a="1"/>
  <c r="E76" i="4"/>
  <c r="C79" i="4" a="1"/>
  <c r="C79" i="4"/>
  <c r="C80" i="4" a="1"/>
  <c r="C80" i="4"/>
  <c r="F14" i="4" a="1"/>
  <c r="F14" i="4"/>
  <c r="C20" i="4" a="1"/>
  <c r="C20" i="4"/>
  <c r="G25" i="4" a="1"/>
  <c r="G25" i="4"/>
  <c r="F26" i="4" a="1"/>
  <c r="F26" i="4"/>
  <c r="E28" i="4" a="1"/>
  <c r="E28" i="4"/>
  <c r="F29" i="4" a="1"/>
  <c r="F29" i="4"/>
  <c r="E30" i="4" a="1"/>
  <c r="E30" i="4"/>
  <c r="F31" i="4" a="1"/>
  <c r="F31" i="4"/>
  <c r="E32" i="4" a="1"/>
  <c r="E32" i="4"/>
  <c r="G36" i="4" a="1"/>
  <c r="G36" i="4"/>
  <c r="G37" i="4" a="1"/>
  <c r="G37" i="4"/>
  <c r="F39" i="4" a="1"/>
  <c r="F39" i="4"/>
  <c r="E40" i="4" a="1"/>
  <c r="E40" i="4"/>
  <c r="E44" i="4" a="1"/>
  <c r="E44" i="4"/>
  <c r="C45" i="4" a="1"/>
  <c r="C45" i="4"/>
  <c r="E49" i="4" a="1"/>
  <c r="E49" i="4"/>
  <c r="C50" i="4" a="1"/>
  <c r="C50" i="4"/>
  <c r="G51" i="4" a="1"/>
  <c r="G51" i="4"/>
  <c r="F52" i="4" a="1"/>
  <c r="F52" i="4"/>
  <c r="F53" i="4" a="1"/>
  <c r="F53" i="4"/>
  <c r="E54" i="4" a="1"/>
  <c r="E54" i="4"/>
  <c r="C55" i="4" a="1"/>
  <c r="C55" i="4"/>
  <c r="F57" i="4" a="1"/>
  <c r="F57" i="4"/>
  <c r="E58" i="4" a="1"/>
  <c r="E58" i="4"/>
  <c r="C59" i="4" a="1"/>
  <c r="C59" i="4"/>
  <c r="G63" i="4" a="1"/>
  <c r="G63" i="4"/>
  <c r="E65" i="4" a="1"/>
  <c r="E65" i="4"/>
  <c r="C66" i="4" a="1"/>
  <c r="C66" i="4"/>
  <c r="G68" i="4" a="1"/>
  <c r="G68" i="4"/>
  <c r="F70" i="4" a="1"/>
  <c r="F70" i="4"/>
  <c r="E71" i="4" a="1"/>
  <c r="E71" i="4"/>
  <c r="F75" i="4" a="1"/>
  <c r="F75" i="4"/>
  <c r="E77" i="4" a="1"/>
  <c r="E77" i="4"/>
  <c r="C78" i="4" a="1"/>
  <c r="C78" i="4"/>
  <c r="E79" i="4" a="1"/>
  <c r="E79" i="4"/>
  <c r="F82" i="4" a="1"/>
  <c r="F82" i="4"/>
  <c r="E83" i="4" a="1"/>
  <c r="E83" i="4"/>
  <c r="F18" i="4" a="1"/>
  <c r="F18" i="4"/>
  <c r="E20" i="4" a="1"/>
  <c r="E20" i="4"/>
  <c r="G21" i="4" a="1"/>
  <c r="G21" i="4"/>
  <c r="C24" i="4" a="1"/>
  <c r="C24" i="4"/>
  <c r="F27" i="4" a="1"/>
  <c r="F27" i="4"/>
  <c r="F30" i="4" a="1"/>
  <c r="F30" i="4"/>
  <c r="F32" i="4" a="1"/>
  <c r="F32" i="4"/>
  <c r="E33" i="4" a="1"/>
  <c r="E33" i="4"/>
  <c r="C34" i="4" a="1"/>
  <c r="C34" i="4"/>
  <c r="G38" i="4" a="1"/>
  <c r="G38" i="4"/>
  <c r="C41" i="4" a="1"/>
  <c r="C41" i="4"/>
  <c r="G42" i="4" a="1"/>
  <c r="G42" i="4"/>
  <c r="F43" i="4" a="1"/>
  <c r="F43" i="4"/>
  <c r="E45" i="4" a="1"/>
  <c r="E45" i="4"/>
  <c r="C46" i="4" a="1"/>
  <c r="C46" i="4"/>
  <c r="G48" i="4" a="1"/>
  <c r="G48" i="4"/>
  <c r="G52" i="4" a="1"/>
  <c r="G52" i="4"/>
  <c r="F54" i="4" a="1"/>
  <c r="F54" i="4"/>
  <c r="C56" i="4" a="1"/>
  <c r="C56" i="4"/>
  <c r="G64" i="4" a="1"/>
  <c r="G64" i="4"/>
  <c r="G69" i="4" a="1"/>
  <c r="G69" i="4"/>
  <c r="F71" i="4" a="1"/>
  <c r="F71" i="4"/>
  <c r="E72" i="4" a="1"/>
  <c r="E72" i="4"/>
  <c r="C73" i="4" a="1"/>
  <c r="C73" i="4"/>
  <c r="G74" i="4" a="1"/>
  <c r="G74" i="4"/>
  <c r="G75" i="4" a="1"/>
  <c r="G75" i="4"/>
  <c r="F76" i="4" a="1"/>
  <c r="F76" i="4"/>
  <c r="F77" i="4" a="1"/>
  <c r="F77" i="4"/>
  <c r="E78" i="4" a="1"/>
  <c r="E78" i="4"/>
  <c r="F79" i="4" a="1"/>
  <c r="F79" i="4"/>
  <c r="E80" i="4" a="1"/>
  <c r="E80" i="4"/>
  <c r="C81" i="4" a="1"/>
  <c r="C81" i="4"/>
  <c r="F16" i="4" a="1"/>
  <c r="F16" i="4"/>
  <c r="E23" i="4" a="1"/>
  <c r="E23" i="4"/>
  <c r="C25" i="4" a="1"/>
  <c r="C25" i="4"/>
  <c r="G26" i="4" a="1"/>
  <c r="G26" i="4"/>
  <c r="G27" i="4" a="1"/>
  <c r="G27" i="4"/>
  <c r="F28" i="4" a="1"/>
  <c r="F28" i="4"/>
  <c r="G29" i="4" a="1"/>
  <c r="G29" i="4"/>
  <c r="G30" i="4" a="1"/>
  <c r="G30" i="4"/>
  <c r="G31" i="4" a="1"/>
  <c r="G31" i="4"/>
  <c r="C35" i="4" a="1"/>
  <c r="C35" i="4"/>
  <c r="G39" i="4" a="1"/>
  <c r="G39" i="4"/>
  <c r="F40" i="4" a="1"/>
  <c r="F40" i="4"/>
  <c r="G43" i="4" a="1"/>
  <c r="G43" i="4"/>
  <c r="F44" i="4" a="1"/>
  <c r="F44" i="4"/>
  <c r="F45" i="4" a="1"/>
  <c r="F45" i="4"/>
  <c r="E46" i="4" a="1"/>
  <c r="E46" i="4"/>
  <c r="C47" i="4" a="1"/>
  <c r="C47" i="4"/>
  <c r="F49" i="4" a="1"/>
  <c r="F49" i="4"/>
  <c r="G53" i="4" a="1"/>
  <c r="G53" i="4"/>
  <c r="E55" i="4" a="1"/>
  <c r="E55" i="4"/>
  <c r="G57" i="4" a="1"/>
  <c r="G57" i="4"/>
  <c r="F58" i="4" a="1"/>
  <c r="F58" i="4"/>
  <c r="E59" i="4" a="1"/>
  <c r="E59" i="4"/>
  <c r="C60" i="4" a="1"/>
  <c r="C60" i="4"/>
  <c r="C61" i="4" a="1"/>
  <c r="C61" i="4"/>
  <c r="F65" i="4" a="1"/>
  <c r="F65" i="4"/>
  <c r="E66" i="4" a="1"/>
  <c r="E66" i="4"/>
  <c r="C67" i="4" a="1"/>
  <c r="C67" i="4"/>
  <c r="G70" i="4" a="1"/>
  <c r="G70" i="4"/>
  <c r="F72" i="4" a="1"/>
  <c r="F72" i="4"/>
  <c r="G76" i="4" a="1"/>
  <c r="G76" i="4"/>
  <c r="F78" i="4" a="1"/>
  <c r="F78" i="4"/>
  <c r="G82" i="4" a="1"/>
  <c r="G82" i="4"/>
  <c r="F83" i="4" a="1"/>
  <c r="F83" i="4"/>
  <c r="F85" i="4" a="1"/>
  <c r="F85" i="4"/>
  <c r="E86" i="4" a="1"/>
  <c r="E86" i="4"/>
  <c r="F20" i="4" a="1"/>
  <c r="F20" i="4"/>
  <c r="F23" i="4" a="1"/>
  <c r="F23" i="4"/>
  <c r="E24" i="4" a="1"/>
  <c r="E24" i="4"/>
  <c r="G28" i="4" a="1"/>
  <c r="G28" i="4"/>
  <c r="G32" i="4" a="1"/>
  <c r="G32" i="4"/>
  <c r="F33" i="4" a="1"/>
  <c r="F33" i="4"/>
  <c r="E34" i="4" a="1"/>
  <c r="E34" i="4"/>
  <c r="E41" i="4" a="1"/>
  <c r="E41" i="4"/>
  <c r="C42" i="4" a="1"/>
  <c r="C42" i="4"/>
  <c r="G44" i="4" a="1"/>
  <c r="G44" i="4"/>
  <c r="F46" i="4" a="1"/>
  <c r="F46" i="4"/>
  <c r="C48" i="4" a="1"/>
  <c r="C48" i="4"/>
  <c r="E50" i="4" a="1"/>
  <c r="E50" i="4"/>
  <c r="C51" i="4" a="1"/>
  <c r="C51" i="4"/>
  <c r="G54" i="4" a="1"/>
  <c r="G54" i="4"/>
  <c r="F55" i="4" a="1"/>
  <c r="F55" i="4"/>
  <c r="E56" i="4" a="1"/>
  <c r="E56" i="4"/>
  <c r="E60" i="4" a="1"/>
  <c r="E60" i="4"/>
  <c r="E61" i="4" a="1"/>
  <c r="E61" i="4"/>
  <c r="C62" i="4" a="1"/>
  <c r="C62" i="4"/>
  <c r="G71" i="4" a="1"/>
  <c r="G71" i="4"/>
  <c r="G78" i="4" a="1"/>
  <c r="G78" i="4"/>
  <c r="E84" i="4" a="1"/>
  <c r="E84" i="4"/>
  <c r="C86" i="4" a="1"/>
  <c r="C86" i="4"/>
  <c r="F90" i="4" a="1"/>
  <c r="F90" i="4"/>
  <c r="F97" i="4" a="1"/>
  <c r="F97" i="4"/>
  <c r="E98" i="4" a="1"/>
  <c r="E98" i="4"/>
  <c r="C102" i="4" a="1"/>
  <c r="C102" i="4"/>
  <c r="G104" i="4" a="1"/>
  <c r="G104" i="4"/>
  <c r="F105" i="4" a="1"/>
  <c r="F105" i="4"/>
  <c r="E106" i="4" a="1"/>
  <c r="E106" i="4"/>
  <c r="E107" i="4" a="1"/>
  <c r="E107" i="4"/>
  <c r="C108" i="4" a="1"/>
  <c r="C108" i="4"/>
  <c r="C109" i="4" a="1"/>
  <c r="C109" i="4"/>
  <c r="G111" i="4" a="1"/>
  <c r="G111" i="4"/>
  <c r="E112" i="4" a="1"/>
  <c r="E112" i="4"/>
  <c r="G116" i="4" a="1"/>
  <c r="G116" i="4"/>
  <c r="G117" i="4" a="1"/>
  <c r="G117" i="4"/>
  <c r="E119" i="4" a="1"/>
  <c r="E119" i="4"/>
  <c r="C120" i="4" a="1"/>
  <c r="C120" i="4"/>
  <c r="G121" i="4" a="1"/>
  <c r="G121" i="4"/>
  <c r="F122" i="4" a="1"/>
  <c r="F122" i="4"/>
  <c r="F123" i="4" a="1"/>
  <c r="F123" i="4"/>
  <c r="E124" i="4" a="1"/>
  <c r="E124" i="4"/>
  <c r="E125" i="4" a="1"/>
  <c r="E125" i="4"/>
  <c r="C131" i="4" a="1"/>
  <c r="C131" i="4"/>
  <c r="G134" i="4" a="1"/>
  <c r="G134" i="4"/>
  <c r="C137" i="4" a="1"/>
  <c r="C137" i="4"/>
  <c r="G139" i="4" a="1"/>
  <c r="G139" i="4"/>
  <c r="F141" i="4" a="1"/>
  <c r="F141" i="4"/>
  <c r="E142" i="4" a="1"/>
  <c r="E142" i="4"/>
  <c r="C143" i="4" a="1"/>
  <c r="C143" i="4"/>
  <c r="E147" i="4" a="1"/>
  <c r="E147" i="4"/>
  <c r="C148" i="4" a="1"/>
  <c r="C148" i="4"/>
  <c r="C149" i="4" a="1"/>
  <c r="C149" i="4"/>
  <c r="G79" i="4" a="1"/>
  <c r="G79" i="4"/>
  <c r="F84" i="4" a="1"/>
  <c r="F84" i="4"/>
  <c r="F86" i="4" a="1"/>
  <c r="F86" i="4"/>
  <c r="G89" i="4" a="1"/>
  <c r="G89" i="4"/>
  <c r="F91" i="4" a="1"/>
  <c r="F91" i="4"/>
  <c r="F92" i="4" a="1"/>
  <c r="F92" i="4"/>
  <c r="E93" i="4" a="1"/>
  <c r="E93" i="4"/>
  <c r="C94" i="4" a="1"/>
  <c r="C94" i="4"/>
  <c r="C95" i="4" a="1"/>
  <c r="C95" i="4"/>
  <c r="C99" i="4" a="1"/>
  <c r="C99" i="4"/>
  <c r="F101" i="4" a="1"/>
  <c r="F101" i="4"/>
  <c r="E102" i="4" a="1"/>
  <c r="E102" i="4"/>
  <c r="C103" i="4" a="1"/>
  <c r="C103" i="4"/>
  <c r="F112" i="4" a="1"/>
  <c r="F112" i="4"/>
  <c r="E113" i="4" a="1"/>
  <c r="E113" i="4"/>
  <c r="C114" i="4" a="1"/>
  <c r="C114" i="4"/>
  <c r="F118" i="4" a="1"/>
  <c r="F118" i="4"/>
  <c r="F119" i="4" a="1"/>
  <c r="F119" i="4"/>
  <c r="G122" i="4" a="1"/>
  <c r="G122" i="4"/>
  <c r="F124" i="4" a="1"/>
  <c r="F124" i="4"/>
  <c r="C126" i="4" a="1"/>
  <c r="C126" i="4"/>
  <c r="G128" i="4" a="1"/>
  <c r="G128" i="4"/>
  <c r="F129" i="4" a="1"/>
  <c r="F129" i="4"/>
  <c r="E130" i="4" a="1"/>
  <c r="E130" i="4"/>
  <c r="E131" i="4" a="1"/>
  <c r="E131" i="4"/>
  <c r="C132" i="4" a="1"/>
  <c r="C132" i="4"/>
  <c r="C133" i="4" a="1"/>
  <c r="C133" i="4"/>
  <c r="G135" i="4" a="1"/>
  <c r="G135" i="4"/>
  <c r="E136" i="4" a="1"/>
  <c r="E136" i="4"/>
  <c r="G140" i="4" a="1"/>
  <c r="G140" i="4"/>
  <c r="G141" i="4" a="1"/>
  <c r="G141" i="4"/>
  <c r="E143" i="4" a="1"/>
  <c r="E143" i="4"/>
  <c r="C144" i="4" a="1"/>
  <c r="C144" i="4"/>
  <c r="E73" i="4" a="1"/>
  <c r="E73" i="4"/>
  <c r="F80" i="4" a="1"/>
  <c r="F80" i="4"/>
  <c r="G90" i="4" a="1"/>
  <c r="G90" i="4"/>
  <c r="G92" i="4" a="1"/>
  <c r="G92" i="4"/>
  <c r="F93" i="4" a="1"/>
  <c r="F93" i="4"/>
  <c r="E94" i="4" a="1"/>
  <c r="E94" i="4"/>
  <c r="C96" i="4" a="1"/>
  <c r="C96" i="4"/>
  <c r="G97" i="4" a="1"/>
  <c r="G97" i="4"/>
  <c r="F98" i="4" a="1"/>
  <c r="F98" i="4"/>
  <c r="G101" i="4" a="1"/>
  <c r="G101" i="4"/>
  <c r="E103" i="4" a="1"/>
  <c r="E103" i="4"/>
  <c r="C104" i="4" a="1"/>
  <c r="C104" i="4"/>
  <c r="G105" i="4" a="1"/>
  <c r="G105" i="4"/>
  <c r="F106" i="4" a="1"/>
  <c r="F106" i="4"/>
  <c r="F107" i="4" a="1"/>
  <c r="F107" i="4"/>
  <c r="E108" i="4" a="1"/>
  <c r="E108" i="4"/>
  <c r="E109" i="4" a="1"/>
  <c r="E109" i="4"/>
  <c r="C115" i="4" a="1"/>
  <c r="C115" i="4"/>
  <c r="G118" i="4" a="1"/>
  <c r="G118" i="4"/>
  <c r="C121" i="4" a="1"/>
  <c r="C121" i="4"/>
  <c r="G123" i="4" a="1"/>
  <c r="G123" i="4"/>
  <c r="F125" i="4" a="1"/>
  <c r="F125" i="4"/>
  <c r="E126" i="4" a="1"/>
  <c r="E126" i="4"/>
  <c r="C127" i="4" a="1"/>
  <c r="C127" i="4"/>
  <c r="F136" i="4" a="1"/>
  <c r="F136" i="4"/>
  <c r="E137" i="4" a="1"/>
  <c r="E137" i="4"/>
  <c r="C138" i="4" a="1"/>
  <c r="C138" i="4"/>
  <c r="F142" i="4" a="1"/>
  <c r="F142" i="4"/>
  <c r="F143" i="4" a="1"/>
  <c r="F143" i="4"/>
  <c r="G146" i="4" a="1"/>
  <c r="G146" i="4"/>
  <c r="C74" i="4" a="1"/>
  <c r="C74" i="4"/>
  <c r="C85" i="4" a="1"/>
  <c r="C85" i="4"/>
  <c r="C88" i="4" a="1"/>
  <c r="C88" i="4"/>
  <c r="F94" i="4" a="1"/>
  <c r="F94" i="4"/>
  <c r="E95" i="4" a="1"/>
  <c r="E95" i="4"/>
  <c r="C100" i="4" a="1"/>
  <c r="C100" i="4"/>
  <c r="F102" i="4" a="1"/>
  <c r="F102" i="4"/>
  <c r="F103" i="4" a="1"/>
  <c r="F103" i="4"/>
  <c r="G106" i="4" a="1"/>
  <c r="G106" i="4"/>
  <c r="F108" i="4" a="1"/>
  <c r="F108" i="4"/>
  <c r="C110" i="4" a="1"/>
  <c r="C110" i="4"/>
  <c r="G112" i="4" a="1"/>
  <c r="G112" i="4"/>
  <c r="F113" i="4" a="1"/>
  <c r="F113" i="4"/>
  <c r="E114" i="4" a="1"/>
  <c r="E114" i="4"/>
  <c r="E115" i="4" a="1"/>
  <c r="E115" i="4"/>
  <c r="C116" i="4" a="1"/>
  <c r="C116" i="4"/>
  <c r="C117" i="4" a="1"/>
  <c r="C117" i="4"/>
  <c r="G119" i="4" a="1"/>
  <c r="G119" i="4"/>
  <c r="E120" i="4" a="1"/>
  <c r="E120" i="4"/>
  <c r="G124" i="4" a="1"/>
  <c r="G124" i="4"/>
  <c r="G125" i="4" a="1"/>
  <c r="G125" i="4"/>
  <c r="E127" i="4" a="1"/>
  <c r="E127" i="4"/>
  <c r="C128" i="4" a="1"/>
  <c r="C128" i="4"/>
  <c r="G129" i="4" a="1"/>
  <c r="G129" i="4"/>
  <c r="F130" i="4" a="1"/>
  <c r="F130" i="4"/>
  <c r="F131" i="4" a="1"/>
  <c r="F131" i="4"/>
  <c r="E132" i="4" a="1"/>
  <c r="E132" i="4"/>
  <c r="E133" i="4" a="1"/>
  <c r="E133" i="4"/>
  <c r="C139" i="4" a="1"/>
  <c r="C139" i="4"/>
  <c r="G142" i="4" a="1"/>
  <c r="G142" i="4"/>
  <c r="C145" i="4" a="1"/>
  <c r="C145" i="4"/>
  <c r="F148" i="4" a="1"/>
  <c r="F148" i="4"/>
  <c r="C150" i="4" a="1"/>
  <c r="C150" i="4"/>
  <c r="G152" i="4" a="1"/>
  <c r="G152" i="4"/>
  <c r="F153" i="4" a="1"/>
  <c r="F153" i="4"/>
  <c r="E154" i="4" a="1"/>
  <c r="E154" i="4"/>
  <c r="E81" i="4" a="1"/>
  <c r="E81" i="4"/>
  <c r="E85" i="4" a="1"/>
  <c r="E85" i="4"/>
  <c r="C89" i="4" a="1"/>
  <c r="C89" i="4"/>
  <c r="C90" i="4" a="1"/>
  <c r="C90" i="4"/>
  <c r="G93" i="4" a="1"/>
  <c r="G93" i="4"/>
  <c r="G94" i="4" a="1"/>
  <c r="G94" i="4"/>
  <c r="F95" i="4" a="1"/>
  <c r="F95" i="4"/>
  <c r="E96" i="4" a="1"/>
  <c r="E96" i="4"/>
  <c r="C97" i="4" a="1"/>
  <c r="C97" i="4"/>
  <c r="G98" i="4" a="1"/>
  <c r="G98" i="4"/>
  <c r="E99" i="4" a="1"/>
  <c r="E99" i="4"/>
  <c r="E100" i="4" a="1"/>
  <c r="E100" i="4"/>
  <c r="G102" i="4" a="1"/>
  <c r="G102" i="4"/>
  <c r="C105" i="4" a="1"/>
  <c r="C105" i="4"/>
  <c r="G107" i="4" a="1"/>
  <c r="G107" i="4"/>
  <c r="F109" i="4" a="1"/>
  <c r="F109" i="4"/>
  <c r="E110" i="4" a="1"/>
  <c r="E110" i="4"/>
  <c r="C111" i="4" a="1"/>
  <c r="C111" i="4"/>
  <c r="F120" i="4" a="1"/>
  <c r="F120" i="4"/>
  <c r="E121" i="4" a="1"/>
  <c r="E121" i="4"/>
  <c r="C122" i="4" a="1"/>
  <c r="C122" i="4"/>
  <c r="F126" i="4" a="1"/>
  <c r="F126" i="4"/>
  <c r="F127" i="4" a="1"/>
  <c r="F127" i="4"/>
  <c r="G130" i="4" a="1"/>
  <c r="G130" i="4"/>
  <c r="F132" i="4" a="1"/>
  <c r="F132" i="4"/>
  <c r="C134" i="4" a="1"/>
  <c r="C134" i="4"/>
  <c r="G136" i="4" a="1"/>
  <c r="G136" i="4"/>
  <c r="F137" i="4" a="1"/>
  <c r="F137" i="4"/>
  <c r="E138" i="4" a="1"/>
  <c r="E138" i="4"/>
  <c r="E139" i="4" a="1"/>
  <c r="E139" i="4"/>
  <c r="C140" i="4" a="1"/>
  <c r="C140" i="4"/>
  <c r="C141" i="4" a="1"/>
  <c r="C141" i="4"/>
  <c r="G143" i="4" a="1"/>
  <c r="G143" i="4"/>
  <c r="E144" i="4" a="1"/>
  <c r="E144" i="4"/>
  <c r="G81" i="4" a="1"/>
  <c r="G81" i="4"/>
  <c r="G83" i="4" a="1"/>
  <c r="G83" i="4"/>
  <c r="C87" i="4" a="1"/>
  <c r="C87" i="4"/>
  <c r="E88" i="4" a="1"/>
  <c r="E88" i="4"/>
  <c r="E89" i="4" a="1"/>
  <c r="E89" i="4"/>
  <c r="C91" i="4" a="1"/>
  <c r="C91" i="4"/>
  <c r="F96" i="4" a="1"/>
  <c r="F96" i="4"/>
  <c r="C101" i="4" a="1"/>
  <c r="C101" i="4"/>
  <c r="G103" i="4" a="1"/>
  <c r="G103" i="4"/>
  <c r="E104" i="4" a="1"/>
  <c r="E104" i="4"/>
  <c r="G108" i="4" a="1"/>
  <c r="G108" i="4"/>
  <c r="G109" i="4" a="1"/>
  <c r="G109" i="4"/>
  <c r="E111" i="4" a="1"/>
  <c r="E111" i="4"/>
  <c r="C112" i="4" a="1"/>
  <c r="C112" i="4"/>
  <c r="G113" i="4" a="1"/>
  <c r="G113" i="4"/>
  <c r="F114" i="4" a="1"/>
  <c r="F114" i="4"/>
  <c r="F115" i="4" a="1"/>
  <c r="F115" i="4"/>
  <c r="E116" i="4" a="1"/>
  <c r="E116" i="4"/>
  <c r="E117" i="4" a="1"/>
  <c r="E117" i="4"/>
  <c r="C123" i="4" a="1"/>
  <c r="C123" i="4"/>
  <c r="G126" i="4" a="1"/>
  <c r="G126" i="4"/>
  <c r="C129" i="4" a="1"/>
  <c r="C129" i="4"/>
  <c r="G131" i="4" a="1"/>
  <c r="G131" i="4"/>
  <c r="F133" i="4" a="1"/>
  <c r="F133" i="4"/>
  <c r="E134" i="4" a="1"/>
  <c r="E134" i="4"/>
  <c r="C135" i="4" a="1"/>
  <c r="C135" i="4"/>
  <c r="F144" i="4" a="1"/>
  <c r="F144" i="4"/>
  <c r="E145" i="4" a="1"/>
  <c r="E145" i="4"/>
  <c r="C146" i="4" a="1"/>
  <c r="C146" i="4"/>
  <c r="G148" i="4" a="1"/>
  <c r="G148" i="4"/>
  <c r="G149" i="4" a="1"/>
  <c r="G149" i="4"/>
  <c r="E151" i="4" a="1"/>
  <c r="E151" i="4"/>
  <c r="C152" i="4" a="1"/>
  <c r="C152" i="4"/>
  <c r="E87" i="4" a="1"/>
  <c r="E87" i="4"/>
  <c r="E90" i="4" a="1"/>
  <c r="E90" i="4"/>
  <c r="C92" i="4" a="1"/>
  <c r="C92" i="4"/>
  <c r="G95" i="4" a="1"/>
  <c r="G95" i="4"/>
  <c r="E97" i="4" a="1"/>
  <c r="E97" i="4"/>
  <c r="C98" i="4" a="1"/>
  <c r="C98" i="4"/>
  <c r="F99" i="4" a="1"/>
  <c r="F99" i="4"/>
  <c r="F100" i="4" a="1"/>
  <c r="F100" i="4"/>
  <c r="F104" i="4" a="1"/>
  <c r="F104" i="4"/>
  <c r="E105" i="4" a="1"/>
  <c r="E105" i="4"/>
  <c r="C106" i="4" a="1"/>
  <c r="C106" i="4"/>
  <c r="F110" i="4" a="1"/>
  <c r="F110" i="4"/>
  <c r="F111" i="4" a="1"/>
  <c r="F111" i="4"/>
  <c r="G114" i="4" a="1"/>
  <c r="G114" i="4"/>
  <c r="F116" i="4" a="1"/>
  <c r="F116" i="4"/>
  <c r="C118" i="4" a="1"/>
  <c r="C118" i="4"/>
  <c r="G120" i="4" a="1"/>
  <c r="G120" i="4"/>
  <c r="F121" i="4" a="1"/>
  <c r="F121" i="4"/>
  <c r="E122" i="4" a="1"/>
  <c r="E122" i="4"/>
  <c r="E123" i="4" a="1"/>
  <c r="E123" i="4"/>
  <c r="C124" i="4" a="1"/>
  <c r="C124" i="4"/>
  <c r="C125" i="4" a="1"/>
  <c r="C125" i="4"/>
  <c r="G127" i="4" a="1"/>
  <c r="G127" i="4"/>
  <c r="E128" i="4" a="1"/>
  <c r="E128" i="4"/>
  <c r="G77" i="4" a="1"/>
  <c r="G77" i="4"/>
  <c r="C82" i="4" a="1"/>
  <c r="C82" i="4"/>
  <c r="C84" i="4" a="1"/>
  <c r="C84" i="4"/>
  <c r="F87" i="4" a="1"/>
  <c r="F87" i="4"/>
  <c r="G88" i="4" a="1"/>
  <c r="G88" i="4"/>
  <c r="F89" i="4" a="1"/>
  <c r="F89" i="4"/>
  <c r="E91" i="4" a="1"/>
  <c r="E91" i="4"/>
  <c r="E92" i="4" a="1"/>
  <c r="E92" i="4"/>
  <c r="C93" i="4" a="1"/>
  <c r="C93" i="4"/>
  <c r="G96" i="4" a="1"/>
  <c r="G96" i="4"/>
  <c r="G99" i="4" a="1"/>
  <c r="G99" i="4"/>
  <c r="G100" i="4" a="1"/>
  <c r="G100" i="4"/>
  <c r="E101" i="4" a="1"/>
  <c r="E101" i="4"/>
  <c r="C107" i="4" a="1"/>
  <c r="C107" i="4"/>
  <c r="G110" i="4" a="1"/>
  <c r="G110" i="4"/>
  <c r="C113" i="4" a="1"/>
  <c r="C113" i="4"/>
  <c r="G115" i="4" a="1"/>
  <c r="G115" i="4"/>
  <c r="F117" i="4" a="1"/>
  <c r="F117" i="4"/>
  <c r="E118" i="4" a="1"/>
  <c r="E118" i="4"/>
  <c r="C119" i="4" a="1"/>
  <c r="C119" i="4"/>
  <c r="F128" i="4" a="1"/>
  <c r="F128" i="4"/>
  <c r="E129" i="4" a="1"/>
  <c r="E129" i="4"/>
  <c r="C130" i="4" a="1"/>
  <c r="C130" i="4"/>
  <c r="F134" i="4" a="1"/>
  <c r="F134" i="4"/>
  <c r="F135" i="4" a="1"/>
  <c r="F135" i="4"/>
  <c r="G138" i="4" a="1"/>
  <c r="G138" i="4"/>
  <c r="G132" i="4" a="1"/>
  <c r="G132" i="4"/>
  <c r="F139" i="4" a="1"/>
  <c r="F139" i="4"/>
  <c r="F145" i="4" a="1"/>
  <c r="F145" i="4"/>
  <c r="C151" i="4" a="1"/>
  <c r="C151" i="4"/>
  <c r="C154" i="4" a="1"/>
  <c r="C154" i="4"/>
  <c r="C155" i="4" a="1"/>
  <c r="C155" i="4"/>
  <c r="G158" i="4" a="1"/>
  <c r="G158" i="4"/>
  <c r="C161" i="4" a="1"/>
  <c r="C161" i="4"/>
  <c r="G163" i="4" a="1"/>
  <c r="G163" i="4"/>
  <c r="F165" i="4" a="1"/>
  <c r="F165" i="4"/>
  <c r="E166" i="4" a="1"/>
  <c r="E166" i="4"/>
  <c r="C167" i="4" a="1"/>
  <c r="C167" i="4"/>
  <c r="E171" i="4" a="1"/>
  <c r="E171" i="4"/>
  <c r="C172" i="4" a="1"/>
  <c r="C172" i="4"/>
  <c r="F174" i="4" a="1"/>
  <c r="F174" i="4"/>
  <c r="G133" i="4" a="1"/>
  <c r="G133" i="4"/>
  <c r="G145" i="4" a="1"/>
  <c r="G145" i="4"/>
  <c r="F147" i="4" a="1"/>
  <c r="F147" i="4"/>
  <c r="F151" i="4" a="1"/>
  <c r="F151" i="4"/>
  <c r="E152" i="4" a="1"/>
  <c r="E152" i="4"/>
  <c r="E153" i="4" a="1"/>
  <c r="E153" i="4"/>
  <c r="E155" i="4" a="1"/>
  <c r="E155" i="4"/>
  <c r="C156" i="4" a="1"/>
  <c r="C156" i="4"/>
  <c r="C157" i="4" a="1"/>
  <c r="C157" i="4"/>
  <c r="G159" i="4" a="1"/>
  <c r="G159" i="4"/>
  <c r="E160" i="4" a="1"/>
  <c r="E160" i="4"/>
  <c r="G164" i="4" a="1"/>
  <c r="G164" i="4"/>
  <c r="G165" i="4" a="1"/>
  <c r="G165" i="4"/>
  <c r="E167" i="4" a="1"/>
  <c r="E167" i="4"/>
  <c r="C168" i="4" a="1"/>
  <c r="C168" i="4"/>
  <c r="G169" i="4" a="1"/>
  <c r="G169" i="4"/>
  <c r="E140" i="4" a="1"/>
  <c r="E140" i="4"/>
  <c r="G147" i="4" a="1"/>
  <c r="G147" i="4"/>
  <c r="E150" i="4" a="1"/>
  <c r="E150" i="4"/>
  <c r="F152" i="4" a="1"/>
  <c r="F152" i="4"/>
  <c r="F160" i="4" a="1"/>
  <c r="F160" i="4"/>
  <c r="E161" i="4" a="1"/>
  <c r="E161" i="4"/>
  <c r="C162" i="4" a="1"/>
  <c r="C162" i="4"/>
  <c r="F166" i="4" a="1"/>
  <c r="F166" i="4"/>
  <c r="F167" i="4" a="1"/>
  <c r="F167" i="4"/>
  <c r="G170" i="4" a="1"/>
  <c r="G170" i="4"/>
  <c r="F171" i="4" a="1"/>
  <c r="F171" i="4"/>
  <c r="E172" i="4" a="1"/>
  <c r="E172" i="4"/>
  <c r="G175" i="4" a="1"/>
  <c r="G175" i="4"/>
  <c r="E176" i="4" a="1"/>
  <c r="E176" i="4"/>
  <c r="E135" i="4" a="1"/>
  <c r="E135" i="4"/>
  <c r="F140" i="4" a="1"/>
  <c r="F140" i="4"/>
  <c r="E146" i="4" a="1"/>
  <c r="E146" i="4"/>
  <c r="E149" i="4" a="1"/>
  <c r="E149" i="4"/>
  <c r="F150" i="4" a="1"/>
  <c r="F150" i="4"/>
  <c r="G151" i="4" a="1"/>
  <c r="G151" i="4"/>
  <c r="F154" i="4" a="1"/>
  <c r="F154" i="4"/>
  <c r="F155" i="4" a="1"/>
  <c r="F155" i="4"/>
  <c r="E156" i="4" a="1"/>
  <c r="E156" i="4"/>
  <c r="E157" i="4" a="1"/>
  <c r="E157" i="4"/>
  <c r="C163" i="4" a="1"/>
  <c r="C163" i="4"/>
  <c r="G166" i="4" a="1"/>
  <c r="G166" i="4"/>
  <c r="C169" i="4" a="1"/>
  <c r="C169" i="4"/>
  <c r="F172" i="4" a="1"/>
  <c r="F172" i="4"/>
  <c r="F176" i="4" a="1"/>
  <c r="F176" i="4"/>
  <c r="G174" i="4" a="1"/>
  <c r="G174" i="4"/>
  <c r="C136" i="4" a="1"/>
  <c r="C136" i="4"/>
  <c r="E141" i="4" a="1"/>
  <c r="E141" i="4"/>
  <c r="F146" i="4" a="1"/>
  <c r="F146" i="4"/>
  <c r="F149" i="4" a="1"/>
  <c r="F149" i="4"/>
  <c r="G150" i="4" a="1"/>
  <c r="G150" i="4"/>
  <c r="G153" i="4" a="1"/>
  <c r="G153" i="4"/>
  <c r="G154" i="4" a="1"/>
  <c r="G154" i="4"/>
  <c r="F156" i="4" a="1"/>
  <c r="F156" i="4"/>
  <c r="C158" i="4" a="1"/>
  <c r="C158" i="4"/>
  <c r="G160" i="4" a="1"/>
  <c r="G160" i="4"/>
  <c r="F161" i="4" a="1"/>
  <c r="F161" i="4"/>
  <c r="E162" i="4" a="1"/>
  <c r="E162" i="4"/>
  <c r="E163" i="4" a="1"/>
  <c r="E163" i="4"/>
  <c r="C164" i="4" a="1"/>
  <c r="C164" i="4"/>
  <c r="C165" i="4" a="1"/>
  <c r="C165" i="4"/>
  <c r="G167" i="4" a="1"/>
  <c r="G167" i="4"/>
  <c r="E168" i="4" a="1"/>
  <c r="E168" i="4"/>
  <c r="G171" i="4" a="1"/>
  <c r="G171" i="4"/>
  <c r="E173" i="4" a="1"/>
  <c r="E173" i="4"/>
  <c r="G4" i="4" a="1"/>
  <c r="G4" i="4"/>
  <c r="G144" i="4" a="1"/>
  <c r="G144" i="4"/>
  <c r="G155" i="4" a="1"/>
  <c r="G155" i="4"/>
  <c r="F157" i="4" a="1"/>
  <c r="F157" i="4"/>
  <c r="E158" i="4" a="1"/>
  <c r="E158" i="4"/>
  <c r="C159" i="4" a="1"/>
  <c r="C159" i="4"/>
  <c r="F168" i="4" a="1"/>
  <c r="F168" i="4"/>
  <c r="E169" i="4" a="1"/>
  <c r="E169" i="4"/>
  <c r="C170" i="4" a="1"/>
  <c r="C170" i="4"/>
  <c r="G172" i="4" a="1"/>
  <c r="G172" i="4"/>
  <c r="C174" i="4" a="1"/>
  <c r="C174" i="4"/>
  <c r="G176" i="4" a="1"/>
  <c r="G176" i="4"/>
  <c r="F173" i="4" a="1"/>
  <c r="F173" i="4"/>
  <c r="C175" i="4" a="1"/>
  <c r="C175" i="4"/>
  <c r="F175" i="4" a="1"/>
  <c r="F175" i="4"/>
  <c r="G137" i="4" a="1"/>
  <c r="G137" i="4"/>
  <c r="E148" i="4" a="1"/>
  <c r="E148" i="4"/>
  <c r="G156" i="4" a="1"/>
  <c r="G156" i="4"/>
  <c r="G157" i="4" a="1"/>
  <c r="G157" i="4"/>
  <c r="E159" i="4" a="1"/>
  <c r="E159" i="4"/>
  <c r="C160" i="4" a="1"/>
  <c r="C160" i="4"/>
  <c r="G161" i="4" a="1"/>
  <c r="G161" i="4"/>
  <c r="F162" i="4" a="1"/>
  <c r="F162" i="4"/>
  <c r="F163" i="4" a="1"/>
  <c r="F163" i="4"/>
  <c r="E164" i="4" a="1"/>
  <c r="E164" i="4"/>
  <c r="E165" i="4" a="1"/>
  <c r="E165" i="4"/>
  <c r="E174" i="4" a="1"/>
  <c r="E174" i="4"/>
  <c r="F170" i="4" a="1"/>
  <c r="F170" i="4"/>
  <c r="F138" i="4" a="1"/>
  <c r="F138" i="4"/>
  <c r="C142" i="4" a="1"/>
  <c r="C142" i="4"/>
  <c r="C147" i="4" a="1"/>
  <c r="C147" i="4"/>
  <c r="C153" i="4" a="1"/>
  <c r="C153" i="4"/>
  <c r="F158" i="4" a="1"/>
  <c r="F158" i="4"/>
  <c r="F159" i="4" a="1"/>
  <c r="F159" i="4"/>
  <c r="G162" i="4" a="1"/>
  <c r="G162" i="4"/>
  <c r="F164" i="4" a="1"/>
  <c r="F164" i="4"/>
  <c r="C166" i="4" a="1"/>
  <c r="C166" i="4"/>
  <c r="G168" i="4" a="1"/>
  <c r="G168" i="4"/>
  <c r="F169" i="4" a="1"/>
  <c r="F169" i="4"/>
  <c r="E170" i="4" a="1"/>
  <c r="E170" i="4"/>
  <c r="C171" i="4" a="1"/>
  <c r="C171" i="4"/>
  <c r="G173" i="4" a="1"/>
  <c r="G173" i="4"/>
  <c r="E175" i="4" a="1"/>
  <c r="E175" i="4"/>
  <c r="C176" i="4" a="1"/>
  <c r="C176" i="4"/>
  <c r="C173" i="4" a="1"/>
  <c r="C173" i="4"/>
  <c r="Q4" i="1" a="1"/>
  <c r="Q4" i="1"/>
  <c r="Q5" i="1" a="1"/>
  <c r="Q5" i="1"/>
  <c r="H168" i="4"/>
  <c r="I168" i="4"/>
  <c r="D168" i="4"/>
  <c r="D147" i="4"/>
  <c r="H147" i="4"/>
  <c r="I147" i="4"/>
  <c r="D169" i="4"/>
  <c r="H169" i="4"/>
  <c r="I169" i="4"/>
  <c r="D133" i="4"/>
  <c r="H133" i="4"/>
  <c r="I133" i="4"/>
  <c r="D121" i="4"/>
  <c r="H121" i="4"/>
  <c r="I121" i="4"/>
  <c r="D142" i="4"/>
  <c r="H142" i="4"/>
  <c r="I142" i="4"/>
  <c r="D81" i="4"/>
  <c r="H81" i="4"/>
  <c r="J4" i="1"/>
  <c r="J10" i="1"/>
  <c r="I81" i="4"/>
  <c r="D140" i="4"/>
  <c r="H140" i="4"/>
  <c r="I140" i="4"/>
  <c r="D116" i="4"/>
  <c r="H116" i="4"/>
  <c r="I116" i="4"/>
  <c r="D75" i="4"/>
  <c r="H75" i="4"/>
  <c r="I75" i="4"/>
  <c r="D64" i="4"/>
  <c r="H64" i="4"/>
  <c r="I64" i="4"/>
  <c r="D26" i="4"/>
  <c r="H26" i="4"/>
  <c r="I26" i="4"/>
  <c r="D19" i="4"/>
  <c r="H19" i="4"/>
  <c r="I19" i="4"/>
  <c r="D11" i="4"/>
  <c r="H11" i="4"/>
  <c r="I11" i="4"/>
  <c r="D7" i="4"/>
  <c r="H7" i="4"/>
  <c r="I7" i="4"/>
  <c r="D151" i="4"/>
  <c r="H151" i="4"/>
  <c r="I151" i="4"/>
  <c r="D150" i="4"/>
  <c r="H150" i="4"/>
  <c r="I150" i="4"/>
  <c r="D161" i="4"/>
  <c r="H161" i="4"/>
  <c r="I161" i="4"/>
  <c r="D166" i="4"/>
  <c r="H166" i="4"/>
  <c r="I166" i="4"/>
  <c r="D174" i="4"/>
  <c r="H174" i="4"/>
  <c r="I174" i="4"/>
  <c r="D158" i="4"/>
  <c r="H158" i="4"/>
  <c r="I158" i="4"/>
  <c r="D110" i="4"/>
  <c r="H110" i="4"/>
  <c r="I110" i="4"/>
  <c r="H77" i="4"/>
  <c r="I77" i="4"/>
  <c r="D77" i="4"/>
  <c r="D98" i="4"/>
  <c r="I98" i="4"/>
  <c r="H98" i="4"/>
  <c r="D83" i="4"/>
  <c r="H83" i="4"/>
  <c r="I83" i="4"/>
  <c r="D139" i="4"/>
  <c r="H139" i="4"/>
  <c r="I139" i="4"/>
  <c r="D117" i="4"/>
  <c r="H117" i="4"/>
  <c r="I117" i="4"/>
  <c r="D105" i="4"/>
  <c r="H105" i="4"/>
  <c r="I105" i="4"/>
  <c r="D97" i="4"/>
  <c r="H97" i="4"/>
  <c r="I97" i="4"/>
  <c r="D89" i="4"/>
  <c r="H89" i="4"/>
  <c r="I89" i="4"/>
  <c r="D145" i="4"/>
  <c r="H145" i="4"/>
  <c r="I145" i="4"/>
  <c r="D115" i="4"/>
  <c r="H115" i="4"/>
  <c r="I115" i="4"/>
  <c r="D53" i="4"/>
  <c r="H53" i="4"/>
  <c r="I53" i="4"/>
  <c r="D44" i="4"/>
  <c r="H44" i="4"/>
  <c r="I44" i="4"/>
  <c r="H48" i="4"/>
  <c r="I48" i="4"/>
  <c r="D48" i="4"/>
  <c r="I82" i="4"/>
  <c r="H82" i="4"/>
  <c r="D82" i="4"/>
  <c r="D42" i="4"/>
  <c r="I42" i="4"/>
  <c r="H42" i="4"/>
  <c r="D84" i="4"/>
  <c r="H84" i="4"/>
  <c r="I84" i="4"/>
  <c r="I6" i="4"/>
  <c r="H6" i="4"/>
  <c r="D6" i="4"/>
  <c r="D172" i="4"/>
  <c r="H172" i="4"/>
  <c r="I172" i="4"/>
  <c r="H176" i="4"/>
  <c r="I176" i="4"/>
  <c r="D176" i="4"/>
  <c r="D159" i="4"/>
  <c r="H159" i="4"/>
  <c r="I159" i="4"/>
  <c r="D70" i="4"/>
  <c r="H70" i="4"/>
  <c r="I70" i="4"/>
  <c r="H120" i="4"/>
  <c r="I120" i="4"/>
  <c r="D120" i="4"/>
  <c r="D119" i="4"/>
  <c r="H119" i="4"/>
  <c r="I119" i="4"/>
  <c r="D106" i="4"/>
  <c r="I106" i="4"/>
  <c r="H106" i="4"/>
  <c r="H112" i="4"/>
  <c r="I112" i="4"/>
  <c r="D112" i="4"/>
  <c r="D88" i="4"/>
  <c r="H88" i="4"/>
  <c r="I88" i="4"/>
  <c r="D134" i="4"/>
  <c r="H134" i="4"/>
  <c r="I134" i="4"/>
  <c r="D28" i="4"/>
  <c r="H28" i="4"/>
  <c r="I28" i="4"/>
  <c r="D43" i="4"/>
  <c r="H43" i="4"/>
  <c r="I43" i="4"/>
  <c r="D63" i="4"/>
  <c r="H63" i="4"/>
  <c r="I63" i="4"/>
  <c r="D61" i="4"/>
  <c r="H61" i="4"/>
  <c r="I61" i="4"/>
  <c r="D34" i="4"/>
  <c r="I34" i="4"/>
  <c r="H34" i="4"/>
  <c r="D72" i="4"/>
  <c r="H72" i="4"/>
  <c r="I72" i="4"/>
  <c r="I50" i="4"/>
  <c r="H50" i="4"/>
  <c r="D50" i="4"/>
  <c r="D33" i="4"/>
  <c r="H33" i="4"/>
  <c r="I33" i="4"/>
  <c r="H21" i="4"/>
  <c r="I21" i="4"/>
  <c r="D21" i="4"/>
  <c r="D10" i="4"/>
  <c r="H10" i="4"/>
  <c r="I10" i="4"/>
  <c r="D156" i="4"/>
  <c r="H156" i="4"/>
  <c r="I156" i="4"/>
  <c r="D155" i="4"/>
  <c r="H155" i="4"/>
  <c r="I155" i="4"/>
  <c r="D153" i="4"/>
  <c r="H153" i="4"/>
  <c r="I153" i="4"/>
  <c r="D175" i="4"/>
  <c r="H175" i="4"/>
  <c r="I175" i="4"/>
  <c r="D95" i="4"/>
  <c r="H95" i="4"/>
  <c r="I95" i="4"/>
  <c r="H99" i="4"/>
  <c r="I99" i="4"/>
  <c r="D99" i="4"/>
  <c r="H136" i="4"/>
  <c r="I136" i="4"/>
  <c r="D136" i="4"/>
  <c r="D92" i="4"/>
  <c r="H92" i="4"/>
  <c r="I92" i="4"/>
  <c r="D27" i="4"/>
  <c r="I27" i="4"/>
  <c r="H27" i="4"/>
  <c r="H69" i="4"/>
  <c r="I69" i="4"/>
  <c r="D69" i="4"/>
  <c r="D57" i="4"/>
  <c r="H57" i="4"/>
  <c r="I57" i="4"/>
  <c r="H23" i="4"/>
  <c r="I23" i="4"/>
  <c r="D23" i="4"/>
  <c r="D68" i="4"/>
  <c r="H68" i="4"/>
  <c r="I68" i="4"/>
  <c r="H51" i="4"/>
  <c r="I51" i="4"/>
  <c r="D51" i="4"/>
  <c r="D60" i="4"/>
  <c r="H60" i="4"/>
  <c r="I60" i="4"/>
  <c r="H46" i="4"/>
  <c r="I46" i="4"/>
  <c r="D46" i="4"/>
  <c r="D59" i="4"/>
  <c r="H59" i="4"/>
  <c r="I59" i="4"/>
  <c r="D32" i="4"/>
  <c r="H32" i="4"/>
  <c r="I32" i="4"/>
  <c r="D17" i="4"/>
  <c r="H17" i="4"/>
  <c r="I17" i="4"/>
  <c r="D157" i="4"/>
  <c r="H157" i="4"/>
  <c r="I157" i="4"/>
  <c r="D154" i="4"/>
  <c r="I154" i="4"/>
  <c r="H154" i="4"/>
  <c r="H160" i="4"/>
  <c r="I160" i="4"/>
  <c r="D160" i="4"/>
  <c r="D165" i="4"/>
  <c r="H165" i="4"/>
  <c r="I165" i="4"/>
  <c r="H104" i="4"/>
  <c r="I104" i="4"/>
  <c r="D104" i="4"/>
  <c r="D103" i="4"/>
  <c r="H103" i="4"/>
  <c r="I103" i="4"/>
  <c r="D94" i="4"/>
  <c r="H94" i="4"/>
  <c r="I94" i="4"/>
  <c r="D143" i="4"/>
  <c r="H143" i="4"/>
  <c r="I143" i="4"/>
  <c r="D130" i="4"/>
  <c r="I130" i="4"/>
  <c r="H130" i="4"/>
  <c r="D125" i="4"/>
  <c r="H125" i="4"/>
  <c r="I125" i="4"/>
  <c r="D113" i="4"/>
  <c r="H113" i="4"/>
  <c r="I113" i="4"/>
  <c r="D135" i="4"/>
  <c r="H135" i="4"/>
  <c r="I135" i="4"/>
  <c r="D122" i="4"/>
  <c r="I122" i="4"/>
  <c r="H122" i="4"/>
  <c r="D100" i="4"/>
  <c r="H100" i="4"/>
  <c r="I100" i="4"/>
  <c r="D39" i="4"/>
  <c r="H39" i="4"/>
  <c r="I39" i="4"/>
  <c r="D86" i="4"/>
  <c r="H86" i="4"/>
  <c r="I86" i="4"/>
  <c r="D31" i="4"/>
  <c r="H31" i="4"/>
  <c r="I31" i="4"/>
  <c r="H16" i="4"/>
  <c r="I16" i="4"/>
  <c r="D16" i="4"/>
  <c r="D171" i="4"/>
  <c r="H171" i="4"/>
  <c r="I171" i="4"/>
  <c r="D132" i="4"/>
  <c r="H132" i="4"/>
  <c r="I132" i="4"/>
  <c r="D108" i="4"/>
  <c r="H108" i="4"/>
  <c r="I108" i="4"/>
  <c r="D102" i="4"/>
  <c r="H102" i="4"/>
  <c r="I102" i="4"/>
  <c r="D146" i="4"/>
  <c r="I146" i="4"/>
  <c r="H146" i="4"/>
  <c r="D90" i="4"/>
  <c r="I90" i="4"/>
  <c r="H90" i="4"/>
  <c r="H128" i="4"/>
  <c r="I128" i="4"/>
  <c r="D128" i="4"/>
  <c r="D58" i="4"/>
  <c r="I58" i="4"/>
  <c r="H58" i="4"/>
  <c r="D49" i="4"/>
  <c r="H49" i="4"/>
  <c r="I49" i="4"/>
  <c r="D38" i="4"/>
  <c r="H38" i="4"/>
  <c r="I38" i="4"/>
  <c r="D56" i="4"/>
  <c r="H56" i="4"/>
  <c r="I56" i="4"/>
  <c r="H47" i="4"/>
  <c r="I47" i="4"/>
  <c r="D47" i="4"/>
  <c r="D85" i="4"/>
  <c r="H85" i="4"/>
  <c r="I85" i="4"/>
  <c r="H41" i="4"/>
  <c r="I41" i="4"/>
  <c r="D41" i="4"/>
  <c r="D80" i="4"/>
  <c r="H80" i="4"/>
  <c r="I80" i="4"/>
  <c r="D91" i="4"/>
  <c r="H91" i="4"/>
  <c r="I91" i="4"/>
  <c r="D54" i="4"/>
  <c r="H54" i="4"/>
  <c r="I54" i="4"/>
  <c r="D40" i="4"/>
  <c r="H40" i="4"/>
  <c r="I40" i="4"/>
  <c r="H30" i="4"/>
  <c r="I30" i="4"/>
  <c r="D30" i="4"/>
  <c r="H15" i="4"/>
  <c r="I15" i="4"/>
  <c r="D15" i="4"/>
  <c r="H173" i="4"/>
  <c r="I173" i="4"/>
  <c r="D173" i="4"/>
  <c r="D170" i="4"/>
  <c r="I170" i="4"/>
  <c r="H170" i="4"/>
  <c r="D164" i="4"/>
  <c r="H164" i="4"/>
  <c r="I164" i="4"/>
  <c r="D162" i="4"/>
  <c r="I162" i="4"/>
  <c r="H162" i="4"/>
  <c r="D127" i="4"/>
  <c r="H127" i="4"/>
  <c r="I127" i="4"/>
  <c r="D114" i="4"/>
  <c r="I114" i="4"/>
  <c r="H114" i="4"/>
  <c r="D131" i="4"/>
  <c r="H131" i="4"/>
  <c r="I131" i="4"/>
  <c r="D109" i="4"/>
  <c r="H109" i="4"/>
  <c r="I109" i="4"/>
  <c r="D137" i="4"/>
  <c r="H137" i="4"/>
  <c r="I137" i="4"/>
  <c r="D107" i="4"/>
  <c r="H107" i="4"/>
  <c r="I107" i="4"/>
  <c r="D124" i="4"/>
  <c r="H124" i="4"/>
  <c r="I124" i="4"/>
  <c r="D87" i="4"/>
  <c r="H87" i="4"/>
  <c r="I87" i="4"/>
  <c r="D141" i="4"/>
  <c r="H141" i="4"/>
  <c r="I141" i="4"/>
  <c r="D129" i="4"/>
  <c r="H129" i="4"/>
  <c r="I129" i="4"/>
  <c r="H101" i="4"/>
  <c r="I101" i="4"/>
  <c r="D101" i="4"/>
  <c r="H22" i="4"/>
  <c r="I22" i="4"/>
  <c r="D22" i="4"/>
  <c r="H37" i="4"/>
  <c r="I37" i="4"/>
  <c r="D37" i="4"/>
  <c r="D36" i="4"/>
  <c r="H36" i="4"/>
  <c r="I36" i="4"/>
  <c r="D73" i="4"/>
  <c r="H73" i="4"/>
  <c r="I73" i="4"/>
  <c r="D18" i="4"/>
  <c r="H18" i="4"/>
  <c r="I18" i="4"/>
  <c r="D79" i="4"/>
  <c r="H79" i="4"/>
  <c r="I79" i="4"/>
  <c r="D66" i="4"/>
  <c r="I66" i="4"/>
  <c r="H66" i="4"/>
  <c r="D55" i="4"/>
  <c r="H55" i="4"/>
  <c r="I55" i="4"/>
  <c r="H45" i="4"/>
  <c r="I45" i="4"/>
  <c r="D45" i="4"/>
  <c r="D71" i="4"/>
  <c r="H71" i="4"/>
  <c r="I71" i="4"/>
  <c r="H29" i="4"/>
  <c r="I29" i="4"/>
  <c r="D29" i="4"/>
  <c r="D13" i="4"/>
  <c r="H13" i="4"/>
  <c r="I13" i="4"/>
  <c r="D14" i="4"/>
  <c r="I14" i="4"/>
  <c r="H14" i="4"/>
  <c r="H9" i="4"/>
  <c r="I9" i="4"/>
  <c r="D9" i="4"/>
  <c r="D167" i="4"/>
  <c r="H167" i="4"/>
  <c r="I167" i="4"/>
  <c r="H152" i="4"/>
  <c r="I152" i="4"/>
  <c r="D152" i="4"/>
  <c r="H144" i="4"/>
  <c r="I144" i="4"/>
  <c r="D144" i="4"/>
  <c r="D163" i="4"/>
  <c r="H163" i="4"/>
  <c r="I163" i="4"/>
  <c r="D149" i="4"/>
  <c r="H149" i="4"/>
  <c r="I149" i="4"/>
  <c r="D148" i="4"/>
  <c r="H148" i="4"/>
  <c r="I148" i="4"/>
  <c r="D126" i="4"/>
  <c r="H126" i="4"/>
  <c r="I126" i="4"/>
  <c r="H93" i="4"/>
  <c r="I93" i="4"/>
  <c r="D93" i="4"/>
  <c r="D123" i="4"/>
  <c r="H123" i="4"/>
  <c r="I123" i="4"/>
  <c r="D118" i="4"/>
  <c r="H118" i="4"/>
  <c r="I118" i="4"/>
  <c r="D111" i="4"/>
  <c r="H111" i="4"/>
  <c r="I111" i="4"/>
  <c r="D138" i="4"/>
  <c r="I138" i="4"/>
  <c r="H138" i="4"/>
  <c r="D96" i="4"/>
  <c r="H96" i="4"/>
  <c r="I96" i="4"/>
  <c r="D65" i="4"/>
  <c r="H65" i="4"/>
  <c r="I65" i="4"/>
  <c r="D76" i="4"/>
  <c r="H76" i="4"/>
  <c r="I76" i="4"/>
  <c r="D52" i="4"/>
  <c r="H52" i="4"/>
  <c r="I52" i="4"/>
  <c r="D74" i="4"/>
  <c r="I74" i="4"/>
  <c r="H74" i="4"/>
  <c r="D62" i="4"/>
  <c r="H62" i="4"/>
  <c r="I62" i="4"/>
  <c r="D35" i="4"/>
  <c r="H35" i="4"/>
  <c r="I35" i="4"/>
  <c r="D25" i="4"/>
  <c r="H25" i="4"/>
  <c r="I25" i="4"/>
  <c r="D67" i="4"/>
  <c r="H67" i="4"/>
  <c r="I67" i="4"/>
  <c r="H24" i="4"/>
  <c r="I24" i="4"/>
  <c r="D24" i="4"/>
  <c r="D78" i="4"/>
  <c r="H78" i="4"/>
  <c r="I78" i="4"/>
  <c r="D20" i="4"/>
  <c r="I20" i="4"/>
  <c r="H20" i="4"/>
  <c r="D12" i="4"/>
  <c r="H12" i="4"/>
  <c r="I12" i="4"/>
  <c r="D5" i="4"/>
  <c r="H5" i="4"/>
  <c r="I5" i="4"/>
  <c r="D8" i="4"/>
  <c r="H8" i="4"/>
  <c r="I8" i="4"/>
  <c r="C4" i="4" a="1"/>
  <c r="C4" i="4"/>
  <c r="E4" i="4" a="1"/>
  <c r="E4" i="4"/>
  <c r="F4" i="4" a="1"/>
  <c r="F4" i="4"/>
  <c r="J4" i="4" a="1"/>
  <c r="J4" i="4"/>
  <c r="Q6" i="1" a="1"/>
  <c r="Q6" i="1"/>
  <c r="Q7" i="1" a="1"/>
  <c r="Q7" i="1"/>
  <c r="H4" i="4"/>
  <c r="D4" i="4"/>
  <c r="Q8" i="1" a="1"/>
  <c r="Q8" i="1"/>
  <c r="Q9" i="1" a="1"/>
  <c r="Q9" i="1"/>
  <c r="Q10" i="1" a="1"/>
  <c r="Q10" i="1"/>
  <c r="Q11" i="1" a="1"/>
  <c r="Q11" i="1"/>
  <c r="Q12" i="1" a="1"/>
  <c r="Q12" i="1"/>
  <c r="Q13" i="1" a="1"/>
  <c r="Q13" i="1"/>
  <c r="Q14" i="1" a="1"/>
  <c r="Q14" i="1"/>
  <c r="Q15" i="1" a="1"/>
  <c r="Q15" i="1"/>
  <c r="Q16" i="1" a="1"/>
  <c r="Q16" i="1"/>
  <c r="Q17" i="1" a="1"/>
  <c r="Q17" i="1"/>
  <c r="I4" i="4"/>
</calcChain>
</file>

<file path=xl/sharedStrings.xml><?xml version="1.0" encoding="utf-8"?>
<sst xmlns="http://schemas.openxmlformats.org/spreadsheetml/2006/main" count="1906" uniqueCount="25">
  <si>
    <t>اليوم والتاريخ</t>
  </si>
  <si>
    <t>رقم السيارة</t>
  </si>
  <si>
    <t>تكعيب السيارة</t>
  </si>
  <si>
    <t>عدد النقل</t>
  </si>
  <si>
    <t>نوع النقل</t>
  </si>
  <si>
    <t>المقاول</t>
  </si>
  <si>
    <t>العهدة</t>
  </si>
  <si>
    <t>السولار المسحوب</t>
  </si>
  <si>
    <t>ملاحظات</t>
  </si>
  <si>
    <t>خلطة اسفلتية</t>
  </si>
  <si>
    <t>الشركة</t>
  </si>
  <si>
    <t>محمود فرحات</t>
  </si>
  <si>
    <t xml:space="preserve">التاريخ </t>
  </si>
  <si>
    <t>817 ل ف م</t>
  </si>
  <si>
    <t>936/ع ف م</t>
  </si>
  <si>
    <t>الحجاج</t>
  </si>
  <si>
    <t>علاء عبدالفتاح</t>
  </si>
  <si>
    <t>سيارات الجيش</t>
  </si>
  <si>
    <t>موقع التحميل</t>
  </si>
  <si>
    <t>موقع  العمل</t>
  </si>
  <si>
    <t>مارينى الشروق</t>
  </si>
  <si>
    <t>محور ترعة الطوارئ</t>
  </si>
  <si>
    <t>صنية المستقبل</t>
  </si>
  <si>
    <t>مارينى ك 92</t>
  </si>
  <si>
    <t xml:space="preserve"> الاستك 71 بالهايكستب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</si>
</sst>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-dd\-mm\-yyyy"/>
    <numFmt numFmtId="165" formatCode="_-&quot;ج.م.‏&quot;\ * #,##0_-;_-&quot;ج.م.‏&quot;\ * #,##0\-;_-&quot;ج.م.‏&quot;\ * &quot;-&quot;??_-;_-@_-"/>
  </numFmts>
  <fonts count="7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3"/>
      <color rgb="FF0000FF"/>
      <name val="Arial"/>
      <family val="2"/>
      <scheme val="minor"/>
    </font>
    <font>
      <b/>
      <sz val="13"/>
      <color rgb="FF660033"/>
      <name val="Arial"/>
      <family val="2"/>
      <scheme val="minor"/>
    </font>
    <font>
      <b/>
      <sz val="13"/>
      <color rgb="FFC00000"/>
      <name val="Arial"/>
      <family val="2"/>
      <scheme val="minor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shrinkToFit="1"/>
    </xf>
    <xf numFmtId="165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shrinkToFit="1"/>
    </xf>
  </cellXfs>
  <cellStyles count="1">
    <cellStyle name="عادي" xfId="0" builtinId="0"/>
  </cellStyles>
  <dxfs count="8">
    <dxf>
      <font>
        <b/>
        <i val="0"/>
        <color theme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4BEF0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84A56"/>
        </patternFill>
      </fill>
    </dxf>
    <dxf>
      <font>
        <b/>
        <i val="0"/>
        <color theme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4BEF0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84A56"/>
        </patternFill>
      </fill>
    </dxf>
  </dxfs>
  <tableStyles count="0" defaultTableStyle="TableStyleMedium2" defaultPivotStyle="PivotStyleLight16"/>
  <colors>
    <mruColors>
      <color rgb="FF660033"/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473"/>
  <sheetViews>
    <sheetView rightToLeft="1" topLeftCell="A460" workbookViewId="0">
      <selection activeCell="B475" sqref="B475"/>
    </sheetView>
  </sheetViews>
  <sheetFormatPr defaultColWidth="8.94921875" defaultRowHeight="24" customHeight="1" x14ac:dyDescent="0.15"/>
  <cols>
    <col min="1" max="1" width="18.140625" style="2" customWidth="1"/>
    <col min="2" max="2" width="14.83203125" style="2" bestFit="1" customWidth="1"/>
    <col min="3" max="3" width="10.91015625" style="2" bestFit="1" customWidth="1"/>
    <col min="4" max="4" width="8.94921875" style="2"/>
    <col min="5" max="5" width="13.97265625" style="2" customWidth="1"/>
    <col min="6" max="8" width="20.47265625" style="2" customWidth="1"/>
    <col min="9" max="9" width="15.078125" style="2" customWidth="1"/>
    <col min="10" max="10" width="11.765625" style="2" customWidth="1"/>
    <col min="11" max="11" width="13.60546875" style="2" bestFit="1" customWidth="1"/>
    <col min="12" max="12" width="0" style="2" hidden="1" customWidth="1"/>
    <col min="13" max="15" width="8.94921875" style="2"/>
    <col min="16" max="16" width="7.4765625" style="2" customWidth="1"/>
    <col min="17" max="17" width="24.02734375" style="6" hidden="1" customWidth="1"/>
    <col min="18" max="16384" width="8.94921875" style="2"/>
  </cols>
  <sheetData>
    <row r="3" spans="1:17" ht="33" customHeight="1" x14ac:dyDescent="0.2">
      <c r="A3" s="8" t="s">
        <v>12</v>
      </c>
      <c r="B3" s="9" t="s">
        <v>1</v>
      </c>
      <c r="C3" s="9" t="s">
        <v>2</v>
      </c>
      <c r="D3" s="8" t="s">
        <v>3</v>
      </c>
      <c r="E3" s="8" t="s">
        <v>4</v>
      </c>
      <c r="F3" s="8" t="s">
        <v>5</v>
      </c>
      <c r="G3" s="8" t="s">
        <v>18</v>
      </c>
      <c r="H3" s="8" t="s">
        <v>19</v>
      </c>
      <c r="I3" s="8" t="s">
        <v>6</v>
      </c>
      <c r="J3" s="9" t="s">
        <v>7</v>
      </c>
      <c r="K3" s="8" t="s">
        <v>8</v>
      </c>
    </row>
    <row r="4" spans="1:17" ht="24" customHeight="1" x14ac:dyDescent="0.15">
      <c r="A4" s="4">
        <v>43821</v>
      </c>
      <c r="B4" s="3">
        <v>823</v>
      </c>
      <c r="C4" s="3">
        <v>18</v>
      </c>
      <c r="D4" s="3">
        <v>1</v>
      </c>
      <c r="E4" s="3" t="s">
        <v>9</v>
      </c>
      <c r="F4" s="3" t="s">
        <v>10</v>
      </c>
      <c r="G4" s="3" t="s">
        <v>20</v>
      </c>
      <c r="H4" s="3" t="s">
        <v>21</v>
      </c>
      <c r="I4" s="5">
        <v>500</v>
      </c>
      <c r="J4" s="3">
        <f>200*6.85</f>
        <v>1370</v>
      </c>
      <c r="K4" s="3"/>
      <c r="L4" s="2">
        <f>COUNTIFS($E$4:E4,E4,$A$4:A4,A4,$F$4:F4,F4,$B$4:B4,B4)</f>
        <v>1</v>
      </c>
      <c r="Q4" s="11" t="str">
        <f t="array" ref="Q4">IFERROR(INDEX($F$4:$F$1700,MATCH(0,COUNTIF($Q$3:$Q3,$F$4:$F$1700),0)),"")</f>
        <v>الشركة</v>
      </c>
    </row>
    <row r="5" spans="1:17" ht="24" customHeight="1" x14ac:dyDescent="0.15">
      <c r="A5" s="4">
        <v>43821</v>
      </c>
      <c r="B5" s="3">
        <v>465</v>
      </c>
      <c r="C5" s="3">
        <v>20</v>
      </c>
      <c r="D5" s="3">
        <v>1</v>
      </c>
      <c r="E5" s="3" t="s">
        <v>9</v>
      </c>
      <c r="F5" s="3" t="s">
        <v>15</v>
      </c>
      <c r="G5" s="3" t="s">
        <v>20</v>
      </c>
      <c r="H5" s="3" t="s">
        <v>21</v>
      </c>
      <c r="I5" s="5"/>
      <c r="J5" s="3"/>
      <c r="K5" s="3"/>
      <c r="L5" s="2">
        <f>COUNTIFS($E$4:E5,E5,$A$4:A5,A5,$F$4:F5,F5,$B$4:B5,B5)</f>
        <v>1</v>
      </c>
      <c r="Q5" s="11" t="str">
        <f t="array" ref="Q5">IFERROR(INDEX($F$4:$F$1700,MATCH(0,COUNTIF($Q$3:$Q4,$F$4:$F$1700),0)),"")</f>
        <v>الحجاج</v>
      </c>
    </row>
    <row r="6" spans="1:17" ht="24" customHeight="1" x14ac:dyDescent="0.15">
      <c r="A6" s="4">
        <v>43821</v>
      </c>
      <c r="B6" s="3">
        <v>6958</v>
      </c>
      <c r="C6" s="3">
        <v>18</v>
      </c>
      <c r="D6" s="3">
        <v>1</v>
      </c>
      <c r="E6" s="3" t="s">
        <v>9</v>
      </c>
      <c r="F6" s="3" t="s">
        <v>11</v>
      </c>
      <c r="G6" s="3" t="s">
        <v>20</v>
      </c>
      <c r="H6" s="3" t="s">
        <v>21</v>
      </c>
      <c r="I6" s="5"/>
      <c r="J6" s="3"/>
      <c r="K6" s="3"/>
      <c r="L6" s="2">
        <f>COUNTIFS($E$4:E6,E6,$A$4:A6,A6,$F$4:F6,F6,$B$4:B6,B6)</f>
        <v>1</v>
      </c>
      <c r="Q6" s="11" t="str">
        <f t="array" ref="Q6">IFERROR(INDEX($F$4:$F$1700,MATCH(0,COUNTIF($Q$3:$Q5,$F$4:$F$1700),0)),"")</f>
        <v>محمود فرحات</v>
      </c>
    </row>
    <row r="7" spans="1:17" ht="24" customHeight="1" x14ac:dyDescent="0.15">
      <c r="A7" s="4">
        <v>43821</v>
      </c>
      <c r="B7" s="3">
        <v>946</v>
      </c>
      <c r="C7" s="3">
        <v>0</v>
      </c>
      <c r="D7" s="3">
        <v>1</v>
      </c>
      <c r="E7" s="3" t="s">
        <v>9</v>
      </c>
      <c r="F7" s="3" t="s">
        <v>11</v>
      </c>
      <c r="G7" s="3" t="s">
        <v>20</v>
      </c>
      <c r="H7" s="3" t="s">
        <v>21</v>
      </c>
      <c r="I7" s="5"/>
      <c r="J7" s="3"/>
      <c r="K7" s="3"/>
      <c r="L7" s="2">
        <f>COUNTIFS($E$4:E7,E7,$A$4:A7,A7,$F$4:F7,F7,$B$4:B7,B7)</f>
        <v>1</v>
      </c>
      <c r="Q7" s="11" t="str">
        <f t="array" ref="Q7">IFERROR(INDEX($F$4:$F$1700,MATCH(0,COUNTIF($Q$3:$Q6,$F$4:$F$1700),0)),"")</f>
        <v>علاء عبدالفتاح</v>
      </c>
    </row>
    <row r="8" spans="1:17" ht="24" customHeight="1" x14ac:dyDescent="0.15">
      <c r="A8" s="4">
        <v>43821</v>
      </c>
      <c r="B8" s="3">
        <v>293</v>
      </c>
      <c r="C8" s="3">
        <v>18</v>
      </c>
      <c r="D8" s="3">
        <v>1</v>
      </c>
      <c r="E8" s="3" t="s">
        <v>9</v>
      </c>
      <c r="F8" s="3" t="s">
        <v>11</v>
      </c>
      <c r="G8" s="3" t="s">
        <v>20</v>
      </c>
      <c r="H8" s="3" t="s">
        <v>21</v>
      </c>
      <c r="I8" s="5"/>
      <c r="J8" s="3"/>
      <c r="K8" s="3"/>
      <c r="L8" s="2">
        <f>COUNTIFS($E$4:E8,E8,$A$4:A8,A8,$F$4:F8,F8,$B$4:B8,B8)</f>
        <v>1</v>
      </c>
      <c r="Q8" s="11" t="str">
        <f t="array" ref="Q8">IFERROR(INDEX($F$4:$F$1700,MATCH(0,COUNTIF($Q$3:$Q7,$F$4:$F$1700),0)),"")</f>
        <v>سيارات الجيش</v>
      </c>
    </row>
    <row r="9" spans="1:17" ht="24" customHeight="1" x14ac:dyDescent="0.15">
      <c r="A9" s="4">
        <v>43821</v>
      </c>
      <c r="B9" s="3">
        <v>429</v>
      </c>
      <c r="C9" s="3">
        <v>18</v>
      </c>
      <c r="D9" s="3">
        <v>1</v>
      </c>
      <c r="E9" s="3" t="s">
        <v>9</v>
      </c>
      <c r="F9" s="3" t="s">
        <v>11</v>
      </c>
      <c r="G9" s="3" t="s">
        <v>20</v>
      </c>
      <c r="H9" s="3" t="s">
        <v>21</v>
      </c>
      <c r="I9" s="5"/>
      <c r="J9" s="3"/>
      <c r="K9" s="3"/>
      <c r="L9" s="2">
        <f>COUNTIFS($E$4:E9,E9,$A$4:A9,A9,$F$4:F9,F9,$B$4:B9,B9)</f>
        <v>1</v>
      </c>
      <c r="Q9" s="11">
        <f t="array" ref="Q9">IFERROR(INDEX($F$4:$F$1700,MATCH(0,COUNTIF($Q$3:$Q8,$F$4:$F$1700),0)),"")</f>
        <v>0</v>
      </c>
    </row>
    <row r="10" spans="1:17" ht="24" customHeight="1" x14ac:dyDescent="0.15">
      <c r="A10" s="4">
        <v>43821</v>
      </c>
      <c r="B10" s="3">
        <v>864</v>
      </c>
      <c r="C10" s="3">
        <v>0</v>
      </c>
      <c r="D10" s="3">
        <v>1</v>
      </c>
      <c r="E10" s="3" t="s">
        <v>9</v>
      </c>
      <c r="F10" s="3" t="s">
        <v>11</v>
      </c>
      <c r="G10" s="3" t="s">
        <v>20</v>
      </c>
      <c r="H10" s="3" t="s">
        <v>21</v>
      </c>
      <c r="I10" s="5">
        <v>500</v>
      </c>
      <c r="J10" s="3">
        <f>100*6.85</f>
        <v>685</v>
      </c>
      <c r="K10" s="3"/>
      <c r="L10" s="2">
        <f>COUNTIFS($E$4:E10,E10,$A$4:A10,A10,$F$4:F10,F10,$B$4:B10,B10)</f>
        <v>1</v>
      </c>
      <c r="Q10" s="11" t="str">
        <f t="array" ref="Q10">IFERROR(INDEX($F$4:$F$1700,MATCH(0,COUNTIF($Q$3:$Q9,$F$4:$F$1700),0)),"")</f>
        <v/>
      </c>
    </row>
    <row r="11" spans="1:17" ht="24" customHeight="1" x14ac:dyDescent="0.15">
      <c r="A11" s="4">
        <v>43821</v>
      </c>
      <c r="B11" s="3">
        <v>819</v>
      </c>
      <c r="C11" s="3">
        <v>0</v>
      </c>
      <c r="D11" s="3">
        <v>1</v>
      </c>
      <c r="E11" s="3" t="s">
        <v>9</v>
      </c>
      <c r="F11" s="3" t="s">
        <v>11</v>
      </c>
      <c r="G11" s="3" t="s">
        <v>20</v>
      </c>
      <c r="H11" s="3" t="s">
        <v>21</v>
      </c>
      <c r="I11" s="5"/>
      <c r="J11" s="3"/>
      <c r="K11" s="3"/>
      <c r="L11" s="2">
        <f>COUNTIFS($E$4:E11,E11,$A$4:A11,A11,$F$4:F11,F11,$B$4:B11,B11)</f>
        <v>1</v>
      </c>
      <c r="Q11" s="11" t="str">
        <f t="array" ref="Q11">IFERROR(INDEX($F$4:$F$1700,MATCH(0,COUNTIF($Q$3:$Q10,$F$4:$F$1700),0)),"")</f>
        <v/>
      </c>
    </row>
    <row r="12" spans="1:17" ht="24" customHeight="1" x14ac:dyDescent="0.15">
      <c r="A12" s="4">
        <v>43821</v>
      </c>
      <c r="B12" s="3">
        <v>823</v>
      </c>
      <c r="C12" s="3">
        <v>18</v>
      </c>
      <c r="D12" s="3">
        <v>1</v>
      </c>
      <c r="E12" s="3" t="s">
        <v>9</v>
      </c>
      <c r="F12" s="3" t="s">
        <v>10</v>
      </c>
      <c r="G12" s="3" t="s">
        <v>20</v>
      </c>
      <c r="H12" s="3" t="s">
        <v>21</v>
      </c>
      <c r="I12" s="5"/>
      <c r="J12" s="3"/>
      <c r="K12" s="3"/>
      <c r="L12" s="2">
        <f>COUNTIFS($E$4:E12,E12,$A$4:A12,A12,$F$4:F12,F12,$B$4:B12,B12)</f>
        <v>2</v>
      </c>
      <c r="Q12" s="11" t="str">
        <f t="array" ref="Q12">IFERROR(INDEX($F$4:$F$1700,MATCH(0,COUNTIF($Q$3:$Q11,$F$4:$F$1700),0)),"")</f>
        <v/>
      </c>
    </row>
    <row r="13" spans="1:17" ht="24" customHeight="1" x14ac:dyDescent="0.15">
      <c r="A13" s="4">
        <v>43821</v>
      </c>
      <c r="B13" s="3">
        <v>465</v>
      </c>
      <c r="C13" s="3">
        <v>20</v>
      </c>
      <c r="D13" s="3">
        <v>1</v>
      </c>
      <c r="E13" s="3" t="s">
        <v>9</v>
      </c>
      <c r="F13" s="3" t="s">
        <v>15</v>
      </c>
      <c r="G13" s="3" t="s">
        <v>20</v>
      </c>
      <c r="H13" s="3" t="s">
        <v>21</v>
      </c>
      <c r="I13" s="5"/>
      <c r="J13" s="3"/>
      <c r="K13" s="3"/>
      <c r="L13" s="2">
        <f>COUNTIFS($E$4:E13,E13,$A$4:A13,A13,$F$4:F13,F13,$B$4:B13,B13)</f>
        <v>2</v>
      </c>
      <c r="Q13" s="11" t="str">
        <f t="array" ref="Q13">IFERROR(INDEX($F$4:$F$1700,MATCH(0,COUNTIF($Q$3:$Q12,$F$4:$F$1700),0)),"")</f>
        <v/>
      </c>
    </row>
    <row r="14" spans="1:17" ht="24" customHeight="1" x14ac:dyDescent="0.15">
      <c r="A14" s="4">
        <v>43821</v>
      </c>
      <c r="B14" s="3">
        <v>946</v>
      </c>
      <c r="C14" s="3">
        <v>0</v>
      </c>
      <c r="D14" s="3">
        <v>1</v>
      </c>
      <c r="E14" s="3" t="s">
        <v>9</v>
      </c>
      <c r="F14" s="3" t="s">
        <v>11</v>
      </c>
      <c r="G14" s="3" t="s">
        <v>20</v>
      </c>
      <c r="H14" s="3" t="s">
        <v>21</v>
      </c>
      <c r="I14" s="5"/>
      <c r="J14" s="3"/>
      <c r="K14" s="3"/>
      <c r="L14" s="2">
        <f>COUNTIFS($E$4:E14,E14,$A$4:A14,A14,$F$4:F14,F14,$B$4:B14,B14)</f>
        <v>2</v>
      </c>
      <c r="Q14" s="11" t="str">
        <f t="array" ref="Q14">IFERROR(INDEX($F$4:$F$1700,MATCH(0,COUNTIF($Q$3:$Q13,$F$4:$F$1700),0)),"")</f>
        <v/>
      </c>
    </row>
    <row r="15" spans="1:17" ht="24" customHeight="1" x14ac:dyDescent="0.15">
      <c r="A15" s="4">
        <v>43821</v>
      </c>
      <c r="B15" s="3">
        <v>6958</v>
      </c>
      <c r="C15" s="3">
        <v>18</v>
      </c>
      <c r="D15" s="3">
        <v>1</v>
      </c>
      <c r="E15" s="3" t="s">
        <v>9</v>
      </c>
      <c r="F15" s="3" t="s">
        <v>11</v>
      </c>
      <c r="G15" s="3" t="s">
        <v>20</v>
      </c>
      <c r="H15" s="3" t="s">
        <v>21</v>
      </c>
      <c r="I15" s="5"/>
      <c r="J15" s="3"/>
      <c r="K15" s="3"/>
      <c r="L15" s="2">
        <f>COUNTIFS($E$4:E15,E15,$A$4:A15,A15,$F$4:F15,F15,$B$4:B15,B15)</f>
        <v>2</v>
      </c>
      <c r="Q15" s="11" t="str">
        <f t="array" ref="Q15">IFERROR(INDEX($F$4:$F$1700,MATCH(0,COUNTIF($Q$3:$Q14,$F$4:$F$1700),0)),"")</f>
        <v/>
      </c>
    </row>
    <row r="16" spans="1:17" ht="24" customHeight="1" x14ac:dyDescent="0.15">
      <c r="A16" s="4">
        <v>43821</v>
      </c>
      <c r="B16" s="3">
        <v>293</v>
      </c>
      <c r="C16" s="3">
        <v>18</v>
      </c>
      <c r="D16" s="3">
        <v>1</v>
      </c>
      <c r="E16" s="3" t="s">
        <v>9</v>
      </c>
      <c r="F16" s="3" t="s">
        <v>11</v>
      </c>
      <c r="G16" s="3" t="s">
        <v>20</v>
      </c>
      <c r="H16" s="3" t="s">
        <v>21</v>
      </c>
      <c r="I16" s="5"/>
      <c r="J16" s="3"/>
      <c r="K16" s="3"/>
      <c r="L16" s="2">
        <f>COUNTIFS($E$4:E16,E16,$A$4:A16,A16,$F$4:F16,F16,$B$4:B16,B16)</f>
        <v>2</v>
      </c>
      <c r="Q16" s="11" t="str">
        <f t="array" ref="Q16">IFERROR(INDEX($F$4:$F$1700,MATCH(0,COUNTIF($Q$3:$Q15,$F$4:$F$1700),0)),"")</f>
        <v/>
      </c>
    </row>
    <row r="17" spans="1:17" ht="24" customHeight="1" x14ac:dyDescent="0.15">
      <c r="A17" s="4">
        <v>43821</v>
      </c>
      <c r="B17" s="3">
        <v>429</v>
      </c>
      <c r="C17" s="3">
        <v>18</v>
      </c>
      <c r="D17" s="3">
        <v>1</v>
      </c>
      <c r="E17" s="3" t="s">
        <v>9</v>
      </c>
      <c r="F17" s="3" t="s">
        <v>11</v>
      </c>
      <c r="G17" s="3" t="s">
        <v>20</v>
      </c>
      <c r="H17" s="3" t="s">
        <v>21</v>
      </c>
      <c r="I17" s="5"/>
      <c r="J17" s="3"/>
      <c r="K17" s="3"/>
      <c r="L17" s="2">
        <f>COUNTIFS($E$4:E17,E17,$A$4:A17,A17,$F$4:F17,F17,$B$4:B17,B17)</f>
        <v>2</v>
      </c>
      <c r="Q17" s="11" t="str">
        <f t="array" ref="Q17">IFERROR(INDEX($F$4:$F$1700,MATCH(0,COUNTIF($Q$3:$Q16,$F$4:$F$1700),0)),"")</f>
        <v/>
      </c>
    </row>
    <row r="18" spans="1:17" ht="24" customHeight="1" x14ac:dyDescent="0.15">
      <c r="A18" s="4">
        <v>43821</v>
      </c>
      <c r="B18" s="3">
        <v>864</v>
      </c>
      <c r="C18" s="3">
        <v>0</v>
      </c>
      <c r="D18" s="3">
        <v>1</v>
      </c>
      <c r="E18" s="3" t="s">
        <v>9</v>
      </c>
      <c r="F18" s="3" t="s">
        <v>11</v>
      </c>
      <c r="G18" s="3" t="s">
        <v>20</v>
      </c>
      <c r="H18" s="3" t="s">
        <v>21</v>
      </c>
      <c r="I18" s="5"/>
      <c r="J18" s="3"/>
      <c r="K18" s="3"/>
      <c r="L18" s="2">
        <f>COUNTIFS($E$4:E18,E18,$A$4:A18,A18,$F$4:F18,F18,$B$4:B18,B18)</f>
        <v>2</v>
      </c>
      <c r="Q18" s="11"/>
    </row>
    <row r="19" spans="1:17" ht="24" customHeight="1" x14ac:dyDescent="0.15">
      <c r="A19" s="4">
        <v>43821</v>
      </c>
      <c r="B19" s="3">
        <v>819</v>
      </c>
      <c r="C19" s="3">
        <v>0</v>
      </c>
      <c r="D19" s="3">
        <v>1</v>
      </c>
      <c r="E19" s="3" t="s">
        <v>9</v>
      </c>
      <c r="F19" s="3" t="s">
        <v>11</v>
      </c>
      <c r="G19" s="3" t="s">
        <v>20</v>
      </c>
      <c r="H19" s="3" t="s">
        <v>21</v>
      </c>
      <c r="I19" s="5"/>
      <c r="J19" s="3"/>
      <c r="K19" s="3"/>
      <c r="L19" s="2">
        <f>COUNTIFS($E$4:E19,E19,$A$4:A19,A19,$F$4:F19,F19,$B$4:B19,B19)</f>
        <v>2</v>
      </c>
      <c r="Q19" s="11"/>
    </row>
    <row r="20" spans="1:17" ht="24" customHeight="1" x14ac:dyDescent="0.15">
      <c r="A20" s="4">
        <v>43821</v>
      </c>
      <c r="B20" s="3">
        <v>823</v>
      </c>
      <c r="C20" s="3">
        <v>18</v>
      </c>
      <c r="D20" s="3">
        <v>1</v>
      </c>
      <c r="E20" s="3" t="s">
        <v>9</v>
      </c>
      <c r="F20" s="3" t="s">
        <v>10</v>
      </c>
      <c r="G20" s="3" t="s">
        <v>20</v>
      </c>
      <c r="H20" s="3" t="s">
        <v>21</v>
      </c>
      <c r="I20" s="5"/>
      <c r="J20" s="3"/>
      <c r="K20" s="3"/>
      <c r="L20" s="2">
        <f>COUNTIFS($E$4:E20,E20,$A$4:A20,A20,$F$4:F20,F20,$B$4:B20,B20)</f>
        <v>3</v>
      </c>
      <c r="Q20" s="11"/>
    </row>
    <row r="21" spans="1:17" ht="24" customHeight="1" x14ac:dyDescent="0.15">
      <c r="A21" s="4">
        <v>43821</v>
      </c>
      <c r="B21" s="3">
        <v>465</v>
      </c>
      <c r="C21" s="3">
        <v>20</v>
      </c>
      <c r="D21" s="3">
        <v>1</v>
      </c>
      <c r="E21" s="3" t="s">
        <v>9</v>
      </c>
      <c r="F21" s="3" t="s">
        <v>15</v>
      </c>
      <c r="G21" s="3" t="s">
        <v>20</v>
      </c>
      <c r="H21" s="3" t="s">
        <v>21</v>
      </c>
      <c r="I21" s="5"/>
      <c r="J21" s="3"/>
      <c r="K21" s="3"/>
      <c r="L21" s="2">
        <f>COUNTIFS($E$4:E21,E21,$A$4:A21,A21,$F$4:F21,F21,$B$4:B21,B21)</f>
        <v>3</v>
      </c>
      <c r="Q21" s="11"/>
    </row>
    <row r="22" spans="1:17" ht="24" customHeight="1" x14ac:dyDescent="0.15">
      <c r="A22" s="4">
        <v>43821</v>
      </c>
      <c r="B22" s="3">
        <v>429</v>
      </c>
      <c r="C22" s="3">
        <v>18</v>
      </c>
      <c r="D22" s="3">
        <v>1</v>
      </c>
      <c r="E22" s="3" t="s">
        <v>9</v>
      </c>
      <c r="F22" s="3" t="s">
        <v>11</v>
      </c>
      <c r="G22" s="3" t="s">
        <v>20</v>
      </c>
      <c r="H22" s="3" t="s">
        <v>21</v>
      </c>
      <c r="I22" s="5"/>
      <c r="J22" s="3"/>
      <c r="K22" s="3"/>
      <c r="L22" s="2">
        <f>COUNTIFS($E$4:E22,E22,$A$4:A22,A22,$F$4:F22,F22,$B$4:B22,B22)</f>
        <v>3</v>
      </c>
      <c r="Q22" s="11"/>
    </row>
    <row r="23" spans="1:17" ht="24" customHeight="1" x14ac:dyDescent="0.15">
      <c r="A23" s="4">
        <v>43821</v>
      </c>
      <c r="B23" s="3">
        <v>946</v>
      </c>
      <c r="C23" s="3">
        <v>0</v>
      </c>
      <c r="D23" s="3">
        <v>1</v>
      </c>
      <c r="E23" s="3" t="s">
        <v>9</v>
      </c>
      <c r="F23" s="3" t="s">
        <v>11</v>
      </c>
      <c r="G23" s="3" t="s">
        <v>20</v>
      </c>
      <c r="H23" s="3" t="s">
        <v>21</v>
      </c>
      <c r="I23" s="5"/>
      <c r="J23" s="3"/>
      <c r="K23" s="3"/>
      <c r="L23" s="2">
        <f>COUNTIFS($E$4:E23,E23,$A$4:A23,A23,$F$4:F23,F23,$B$4:B23,B23)</f>
        <v>3</v>
      </c>
      <c r="Q23" s="11"/>
    </row>
    <row r="24" spans="1:17" ht="24" customHeight="1" x14ac:dyDescent="0.15">
      <c r="A24" s="4">
        <v>43821</v>
      </c>
      <c r="B24" s="3">
        <v>293</v>
      </c>
      <c r="C24" s="3">
        <v>18</v>
      </c>
      <c r="D24" s="3">
        <v>1</v>
      </c>
      <c r="E24" s="3" t="s">
        <v>9</v>
      </c>
      <c r="F24" s="3" t="s">
        <v>11</v>
      </c>
      <c r="G24" s="3" t="s">
        <v>20</v>
      </c>
      <c r="H24" s="3" t="s">
        <v>21</v>
      </c>
      <c r="I24" s="5"/>
      <c r="J24" s="3"/>
      <c r="K24" s="3"/>
      <c r="L24" s="2">
        <f>COUNTIFS($E$4:E24,E24,$A$4:A24,A24,$F$4:F24,F24,$B$4:B24,B24)</f>
        <v>3</v>
      </c>
      <c r="Q24" s="11"/>
    </row>
    <row r="25" spans="1:17" ht="24" customHeight="1" x14ac:dyDescent="0.15">
      <c r="A25" s="4">
        <v>43821</v>
      </c>
      <c r="B25" s="3">
        <v>6958</v>
      </c>
      <c r="C25" s="3">
        <v>18</v>
      </c>
      <c r="D25" s="3">
        <v>1</v>
      </c>
      <c r="E25" s="3" t="s">
        <v>9</v>
      </c>
      <c r="F25" s="3" t="s">
        <v>11</v>
      </c>
      <c r="G25" s="3" t="s">
        <v>20</v>
      </c>
      <c r="H25" s="3" t="s">
        <v>21</v>
      </c>
      <c r="I25" s="5"/>
      <c r="J25" s="3"/>
      <c r="K25" s="3"/>
      <c r="L25" s="2">
        <f>COUNTIFS($E$4:E25,E25,$A$4:A25,A25,$F$4:F25,F25,$B$4:B25,B25)</f>
        <v>3</v>
      </c>
      <c r="Q25" s="11"/>
    </row>
    <row r="26" spans="1:17" ht="24" customHeight="1" x14ac:dyDescent="0.15">
      <c r="A26" s="4">
        <v>43821</v>
      </c>
      <c r="B26" s="3">
        <v>864</v>
      </c>
      <c r="C26" s="3">
        <v>0</v>
      </c>
      <c r="D26" s="3">
        <v>1</v>
      </c>
      <c r="E26" s="3" t="s">
        <v>9</v>
      </c>
      <c r="F26" s="3" t="s">
        <v>11</v>
      </c>
      <c r="G26" s="3" t="s">
        <v>20</v>
      </c>
      <c r="H26" s="3" t="s">
        <v>21</v>
      </c>
      <c r="I26" s="5"/>
      <c r="J26" s="3"/>
      <c r="K26" s="3"/>
      <c r="L26" s="2">
        <f>COUNTIFS($E$4:E26,E26,$A$4:A26,A26,$F$4:F26,F26,$B$4:B26,B26)</f>
        <v>3</v>
      </c>
      <c r="Q26" s="11"/>
    </row>
    <row r="27" spans="1:17" ht="24" customHeight="1" x14ac:dyDescent="0.15">
      <c r="A27" s="4">
        <v>43821</v>
      </c>
      <c r="B27" s="3">
        <v>819</v>
      </c>
      <c r="C27" s="3">
        <v>0</v>
      </c>
      <c r="D27" s="3">
        <v>1</v>
      </c>
      <c r="E27" s="3" t="s">
        <v>9</v>
      </c>
      <c r="F27" s="3" t="s">
        <v>11</v>
      </c>
      <c r="G27" s="3" t="s">
        <v>20</v>
      </c>
      <c r="H27" s="3" t="s">
        <v>21</v>
      </c>
      <c r="I27" s="5"/>
      <c r="J27" s="3"/>
      <c r="K27" s="3"/>
      <c r="L27" s="2">
        <f>COUNTIFS($E$4:E27,E27,$A$4:A27,A27,$F$4:F27,F27,$B$4:B27,B27)</f>
        <v>3</v>
      </c>
      <c r="Q27" s="11"/>
    </row>
    <row r="28" spans="1:17" ht="24" customHeight="1" x14ac:dyDescent="0.15">
      <c r="A28" s="4">
        <v>43821</v>
      </c>
      <c r="B28" s="3">
        <v>823</v>
      </c>
      <c r="C28" s="3">
        <v>18</v>
      </c>
      <c r="D28" s="3">
        <v>1</v>
      </c>
      <c r="E28" s="3" t="s">
        <v>9</v>
      </c>
      <c r="F28" s="3" t="s">
        <v>10</v>
      </c>
      <c r="G28" s="3" t="s">
        <v>20</v>
      </c>
      <c r="H28" s="3" t="s">
        <v>21</v>
      </c>
      <c r="I28" s="5"/>
      <c r="J28" s="3"/>
      <c r="K28" s="3"/>
      <c r="L28" s="2">
        <f>COUNTIFS($E$4:E28,E28,$A$4:A28,A28,$F$4:F28,F28,$B$4:B28,B28)</f>
        <v>4</v>
      </c>
      <c r="Q28" s="11"/>
    </row>
    <row r="29" spans="1:17" ht="24" customHeight="1" x14ac:dyDescent="0.15">
      <c r="A29" s="4">
        <v>43821</v>
      </c>
      <c r="B29" s="3">
        <v>465</v>
      </c>
      <c r="C29" s="3">
        <v>20</v>
      </c>
      <c r="D29" s="3">
        <v>1</v>
      </c>
      <c r="E29" s="3" t="s">
        <v>9</v>
      </c>
      <c r="F29" s="3" t="s">
        <v>15</v>
      </c>
      <c r="G29" s="3" t="s">
        <v>20</v>
      </c>
      <c r="H29" s="3" t="s">
        <v>21</v>
      </c>
      <c r="I29" s="5"/>
      <c r="J29" s="3"/>
      <c r="K29" s="3"/>
      <c r="L29" s="2">
        <f>COUNTIFS($E$4:E29,E29,$A$4:A29,A29,$F$4:F29,F29,$B$4:B29,B29)</f>
        <v>4</v>
      </c>
      <c r="Q29" s="11"/>
    </row>
    <row r="30" spans="1:17" ht="24" customHeight="1" x14ac:dyDescent="0.15">
      <c r="A30" s="4">
        <v>43821</v>
      </c>
      <c r="B30" s="3">
        <v>946</v>
      </c>
      <c r="C30" s="3">
        <v>0</v>
      </c>
      <c r="D30" s="3">
        <v>1</v>
      </c>
      <c r="E30" s="3" t="s">
        <v>9</v>
      </c>
      <c r="F30" s="3" t="s">
        <v>11</v>
      </c>
      <c r="G30" s="3" t="s">
        <v>20</v>
      </c>
      <c r="H30" s="3" t="s">
        <v>21</v>
      </c>
      <c r="I30" s="5"/>
      <c r="J30" s="3"/>
      <c r="K30" s="3"/>
      <c r="L30" s="2">
        <f>COUNTIFS($E$4:E30,E30,$A$4:A30,A30,$F$4:F30,F30,$B$4:B30,B30)</f>
        <v>4</v>
      </c>
      <c r="Q30" s="11"/>
    </row>
    <row r="31" spans="1:17" ht="24" customHeight="1" x14ac:dyDescent="0.15">
      <c r="A31" s="4">
        <v>43822</v>
      </c>
      <c r="B31" s="3">
        <v>946</v>
      </c>
      <c r="C31" s="3">
        <v>0</v>
      </c>
      <c r="D31" s="3">
        <v>1</v>
      </c>
      <c r="E31" s="3" t="s">
        <v>9</v>
      </c>
      <c r="F31" s="3" t="s">
        <v>11</v>
      </c>
      <c r="G31" s="3" t="s">
        <v>20</v>
      </c>
      <c r="H31" s="3" t="s">
        <v>21</v>
      </c>
      <c r="I31" s="5"/>
      <c r="J31" s="3"/>
      <c r="K31" s="3"/>
      <c r="L31" s="2">
        <f>COUNTIFS($E$4:E31,E31,$A$4:A31,A31,$F$4:F31,F31,$B$4:B31,B31)</f>
        <v>1</v>
      </c>
      <c r="Q31" s="11"/>
    </row>
    <row r="32" spans="1:17" ht="24" customHeight="1" x14ac:dyDescent="0.15">
      <c r="A32" s="4">
        <v>43822</v>
      </c>
      <c r="B32" s="3">
        <v>819</v>
      </c>
      <c r="C32" s="3">
        <v>0</v>
      </c>
      <c r="D32" s="3">
        <v>1</v>
      </c>
      <c r="E32" s="3" t="s">
        <v>9</v>
      </c>
      <c r="F32" s="3" t="s">
        <v>11</v>
      </c>
      <c r="G32" s="3" t="s">
        <v>20</v>
      </c>
      <c r="H32" s="3" t="s">
        <v>21</v>
      </c>
      <c r="I32" s="5"/>
      <c r="J32" s="3"/>
      <c r="K32" s="3"/>
      <c r="L32" s="2">
        <f>COUNTIFS($E$4:E32,E32,$A$4:A32,A32,$F$4:F32,F32,$B$4:B32,B32)</f>
        <v>1</v>
      </c>
      <c r="Q32" s="11"/>
    </row>
    <row r="33" spans="1:17" ht="24" customHeight="1" x14ac:dyDescent="0.15">
      <c r="A33" s="4">
        <v>43822</v>
      </c>
      <c r="B33" s="3">
        <v>864</v>
      </c>
      <c r="C33" s="3">
        <v>0</v>
      </c>
      <c r="D33" s="3">
        <v>1</v>
      </c>
      <c r="E33" s="3" t="s">
        <v>9</v>
      </c>
      <c r="F33" s="3" t="s">
        <v>11</v>
      </c>
      <c r="G33" s="3" t="s">
        <v>20</v>
      </c>
      <c r="H33" s="3" t="s">
        <v>21</v>
      </c>
      <c r="I33" s="5"/>
      <c r="J33" s="3"/>
      <c r="K33" s="3"/>
      <c r="L33" s="2">
        <f>COUNTIFS($E$4:E33,E33,$A$4:A33,A33,$F$4:F33,F33,$B$4:B33,B33)</f>
        <v>1</v>
      </c>
      <c r="Q33" s="11"/>
    </row>
    <row r="34" spans="1:17" ht="24" customHeight="1" x14ac:dyDescent="0.15">
      <c r="A34" s="4">
        <v>43822</v>
      </c>
      <c r="B34" s="3">
        <v>429</v>
      </c>
      <c r="C34" s="3">
        <v>18</v>
      </c>
      <c r="D34" s="3">
        <v>1</v>
      </c>
      <c r="E34" s="3" t="s">
        <v>9</v>
      </c>
      <c r="F34" s="3" t="s">
        <v>11</v>
      </c>
      <c r="G34" s="3" t="s">
        <v>20</v>
      </c>
      <c r="H34" s="3" t="s">
        <v>21</v>
      </c>
      <c r="I34" s="5"/>
      <c r="J34" s="3"/>
      <c r="K34" s="3"/>
      <c r="L34" s="2">
        <f>COUNTIFS($E$4:E34,E34,$A$4:A34,A34,$F$4:F34,F34,$B$4:B34,B34)</f>
        <v>1</v>
      </c>
      <c r="Q34" s="11"/>
    </row>
    <row r="35" spans="1:17" ht="24" customHeight="1" x14ac:dyDescent="0.15">
      <c r="A35" s="4">
        <v>43822</v>
      </c>
      <c r="B35" s="3">
        <v>823</v>
      </c>
      <c r="C35" s="3">
        <v>18</v>
      </c>
      <c r="D35" s="3">
        <v>1</v>
      </c>
      <c r="E35" s="3" t="s">
        <v>9</v>
      </c>
      <c r="F35" s="3" t="s">
        <v>10</v>
      </c>
      <c r="G35" s="3" t="s">
        <v>20</v>
      </c>
      <c r="H35" s="3" t="s">
        <v>21</v>
      </c>
      <c r="I35" s="5"/>
      <c r="J35" s="3"/>
      <c r="K35" s="3"/>
      <c r="L35" s="2">
        <f>COUNTIFS($E$4:E35,E35,$A$4:A35,A35,$F$4:F35,F35,$B$4:B35,B35)</f>
        <v>1</v>
      </c>
      <c r="Q35" s="11"/>
    </row>
    <row r="36" spans="1:17" ht="24" customHeight="1" x14ac:dyDescent="0.15">
      <c r="A36" s="4">
        <v>43822</v>
      </c>
      <c r="B36" s="3">
        <v>465</v>
      </c>
      <c r="C36" s="3">
        <v>20</v>
      </c>
      <c r="D36" s="3">
        <v>1</v>
      </c>
      <c r="E36" s="3" t="s">
        <v>9</v>
      </c>
      <c r="F36" s="3" t="s">
        <v>15</v>
      </c>
      <c r="G36" s="3" t="s">
        <v>20</v>
      </c>
      <c r="H36" s="3" t="s">
        <v>21</v>
      </c>
      <c r="I36" s="5"/>
      <c r="J36" s="3"/>
      <c r="K36" s="3"/>
      <c r="L36" s="2">
        <f>COUNTIFS($E$4:E36,E36,$A$4:A36,A36,$F$4:F36,F36,$B$4:B36,B36)</f>
        <v>1</v>
      </c>
      <c r="Q36" s="11"/>
    </row>
    <row r="37" spans="1:17" ht="24" customHeight="1" x14ac:dyDescent="0.15">
      <c r="A37" s="4">
        <v>43822</v>
      </c>
      <c r="B37" s="3">
        <v>6958</v>
      </c>
      <c r="C37" s="3">
        <v>18</v>
      </c>
      <c r="D37" s="3">
        <v>1</v>
      </c>
      <c r="E37" s="3" t="s">
        <v>9</v>
      </c>
      <c r="F37" s="3" t="s">
        <v>11</v>
      </c>
      <c r="G37" s="3" t="s">
        <v>20</v>
      </c>
      <c r="H37" s="3" t="s">
        <v>21</v>
      </c>
      <c r="I37" s="5"/>
      <c r="J37" s="3"/>
      <c r="K37" s="3"/>
      <c r="L37" s="2">
        <f>COUNTIFS($E$4:E37,E37,$A$4:A37,A37,$F$4:F37,F37,$B$4:B37,B37)</f>
        <v>1</v>
      </c>
      <c r="Q37" s="11"/>
    </row>
    <row r="38" spans="1:17" ht="24" customHeight="1" x14ac:dyDescent="0.15">
      <c r="A38" s="4">
        <v>43822</v>
      </c>
      <c r="B38" s="3">
        <v>946</v>
      </c>
      <c r="C38" s="3">
        <v>0</v>
      </c>
      <c r="D38" s="3">
        <v>1</v>
      </c>
      <c r="E38" s="3" t="s">
        <v>9</v>
      </c>
      <c r="F38" s="3" t="s">
        <v>11</v>
      </c>
      <c r="G38" s="3" t="s">
        <v>20</v>
      </c>
      <c r="H38" s="3" t="s">
        <v>21</v>
      </c>
      <c r="I38" s="5"/>
      <c r="J38" s="3"/>
      <c r="K38" s="3"/>
      <c r="L38" s="2">
        <f>COUNTIFS($E$4:E38,E38,$A$4:A38,A38,$F$4:F38,F38,$B$4:B38,B38)</f>
        <v>2</v>
      </c>
      <c r="Q38" s="11"/>
    </row>
    <row r="39" spans="1:17" ht="24" customHeight="1" x14ac:dyDescent="0.15">
      <c r="A39" s="4">
        <v>43822</v>
      </c>
      <c r="B39" s="3">
        <v>819</v>
      </c>
      <c r="C39" s="3">
        <v>0</v>
      </c>
      <c r="D39" s="3">
        <v>1</v>
      </c>
      <c r="E39" s="3" t="s">
        <v>9</v>
      </c>
      <c r="F39" s="3" t="s">
        <v>11</v>
      </c>
      <c r="G39" s="3" t="s">
        <v>20</v>
      </c>
      <c r="H39" s="3" t="s">
        <v>21</v>
      </c>
      <c r="I39" s="5"/>
      <c r="J39" s="3"/>
      <c r="K39" s="3"/>
      <c r="L39" s="2">
        <f>COUNTIFS($E$4:E39,E39,$A$4:A39,A39,$F$4:F39,F39,$B$4:B39,B39)</f>
        <v>2</v>
      </c>
      <c r="Q39" s="11"/>
    </row>
    <row r="40" spans="1:17" ht="24" customHeight="1" x14ac:dyDescent="0.15">
      <c r="A40" s="4">
        <v>43822</v>
      </c>
      <c r="B40" s="3">
        <v>864</v>
      </c>
      <c r="C40" s="3">
        <v>0</v>
      </c>
      <c r="D40" s="3">
        <v>1</v>
      </c>
      <c r="E40" s="3" t="s">
        <v>9</v>
      </c>
      <c r="F40" s="3" t="s">
        <v>11</v>
      </c>
      <c r="G40" s="3" t="s">
        <v>20</v>
      </c>
      <c r="H40" s="3" t="s">
        <v>21</v>
      </c>
      <c r="I40" s="5"/>
      <c r="J40" s="3"/>
      <c r="K40" s="3"/>
      <c r="L40" s="2">
        <f>COUNTIFS($E$4:E40,E40,$A$4:A40,A40,$F$4:F40,F40,$B$4:B40,B40)</f>
        <v>2</v>
      </c>
      <c r="Q40" s="11"/>
    </row>
    <row r="41" spans="1:17" ht="24" customHeight="1" x14ac:dyDescent="0.15">
      <c r="A41" s="4">
        <v>43822</v>
      </c>
      <c r="B41" s="3">
        <v>429</v>
      </c>
      <c r="C41" s="3">
        <v>18</v>
      </c>
      <c r="D41" s="3">
        <v>1</v>
      </c>
      <c r="E41" s="3" t="s">
        <v>9</v>
      </c>
      <c r="F41" s="3" t="s">
        <v>11</v>
      </c>
      <c r="G41" s="3" t="s">
        <v>20</v>
      </c>
      <c r="H41" s="3" t="s">
        <v>21</v>
      </c>
      <c r="I41" s="5"/>
      <c r="J41" s="3"/>
      <c r="K41" s="3"/>
      <c r="L41" s="2">
        <f>COUNTIFS($E$4:E41,E41,$A$4:A41,A41,$F$4:F41,F41,$B$4:B41,B41)</f>
        <v>2</v>
      </c>
      <c r="Q41" s="11"/>
    </row>
    <row r="42" spans="1:17" ht="24" customHeight="1" x14ac:dyDescent="0.15">
      <c r="A42" s="4">
        <v>43822</v>
      </c>
      <c r="B42" s="3">
        <v>823</v>
      </c>
      <c r="C42" s="3">
        <v>18</v>
      </c>
      <c r="D42" s="3">
        <v>1</v>
      </c>
      <c r="E42" s="3" t="s">
        <v>9</v>
      </c>
      <c r="F42" s="3" t="s">
        <v>10</v>
      </c>
      <c r="G42" s="3" t="s">
        <v>20</v>
      </c>
      <c r="H42" s="3" t="s">
        <v>21</v>
      </c>
      <c r="I42" s="5"/>
      <c r="J42" s="3"/>
      <c r="K42" s="3"/>
      <c r="L42" s="2">
        <f>COUNTIFS($E$4:E42,E42,$A$4:A42,A42,$F$4:F42,F42,$B$4:B42,B42)</f>
        <v>2</v>
      </c>
      <c r="Q42" s="11"/>
    </row>
    <row r="43" spans="1:17" ht="24" customHeight="1" x14ac:dyDescent="0.15">
      <c r="A43" s="4">
        <v>43822</v>
      </c>
      <c r="B43" s="3">
        <v>465</v>
      </c>
      <c r="C43" s="3">
        <v>20</v>
      </c>
      <c r="D43" s="3">
        <v>1</v>
      </c>
      <c r="E43" s="3" t="s">
        <v>9</v>
      </c>
      <c r="F43" s="3" t="s">
        <v>15</v>
      </c>
      <c r="G43" s="3" t="s">
        <v>20</v>
      </c>
      <c r="H43" s="3" t="s">
        <v>21</v>
      </c>
      <c r="I43" s="5"/>
      <c r="J43" s="3"/>
      <c r="K43" s="3"/>
      <c r="L43" s="2">
        <f>COUNTIFS($E$4:E43,E43,$A$4:A43,A43,$F$4:F43,F43,$B$4:B43,B43)</f>
        <v>2</v>
      </c>
      <c r="Q43" s="11"/>
    </row>
    <row r="44" spans="1:17" ht="24" customHeight="1" x14ac:dyDescent="0.15">
      <c r="A44" s="4">
        <v>43822</v>
      </c>
      <c r="B44" s="3">
        <v>6958</v>
      </c>
      <c r="C44" s="3">
        <v>18</v>
      </c>
      <c r="D44" s="3">
        <v>1</v>
      </c>
      <c r="E44" s="3" t="s">
        <v>9</v>
      </c>
      <c r="F44" s="3" t="s">
        <v>11</v>
      </c>
      <c r="G44" s="3" t="s">
        <v>20</v>
      </c>
      <c r="H44" s="3" t="s">
        <v>21</v>
      </c>
      <c r="I44" s="5"/>
      <c r="J44" s="3"/>
      <c r="K44" s="3"/>
      <c r="L44" s="2">
        <f>COUNTIFS($E$4:E44,E44,$A$4:A44,A44,$F$4:F44,F44,$B$4:B44,B44)</f>
        <v>2</v>
      </c>
      <c r="Q44" s="11"/>
    </row>
    <row r="45" spans="1:17" ht="24" customHeight="1" x14ac:dyDescent="0.15">
      <c r="A45" s="4">
        <v>43822</v>
      </c>
      <c r="B45" s="3">
        <v>946</v>
      </c>
      <c r="C45" s="3">
        <v>0</v>
      </c>
      <c r="D45" s="3">
        <v>1</v>
      </c>
      <c r="E45" s="3" t="s">
        <v>9</v>
      </c>
      <c r="F45" s="3" t="s">
        <v>11</v>
      </c>
      <c r="G45" s="3" t="s">
        <v>20</v>
      </c>
      <c r="H45" s="3" t="s">
        <v>21</v>
      </c>
      <c r="I45" s="5"/>
      <c r="J45" s="3"/>
      <c r="K45" s="3"/>
      <c r="L45" s="2">
        <f>COUNTIFS($E$4:E45,E45,$A$4:A45,A45,$F$4:F45,F45,$B$4:B45,B45)</f>
        <v>3</v>
      </c>
      <c r="Q45" s="11"/>
    </row>
    <row r="46" spans="1:17" ht="24" customHeight="1" x14ac:dyDescent="0.15">
      <c r="A46" s="4">
        <v>43822</v>
      </c>
      <c r="B46" s="3">
        <v>819</v>
      </c>
      <c r="C46" s="3">
        <v>0</v>
      </c>
      <c r="D46" s="3">
        <v>1</v>
      </c>
      <c r="E46" s="3" t="s">
        <v>9</v>
      </c>
      <c r="F46" s="3" t="s">
        <v>11</v>
      </c>
      <c r="G46" s="3" t="s">
        <v>20</v>
      </c>
      <c r="H46" s="3" t="s">
        <v>21</v>
      </c>
      <c r="I46" s="5"/>
      <c r="J46" s="3"/>
      <c r="K46" s="3"/>
      <c r="L46" s="2">
        <f>COUNTIFS($E$4:E46,E46,$A$4:A46,A46,$F$4:F46,F46,$B$4:B46,B46)</f>
        <v>3</v>
      </c>
      <c r="Q46" s="11"/>
    </row>
    <row r="47" spans="1:17" ht="24" customHeight="1" x14ac:dyDescent="0.15">
      <c r="A47" s="4">
        <v>43822</v>
      </c>
      <c r="B47" s="3">
        <v>864</v>
      </c>
      <c r="C47" s="3">
        <v>0</v>
      </c>
      <c r="D47" s="3">
        <v>1</v>
      </c>
      <c r="E47" s="3" t="s">
        <v>9</v>
      </c>
      <c r="F47" s="3" t="s">
        <v>11</v>
      </c>
      <c r="G47" s="3" t="s">
        <v>20</v>
      </c>
      <c r="H47" s="3" t="s">
        <v>21</v>
      </c>
      <c r="I47" s="5"/>
      <c r="J47" s="3"/>
      <c r="K47" s="3"/>
      <c r="L47" s="2">
        <f>COUNTIFS($E$4:E47,E47,$A$4:A47,A47,$F$4:F47,F47,$B$4:B47,B47)</f>
        <v>3</v>
      </c>
      <c r="Q47" s="11"/>
    </row>
    <row r="48" spans="1:17" ht="24" customHeight="1" x14ac:dyDescent="0.15">
      <c r="A48" s="4">
        <v>43822</v>
      </c>
      <c r="B48" s="3">
        <v>429</v>
      </c>
      <c r="C48" s="3">
        <v>18</v>
      </c>
      <c r="D48" s="3">
        <v>1</v>
      </c>
      <c r="E48" s="3" t="s">
        <v>9</v>
      </c>
      <c r="F48" s="3" t="s">
        <v>11</v>
      </c>
      <c r="G48" s="3" t="s">
        <v>20</v>
      </c>
      <c r="H48" s="3" t="s">
        <v>21</v>
      </c>
      <c r="I48" s="5"/>
      <c r="J48" s="3"/>
      <c r="K48" s="3"/>
      <c r="L48" s="2">
        <f>COUNTIFS($E$4:E48,E48,$A$4:A48,A48,$F$4:F48,F48,$B$4:B48,B48)</f>
        <v>3</v>
      </c>
      <c r="Q48" s="11"/>
    </row>
    <row r="49" spans="1:17" ht="24" customHeight="1" x14ac:dyDescent="0.15">
      <c r="A49" s="4">
        <v>43822</v>
      </c>
      <c r="B49" s="3">
        <v>823</v>
      </c>
      <c r="C49" s="3">
        <v>18</v>
      </c>
      <c r="D49" s="3">
        <v>1</v>
      </c>
      <c r="E49" s="3" t="s">
        <v>9</v>
      </c>
      <c r="F49" s="3" t="s">
        <v>10</v>
      </c>
      <c r="G49" s="3" t="s">
        <v>20</v>
      </c>
      <c r="H49" s="3" t="s">
        <v>21</v>
      </c>
      <c r="I49" s="5"/>
      <c r="J49" s="3"/>
      <c r="K49" s="3"/>
      <c r="L49" s="2">
        <f>COUNTIFS($E$4:E49,E49,$A$4:A49,A49,$F$4:F49,F49,$B$4:B49,B49)</f>
        <v>3</v>
      </c>
      <c r="Q49" s="11"/>
    </row>
    <row r="50" spans="1:17" ht="24" customHeight="1" x14ac:dyDescent="0.15">
      <c r="A50" s="4">
        <v>43822</v>
      </c>
      <c r="B50" s="3">
        <v>465</v>
      </c>
      <c r="C50" s="3">
        <v>20</v>
      </c>
      <c r="D50" s="3">
        <v>1</v>
      </c>
      <c r="E50" s="3" t="s">
        <v>9</v>
      </c>
      <c r="F50" s="3" t="s">
        <v>15</v>
      </c>
      <c r="G50" s="3" t="s">
        <v>20</v>
      </c>
      <c r="H50" s="3" t="s">
        <v>21</v>
      </c>
      <c r="I50" s="5"/>
      <c r="J50" s="3"/>
      <c r="K50" s="3"/>
      <c r="L50" s="2">
        <f>COUNTIFS($E$4:E50,E50,$A$4:A50,A50,$F$4:F50,F50,$B$4:B50,B50)</f>
        <v>3</v>
      </c>
      <c r="Q50" s="11"/>
    </row>
    <row r="51" spans="1:17" ht="24" customHeight="1" x14ac:dyDescent="0.15">
      <c r="A51" s="4">
        <v>43822</v>
      </c>
      <c r="B51" s="3">
        <v>6958</v>
      </c>
      <c r="C51" s="3">
        <v>18</v>
      </c>
      <c r="D51" s="3">
        <v>1</v>
      </c>
      <c r="E51" s="3" t="s">
        <v>9</v>
      </c>
      <c r="F51" s="3" t="s">
        <v>11</v>
      </c>
      <c r="G51" s="3" t="s">
        <v>20</v>
      </c>
      <c r="H51" s="3" t="s">
        <v>21</v>
      </c>
      <c r="I51" s="5"/>
      <c r="J51" s="3"/>
      <c r="K51" s="3"/>
      <c r="L51" s="2">
        <f>COUNTIFS($E$4:E51,E51,$A$4:A51,A51,$F$4:F51,F51,$B$4:B51,B51)</f>
        <v>3</v>
      </c>
      <c r="Q51" s="11"/>
    </row>
    <row r="52" spans="1:17" ht="24" customHeight="1" x14ac:dyDescent="0.15">
      <c r="A52" s="4">
        <v>43822</v>
      </c>
      <c r="B52" s="3">
        <v>946</v>
      </c>
      <c r="C52" s="3">
        <v>0</v>
      </c>
      <c r="D52" s="3">
        <v>1</v>
      </c>
      <c r="E52" s="3" t="s">
        <v>9</v>
      </c>
      <c r="F52" s="3" t="s">
        <v>11</v>
      </c>
      <c r="G52" s="3" t="s">
        <v>20</v>
      </c>
      <c r="H52" s="3" t="s">
        <v>21</v>
      </c>
      <c r="I52" s="5"/>
      <c r="J52" s="3"/>
      <c r="K52" s="3"/>
      <c r="L52" s="2">
        <f>COUNTIFS($E$4:E52,E52,$A$4:A52,A52,$F$4:F52,F52,$B$4:B52,B52)</f>
        <v>4</v>
      </c>
      <c r="Q52" s="11"/>
    </row>
    <row r="53" spans="1:17" ht="24" customHeight="1" x14ac:dyDescent="0.15">
      <c r="A53" s="4">
        <v>43822</v>
      </c>
      <c r="B53" s="3">
        <v>819</v>
      </c>
      <c r="C53" s="3">
        <v>0</v>
      </c>
      <c r="D53" s="3">
        <v>1</v>
      </c>
      <c r="E53" s="3" t="s">
        <v>9</v>
      </c>
      <c r="F53" s="3" t="s">
        <v>11</v>
      </c>
      <c r="G53" s="3" t="s">
        <v>20</v>
      </c>
      <c r="H53" s="3" t="s">
        <v>21</v>
      </c>
      <c r="I53" s="5"/>
      <c r="J53" s="3"/>
      <c r="K53" s="3"/>
      <c r="L53" s="2">
        <f>COUNTIFS($E$4:E53,E53,$A$4:A53,A53,$F$4:F53,F53,$B$4:B53,B53)</f>
        <v>4</v>
      </c>
      <c r="Q53" s="11"/>
    </row>
    <row r="54" spans="1:17" ht="24" customHeight="1" x14ac:dyDescent="0.15">
      <c r="A54" s="4">
        <v>43822</v>
      </c>
      <c r="B54" s="3">
        <v>864</v>
      </c>
      <c r="C54" s="3">
        <v>0</v>
      </c>
      <c r="D54" s="3">
        <v>1</v>
      </c>
      <c r="E54" s="3" t="s">
        <v>9</v>
      </c>
      <c r="F54" s="3" t="s">
        <v>11</v>
      </c>
      <c r="G54" s="3" t="s">
        <v>20</v>
      </c>
      <c r="H54" s="3" t="s">
        <v>21</v>
      </c>
      <c r="I54" s="5"/>
      <c r="J54" s="3"/>
      <c r="K54" s="3"/>
      <c r="L54" s="2">
        <f>COUNTIFS($E$4:E54,E54,$A$4:A54,A54,$F$4:F54,F54,$B$4:B54,B54)</f>
        <v>4</v>
      </c>
      <c r="Q54" s="11"/>
    </row>
    <row r="55" spans="1:17" ht="24" customHeight="1" x14ac:dyDescent="0.15">
      <c r="A55" s="4">
        <v>43822</v>
      </c>
      <c r="B55" s="3">
        <v>823</v>
      </c>
      <c r="C55" s="3">
        <v>18</v>
      </c>
      <c r="D55" s="3">
        <v>1</v>
      </c>
      <c r="E55" s="3" t="s">
        <v>9</v>
      </c>
      <c r="F55" s="3" t="s">
        <v>10</v>
      </c>
      <c r="G55" s="3" t="s">
        <v>20</v>
      </c>
      <c r="H55" s="3" t="s">
        <v>21</v>
      </c>
      <c r="I55" s="5"/>
      <c r="J55" s="3"/>
      <c r="K55" s="3"/>
      <c r="L55" s="2">
        <f>COUNTIFS($E$4:E55,E55,$A$4:A55,A55,$F$4:F55,F55,$B$4:B55,B55)</f>
        <v>4</v>
      </c>
      <c r="Q55" s="11"/>
    </row>
    <row r="56" spans="1:17" ht="24" customHeight="1" x14ac:dyDescent="0.15">
      <c r="A56" s="4">
        <v>43823</v>
      </c>
      <c r="B56" s="3">
        <v>864</v>
      </c>
      <c r="C56" s="3">
        <v>0</v>
      </c>
      <c r="D56" s="3">
        <v>1</v>
      </c>
      <c r="E56" s="3" t="s">
        <v>9</v>
      </c>
      <c r="F56" s="3" t="s">
        <v>11</v>
      </c>
      <c r="G56" s="3" t="s">
        <v>20</v>
      </c>
      <c r="H56" s="3" t="s">
        <v>21</v>
      </c>
      <c r="I56" s="5"/>
      <c r="J56" s="3"/>
      <c r="K56" s="3"/>
      <c r="L56" s="2">
        <f>COUNTIFS($E$4:E56,E56,$A$4:A56,A56,$F$4:F56,F56,$B$4:B56,B56)</f>
        <v>1</v>
      </c>
      <c r="Q56" s="11"/>
    </row>
    <row r="57" spans="1:17" ht="24" customHeight="1" x14ac:dyDescent="0.15">
      <c r="A57" s="4">
        <v>43823</v>
      </c>
      <c r="B57" s="3">
        <v>429</v>
      </c>
      <c r="C57" s="3">
        <v>18</v>
      </c>
      <c r="D57" s="3">
        <v>1</v>
      </c>
      <c r="E57" s="3" t="s">
        <v>9</v>
      </c>
      <c r="F57" s="3" t="s">
        <v>11</v>
      </c>
      <c r="G57" s="3" t="s">
        <v>20</v>
      </c>
      <c r="H57" s="3" t="s">
        <v>21</v>
      </c>
      <c r="I57" s="5"/>
      <c r="J57" s="3"/>
      <c r="K57" s="3"/>
      <c r="L57" s="2">
        <f>COUNTIFS($E$4:E57,E57,$A$4:A57,A57,$F$4:F57,F57,$B$4:B57,B57)</f>
        <v>1</v>
      </c>
      <c r="Q57" s="11"/>
    </row>
    <row r="58" spans="1:17" ht="24" customHeight="1" x14ac:dyDescent="0.15">
      <c r="A58" s="4">
        <v>43823</v>
      </c>
      <c r="B58" s="3">
        <v>946</v>
      </c>
      <c r="C58" s="3">
        <v>0</v>
      </c>
      <c r="D58" s="3">
        <v>1</v>
      </c>
      <c r="E58" s="3" t="s">
        <v>9</v>
      </c>
      <c r="F58" s="3" t="s">
        <v>11</v>
      </c>
      <c r="G58" s="3" t="s">
        <v>20</v>
      </c>
      <c r="H58" s="3" t="s">
        <v>21</v>
      </c>
      <c r="I58" s="5"/>
      <c r="J58" s="3"/>
      <c r="K58" s="3"/>
      <c r="L58" s="2">
        <f>COUNTIFS($E$4:E58,E58,$A$4:A58,A58,$F$4:F58,F58,$B$4:B58,B58)</f>
        <v>1</v>
      </c>
      <c r="Q58" s="11"/>
    </row>
    <row r="59" spans="1:17" ht="24" customHeight="1" x14ac:dyDescent="0.15">
      <c r="A59" s="4">
        <v>43823</v>
      </c>
      <c r="B59" s="3">
        <v>819</v>
      </c>
      <c r="C59" s="3">
        <v>0</v>
      </c>
      <c r="D59" s="3">
        <v>1</v>
      </c>
      <c r="E59" s="3" t="s">
        <v>9</v>
      </c>
      <c r="F59" s="3" t="s">
        <v>11</v>
      </c>
      <c r="G59" s="3" t="s">
        <v>20</v>
      </c>
      <c r="H59" s="3" t="s">
        <v>21</v>
      </c>
      <c r="I59" s="5"/>
      <c r="J59" s="3"/>
      <c r="K59" s="3"/>
      <c r="L59" s="2">
        <f>COUNTIFS($E$4:E59,E59,$A$4:A59,A59,$F$4:F59,F59,$B$4:B59,B59)</f>
        <v>1</v>
      </c>
      <c r="Q59" s="11"/>
    </row>
    <row r="60" spans="1:17" ht="24" customHeight="1" x14ac:dyDescent="0.15">
      <c r="A60" s="4">
        <v>43823</v>
      </c>
      <c r="B60" s="3">
        <v>293</v>
      </c>
      <c r="C60" s="3">
        <v>18</v>
      </c>
      <c r="D60" s="3">
        <v>1</v>
      </c>
      <c r="E60" s="3" t="s">
        <v>9</v>
      </c>
      <c r="F60" s="3" t="s">
        <v>11</v>
      </c>
      <c r="G60" s="3" t="s">
        <v>20</v>
      </c>
      <c r="H60" s="3" t="s">
        <v>21</v>
      </c>
      <c r="I60" s="5"/>
      <c r="J60" s="3"/>
      <c r="K60" s="3"/>
      <c r="L60" s="2">
        <f>COUNTIFS($E$4:E60,E60,$A$4:A60,A60,$F$4:F60,F60,$B$4:B60,B60)</f>
        <v>1</v>
      </c>
      <c r="Q60" s="11"/>
    </row>
    <row r="61" spans="1:17" ht="24" customHeight="1" x14ac:dyDescent="0.15">
      <c r="A61" s="4">
        <v>43823</v>
      </c>
      <c r="B61" s="3">
        <v>823</v>
      </c>
      <c r="C61" s="3">
        <v>18</v>
      </c>
      <c r="D61" s="3">
        <v>1</v>
      </c>
      <c r="E61" s="3" t="s">
        <v>9</v>
      </c>
      <c r="F61" s="3" t="s">
        <v>10</v>
      </c>
      <c r="G61" s="3" t="s">
        <v>20</v>
      </c>
      <c r="H61" s="3" t="s">
        <v>21</v>
      </c>
      <c r="I61" s="5"/>
      <c r="J61" s="3"/>
      <c r="K61" s="3"/>
      <c r="L61" s="2">
        <f>COUNTIFS($E$4:E61,E61,$A$4:A61,A61,$F$4:F61,F61,$B$4:B61,B61)</f>
        <v>1</v>
      </c>
      <c r="Q61" s="11"/>
    </row>
    <row r="62" spans="1:17" ht="24" customHeight="1" x14ac:dyDescent="0.15">
      <c r="A62" s="4">
        <v>43823</v>
      </c>
      <c r="B62" s="3">
        <v>465</v>
      </c>
      <c r="C62" s="3">
        <v>20</v>
      </c>
      <c r="D62" s="3">
        <v>1</v>
      </c>
      <c r="E62" s="3" t="s">
        <v>9</v>
      </c>
      <c r="F62" s="3" t="s">
        <v>15</v>
      </c>
      <c r="G62" s="3" t="s">
        <v>20</v>
      </c>
      <c r="H62" s="3" t="s">
        <v>21</v>
      </c>
      <c r="I62" s="5"/>
      <c r="J62" s="3"/>
      <c r="K62" s="3"/>
      <c r="L62" s="2">
        <f>COUNTIFS($E$4:E62,E62,$A$4:A62,A62,$F$4:F62,F62,$B$4:B62,B62)</f>
        <v>1</v>
      </c>
      <c r="Q62" s="11"/>
    </row>
    <row r="63" spans="1:17" ht="24" customHeight="1" x14ac:dyDescent="0.15">
      <c r="A63" s="4">
        <v>43823</v>
      </c>
      <c r="B63" s="3">
        <v>6958</v>
      </c>
      <c r="C63" s="3">
        <v>18</v>
      </c>
      <c r="D63" s="3">
        <v>1</v>
      </c>
      <c r="E63" s="3" t="s">
        <v>9</v>
      </c>
      <c r="F63" s="3" t="s">
        <v>11</v>
      </c>
      <c r="G63" s="3" t="s">
        <v>20</v>
      </c>
      <c r="H63" s="3" t="s">
        <v>21</v>
      </c>
      <c r="I63" s="5"/>
      <c r="J63" s="3"/>
      <c r="K63" s="3"/>
      <c r="L63" s="2">
        <f>COUNTIFS($E$4:E63,E63,$A$4:A63,A63,$F$4:F63,F63,$B$4:B63,B63)</f>
        <v>1</v>
      </c>
      <c r="Q63" s="11"/>
    </row>
    <row r="64" spans="1:17" ht="24" customHeight="1" x14ac:dyDescent="0.15">
      <c r="A64" s="4">
        <v>43823</v>
      </c>
      <c r="B64" s="3">
        <v>864</v>
      </c>
      <c r="C64" s="3">
        <v>0</v>
      </c>
      <c r="D64" s="3">
        <v>1</v>
      </c>
      <c r="E64" s="3" t="s">
        <v>9</v>
      </c>
      <c r="F64" s="3" t="s">
        <v>11</v>
      </c>
      <c r="G64" s="3" t="s">
        <v>20</v>
      </c>
      <c r="H64" s="3" t="s">
        <v>21</v>
      </c>
      <c r="I64" s="5"/>
      <c r="J64" s="3"/>
      <c r="K64" s="3"/>
      <c r="L64" s="2">
        <f>COUNTIFS($E$4:E64,E64,$A$4:A64,A64,$F$4:F64,F64,$B$4:B64,B64)</f>
        <v>2</v>
      </c>
      <c r="Q64" s="11"/>
    </row>
    <row r="65" spans="1:17" ht="24" customHeight="1" x14ac:dyDescent="0.15">
      <c r="A65" s="4">
        <v>43823</v>
      </c>
      <c r="B65" s="3">
        <v>429</v>
      </c>
      <c r="C65" s="3">
        <v>18</v>
      </c>
      <c r="D65" s="3">
        <v>1</v>
      </c>
      <c r="E65" s="3" t="s">
        <v>9</v>
      </c>
      <c r="F65" s="3" t="s">
        <v>11</v>
      </c>
      <c r="G65" s="3" t="s">
        <v>20</v>
      </c>
      <c r="H65" s="3" t="s">
        <v>21</v>
      </c>
      <c r="I65" s="5"/>
      <c r="J65" s="3"/>
      <c r="K65" s="3"/>
      <c r="L65" s="2">
        <f>COUNTIFS($E$4:E65,E65,$A$4:A65,A65,$F$4:F65,F65,$B$4:B65,B65)</f>
        <v>2</v>
      </c>
      <c r="Q65" s="11"/>
    </row>
    <row r="66" spans="1:17" ht="24" customHeight="1" x14ac:dyDescent="0.15">
      <c r="A66" s="4">
        <v>43823</v>
      </c>
      <c r="B66" s="3">
        <v>946</v>
      </c>
      <c r="C66" s="3">
        <v>0</v>
      </c>
      <c r="D66" s="3">
        <v>1</v>
      </c>
      <c r="E66" s="3" t="s">
        <v>9</v>
      </c>
      <c r="F66" s="3" t="s">
        <v>11</v>
      </c>
      <c r="G66" s="3" t="s">
        <v>20</v>
      </c>
      <c r="H66" s="3" t="s">
        <v>21</v>
      </c>
      <c r="I66" s="5"/>
      <c r="J66" s="3"/>
      <c r="K66" s="3"/>
      <c r="L66" s="2">
        <f>COUNTIFS($E$4:E66,E66,$A$4:A66,A66,$F$4:F66,F66,$B$4:B66,B66)</f>
        <v>2</v>
      </c>
      <c r="Q66" s="11"/>
    </row>
    <row r="67" spans="1:17" ht="24" customHeight="1" x14ac:dyDescent="0.15">
      <c r="A67" s="4">
        <v>43823</v>
      </c>
      <c r="B67" s="3">
        <v>819</v>
      </c>
      <c r="C67" s="3">
        <v>0</v>
      </c>
      <c r="D67" s="3">
        <v>1</v>
      </c>
      <c r="E67" s="3" t="s">
        <v>9</v>
      </c>
      <c r="F67" s="3" t="s">
        <v>11</v>
      </c>
      <c r="G67" s="3" t="s">
        <v>20</v>
      </c>
      <c r="H67" s="3" t="s">
        <v>21</v>
      </c>
      <c r="I67" s="5"/>
      <c r="J67" s="3"/>
      <c r="K67" s="3"/>
      <c r="L67" s="2">
        <f>COUNTIFS($E$4:E67,E67,$A$4:A67,A67,$F$4:F67,F67,$B$4:B67,B67)</f>
        <v>2</v>
      </c>
      <c r="Q67" s="11"/>
    </row>
    <row r="68" spans="1:17" ht="24" customHeight="1" x14ac:dyDescent="0.15">
      <c r="A68" s="4">
        <v>43823</v>
      </c>
      <c r="B68" s="3">
        <v>293</v>
      </c>
      <c r="C68" s="3">
        <v>18</v>
      </c>
      <c r="D68" s="3">
        <v>1</v>
      </c>
      <c r="E68" s="3" t="s">
        <v>9</v>
      </c>
      <c r="F68" s="3" t="s">
        <v>11</v>
      </c>
      <c r="G68" s="3" t="s">
        <v>20</v>
      </c>
      <c r="H68" s="3" t="s">
        <v>21</v>
      </c>
      <c r="I68" s="5"/>
      <c r="J68" s="3"/>
      <c r="K68" s="3"/>
      <c r="L68" s="2">
        <f>COUNTIFS($E$4:E68,E68,$A$4:A68,A68,$F$4:F68,F68,$B$4:B68,B68)</f>
        <v>2</v>
      </c>
      <c r="Q68" s="11"/>
    </row>
    <row r="69" spans="1:17" ht="24" customHeight="1" x14ac:dyDescent="0.15">
      <c r="A69" s="4">
        <v>43823</v>
      </c>
      <c r="B69" s="3">
        <v>823</v>
      </c>
      <c r="C69" s="3">
        <v>18</v>
      </c>
      <c r="D69" s="3">
        <v>1</v>
      </c>
      <c r="E69" s="3" t="s">
        <v>9</v>
      </c>
      <c r="F69" s="3" t="s">
        <v>10</v>
      </c>
      <c r="G69" s="3" t="s">
        <v>20</v>
      </c>
      <c r="H69" s="3" t="s">
        <v>21</v>
      </c>
      <c r="I69" s="5"/>
      <c r="J69" s="3"/>
      <c r="K69" s="3"/>
      <c r="L69" s="2">
        <f>COUNTIFS($E$4:E69,E69,$A$4:A69,A69,$F$4:F69,F69,$B$4:B69,B69)</f>
        <v>2</v>
      </c>
      <c r="Q69" s="11"/>
    </row>
    <row r="70" spans="1:17" ht="24" customHeight="1" x14ac:dyDescent="0.15">
      <c r="A70" s="4">
        <v>43823</v>
      </c>
      <c r="B70" s="3">
        <v>465</v>
      </c>
      <c r="C70" s="3">
        <v>20</v>
      </c>
      <c r="D70" s="3">
        <v>1</v>
      </c>
      <c r="E70" s="3" t="s">
        <v>9</v>
      </c>
      <c r="F70" s="3" t="s">
        <v>15</v>
      </c>
      <c r="G70" s="3" t="s">
        <v>20</v>
      </c>
      <c r="H70" s="3" t="s">
        <v>21</v>
      </c>
      <c r="I70" s="5"/>
      <c r="J70" s="3"/>
      <c r="K70" s="3"/>
      <c r="L70" s="2">
        <f>COUNTIFS($E$4:E70,E70,$A$4:A70,A70,$F$4:F70,F70,$B$4:B70,B70)</f>
        <v>2</v>
      </c>
      <c r="Q70" s="11"/>
    </row>
    <row r="71" spans="1:17" ht="24" customHeight="1" x14ac:dyDescent="0.15">
      <c r="A71" s="4">
        <v>43823</v>
      </c>
      <c r="B71" s="3">
        <v>6958</v>
      </c>
      <c r="C71" s="3">
        <v>18</v>
      </c>
      <c r="D71" s="3">
        <v>1</v>
      </c>
      <c r="E71" s="3" t="s">
        <v>9</v>
      </c>
      <c r="F71" s="3" t="s">
        <v>11</v>
      </c>
      <c r="G71" s="3" t="s">
        <v>20</v>
      </c>
      <c r="H71" s="3" t="s">
        <v>21</v>
      </c>
      <c r="I71" s="5"/>
      <c r="J71" s="3"/>
      <c r="K71" s="3"/>
      <c r="L71" s="2">
        <f>COUNTIFS($E$4:E71,E71,$A$4:A71,A71,$F$4:F71,F71,$B$4:B71,B71)</f>
        <v>2</v>
      </c>
      <c r="Q71" s="11"/>
    </row>
    <row r="72" spans="1:17" ht="24" customHeight="1" x14ac:dyDescent="0.15">
      <c r="A72" s="4">
        <v>43823</v>
      </c>
      <c r="B72" s="3">
        <v>864</v>
      </c>
      <c r="C72" s="3">
        <v>0</v>
      </c>
      <c r="D72" s="3">
        <v>1</v>
      </c>
      <c r="E72" s="3" t="s">
        <v>9</v>
      </c>
      <c r="F72" s="3" t="s">
        <v>11</v>
      </c>
      <c r="G72" s="3" t="s">
        <v>20</v>
      </c>
      <c r="H72" s="3" t="s">
        <v>21</v>
      </c>
      <c r="I72" s="5"/>
      <c r="J72" s="3"/>
      <c r="K72" s="3"/>
      <c r="L72" s="2">
        <f>COUNTIFS($E$4:E72,E72,$A$4:A72,A72,$F$4:F72,F72,$B$4:B72,B72)</f>
        <v>3</v>
      </c>
      <c r="Q72" s="11"/>
    </row>
    <row r="73" spans="1:17" ht="24" customHeight="1" x14ac:dyDescent="0.15">
      <c r="A73" s="4">
        <v>43823</v>
      </c>
      <c r="B73" s="3">
        <v>429</v>
      </c>
      <c r="C73" s="3">
        <v>18</v>
      </c>
      <c r="D73" s="3">
        <v>1</v>
      </c>
      <c r="E73" s="3" t="s">
        <v>9</v>
      </c>
      <c r="F73" s="3" t="s">
        <v>11</v>
      </c>
      <c r="G73" s="3" t="s">
        <v>20</v>
      </c>
      <c r="H73" s="3" t="s">
        <v>21</v>
      </c>
      <c r="I73" s="5"/>
      <c r="J73" s="3"/>
      <c r="K73" s="3"/>
      <c r="L73" s="2">
        <f>COUNTIFS($E$4:E73,E73,$A$4:A73,A73,$F$4:F73,F73,$B$4:B73,B73)</f>
        <v>3</v>
      </c>
      <c r="Q73" s="11"/>
    </row>
    <row r="74" spans="1:17" ht="24" customHeight="1" x14ac:dyDescent="0.15">
      <c r="A74" s="4">
        <v>43823</v>
      </c>
      <c r="B74" s="3">
        <v>946</v>
      </c>
      <c r="C74" s="3">
        <v>0</v>
      </c>
      <c r="D74" s="3">
        <v>1</v>
      </c>
      <c r="E74" s="3" t="s">
        <v>9</v>
      </c>
      <c r="F74" s="3" t="s">
        <v>11</v>
      </c>
      <c r="G74" s="3" t="s">
        <v>20</v>
      </c>
      <c r="H74" s="3" t="s">
        <v>21</v>
      </c>
      <c r="I74" s="5"/>
      <c r="J74" s="3"/>
      <c r="K74" s="3"/>
      <c r="L74" s="2">
        <f>COUNTIFS($E$4:E74,E74,$A$4:A74,A74,$F$4:F74,F74,$B$4:B74,B74)</f>
        <v>3</v>
      </c>
      <c r="Q74" s="11"/>
    </row>
    <row r="75" spans="1:17" ht="24" customHeight="1" x14ac:dyDescent="0.15">
      <c r="A75" s="4">
        <v>43823</v>
      </c>
      <c r="B75" s="3">
        <v>819</v>
      </c>
      <c r="C75" s="3">
        <v>0</v>
      </c>
      <c r="D75" s="3">
        <v>1</v>
      </c>
      <c r="E75" s="3" t="s">
        <v>9</v>
      </c>
      <c r="F75" s="3" t="s">
        <v>11</v>
      </c>
      <c r="G75" s="3" t="s">
        <v>20</v>
      </c>
      <c r="H75" s="3" t="s">
        <v>21</v>
      </c>
      <c r="I75" s="5"/>
      <c r="J75" s="3"/>
      <c r="K75" s="3"/>
      <c r="L75" s="2">
        <f>COUNTIFS($E$4:E75,E75,$A$4:A75,A75,$F$4:F75,F75,$B$4:B75,B75)</f>
        <v>3</v>
      </c>
      <c r="Q75" s="11"/>
    </row>
    <row r="76" spans="1:17" ht="24" customHeight="1" x14ac:dyDescent="0.15">
      <c r="A76" s="4">
        <v>43823</v>
      </c>
      <c r="B76" s="3">
        <v>293</v>
      </c>
      <c r="C76" s="3">
        <v>18</v>
      </c>
      <c r="D76" s="3">
        <v>1</v>
      </c>
      <c r="E76" s="3" t="s">
        <v>9</v>
      </c>
      <c r="F76" s="3" t="s">
        <v>11</v>
      </c>
      <c r="G76" s="3" t="s">
        <v>20</v>
      </c>
      <c r="H76" s="3" t="s">
        <v>21</v>
      </c>
      <c r="I76" s="5"/>
      <c r="J76" s="3"/>
      <c r="K76" s="3"/>
      <c r="L76" s="2">
        <f>COUNTIFS($E$4:E76,E76,$A$4:A76,A76,$F$4:F76,F76,$B$4:B76,B76)</f>
        <v>3</v>
      </c>
      <c r="Q76" s="11"/>
    </row>
    <row r="77" spans="1:17" ht="24" customHeight="1" x14ac:dyDescent="0.15">
      <c r="A77" s="4">
        <v>43823</v>
      </c>
      <c r="B77" s="3">
        <v>823</v>
      </c>
      <c r="C77" s="3">
        <v>18</v>
      </c>
      <c r="D77" s="3">
        <v>1</v>
      </c>
      <c r="E77" s="3" t="s">
        <v>9</v>
      </c>
      <c r="F77" s="3" t="s">
        <v>10</v>
      </c>
      <c r="G77" s="3" t="s">
        <v>20</v>
      </c>
      <c r="H77" s="3" t="s">
        <v>21</v>
      </c>
      <c r="I77" s="5"/>
      <c r="J77" s="3"/>
      <c r="K77" s="3"/>
      <c r="L77" s="2">
        <f>COUNTIFS($E$4:E77,E77,$A$4:A77,A77,$F$4:F77,F77,$B$4:B77,B77)</f>
        <v>3</v>
      </c>
      <c r="Q77" s="11"/>
    </row>
    <row r="78" spans="1:17" ht="24" customHeight="1" x14ac:dyDescent="0.15">
      <c r="A78" s="4">
        <v>43823</v>
      </c>
      <c r="B78" s="3">
        <v>465</v>
      </c>
      <c r="C78" s="3">
        <v>20</v>
      </c>
      <c r="D78" s="3">
        <v>1</v>
      </c>
      <c r="E78" s="3" t="s">
        <v>9</v>
      </c>
      <c r="F78" s="3" t="s">
        <v>15</v>
      </c>
      <c r="G78" s="3" t="s">
        <v>20</v>
      </c>
      <c r="H78" s="3" t="s">
        <v>21</v>
      </c>
      <c r="I78" s="5"/>
      <c r="J78" s="3"/>
      <c r="K78" s="3"/>
      <c r="L78" s="2">
        <f>COUNTIFS($E$4:E78,E78,$A$4:A78,A78,$F$4:F78,F78,$B$4:B78,B78)</f>
        <v>3</v>
      </c>
      <c r="Q78" s="11"/>
    </row>
    <row r="79" spans="1:17" ht="24" customHeight="1" x14ac:dyDescent="0.15">
      <c r="A79" s="4">
        <v>43823</v>
      </c>
      <c r="B79" s="3">
        <v>6958</v>
      </c>
      <c r="C79" s="3">
        <v>18</v>
      </c>
      <c r="D79" s="3">
        <v>1</v>
      </c>
      <c r="E79" s="3" t="s">
        <v>9</v>
      </c>
      <c r="F79" s="3" t="s">
        <v>11</v>
      </c>
      <c r="G79" s="3" t="s">
        <v>20</v>
      </c>
      <c r="H79" s="3" t="s">
        <v>21</v>
      </c>
      <c r="I79" s="5"/>
      <c r="J79" s="3"/>
      <c r="K79" s="3"/>
      <c r="L79" s="2">
        <f>COUNTIFS($E$4:E79,E79,$A$4:A79,A79,$F$4:F79,F79,$B$4:B79,B79)</f>
        <v>3</v>
      </c>
      <c r="Q79" s="11"/>
    </row>
    <row r="80" spans="1:17" ht="24" customHeight="1" x14ac:dyDescent="0.15">
      <c r="A80" s="4">
        <v>43824</v>
      </c>
      <c r="B80" s="3">
        <v>823</v>
      </c>
      <c r="C80" s="3">
        <v>18</v>
      </c>
      <c r="D80" s="3">
        <v>1</v>
      </c>
      <c r="E80" s="3" t="s">
        <v>9</v>
      </c>
      <c r="F80" s="3" t="s">
        <v>10</v>
      </c>
      <c r="G80" s="3" t="s">
        <v>20</v>
      </c>
      <c r="H80" s="3" t="s">
        <v>21</v>
      </c>
      <c r="I80" s="5"/>
      <c r="J80" s="3"/>
      <c r="K80" s="3"/>
      <c r="L80" s="2">
        <f>COUNTIFS($E$4:E80,E80,$A$4:A80,A80,$F$4:F80,F80,$B$4:B80,B80)</f>
        <v>1</v>
      </c>
      <c r="Q80" s="11"/>
    </row>
    <row r="81" spans="1:17" ht="24" customHeight="1" x14ac:dyDescent="0.15">
      <c r="A81" s="4">
        <v>43824</v>
      </c>
      <c r="B81" s="3">
        <v>465</v>
      </c>
      <c r="C81" s="3">
        <v>20</v>
      </c>
      <c r="D81" s="3">
        <v>1</v>
      </c>
      <c r="E81" s="3" t="s">
        <v>9</v>
      </c>
      <c r="F81" s="3" t="s">
        <v>15</v>
      </c>
      <c r="G81" s="3" t="s">
        <v>20</v>
      </c>
      <c r="H81" s="3" t="s">
        <v>21</v>
      </c>
      <c r="I81" s="5"/>
      <c r="J81" s="3"/>
      <c r="K81" s="3"/>
      <c r="L81" s="2">
        <f>COUNTIFS($E$4:E81,E81,$A$4:A81,A81,$F$4:F81,F81,$B$4:B81,B81)</f>
        <v>1</v>
      </c>
      <c r="Q81" s="11"/>
    </row>
    <row r="82" spans="1:17" ht="24" customHeight="1" x14ac:dyDescent="0.15">
      <c r="A82" s="4">
        <v>43824</v>
      </c>
      <c r="B82" s="3">
        <v>6492</v>
      </c>
      <c r="C82" s="3">
        <v>0</v>
      </c>
      <c r="D82" s="3">
        <v>1</v>
      </c>
      <c r="E82" s="3" t="s">
        <v>9</v>
      </c>
      <c r="F82" s="3" t="s">
        <v>11</v>
      </c>
      <c r="G82" s="3" t="s">
        <v>20</v>
      </c>
      <c r="H82" s="3" t="s">
        <v>21</v>
      </c>
      <c r="I82" s="5"/>
      <c r="J82" s="3"/>
      <c r="K82" s="3"/>
      <c r="L82" s="2">
        <f>COUNTIFS($E$4:E82,E82,$A$4:A82,A82,$F$4:F82,F82,$B$4:B82,B82)</f>
        <v>1</v>
      </c>
      <c r="Q82" s="11"/>
    </row>
    <row r="83" spans="1:17" ht="24" customHeight="1" x14ac:dyDescent="0.15">
      <c r="A83" s="4">
        <v>43824</v>
      </c>
      <c r="B83" s="3">
        <v>946</v>
      </c>
      <c r="C83" s="3">
        <v>0</v>
      </c>
      <c r="D83" s="3">
        <v>1</v>
      </c>
      <c r="E83" s="3" t="s">
        <v>9</v>
      </c>
      <c r="F83" s="3" t="s">
        <v>11</v>
      </c>
      <c r="G83" s="3" t="s">
        <v>20</v>
      </c>
      <c r="H83" s="3" t="s">
        <v>21</v>
      </c>
      <c r="I83" s="5"/>
      <c r="J83" s="3"/>
      <c r="K83" s="3"/>
      <c r="L83" s="2">
        <f>COUNTIFS($E$4:E83,E83,$A$4:A83,A83,$F$4:F83,F83,$B$4:B83,B83)</f>
        <v>1</v>
      </c>
      <c r="Q83" s="11"/>
    </row>
    <row r="84" spans="1:17" ht="24" customHeight="1" x14ac:dyDescent="0.15">
      <c r="A84" s="4">
        <v>43824</v>
      </c>
      <c r="B84" s="3">
        <v>819</v>
      </c>
      <c r="C84" s="3">
        <v>0</v>
      </c>
      <c r="D84" s="3">
        <v>1</v>
      </c>
      <c r="E84" s="3" t="s">
        <v>9</v>
      </c>
      <c r="F84" s="3" t="s">
        <v>11</v>
      </c>
      <c r="G84" s="3" t="s">
        <v>20</v>
      </c>
      <c r="H84" s="3" t="s">
        <v>21</v>
      </c>
      <c r="I84" s="5"/>
      <c r="J84" s="3"/>
      <c r="K84" s="3"/>
      <c r="L84" s="2">
        <f>COUNTIFS($E$4:E84,E84,$A$4:A84,A84,$F$4:F84,F84,$B$4:B84,B84)</f>
        <v>1</v>
      </c>
      <c r="Q84" s="11"/>
    </row>
    <row r="85" spans="1:17" ht="24" customHeight="1" x14ac:dyDescent="0.15">
      <c r="A85" s="4">
        <v>43824</v>
      </c>
      <c r="B85" s="3">
        <v>864</v>
      </c>
      <c r="C85" s="3">
        <v>0</v>
      </c>
      <c r="D85" s="3">
        <v>1</v>
      </c>
      <c r="E85" s="3" t="s">
        <v>9</v>
      </c>
      <c r="F85" s="3" t="s">
        <v>11</v>
      </c>
      <c r="G85" s="3" t="s">
        <v>20</v>
      </c>
      <c r="H85" s="3" t="s">
        <v>21</v>
      </c>
      <c r="I85" s="5"/>
      <c r="J85" s="3"/>
      <c r="K85" s="3"/>
      <c r="L85" s="2">
        <f>COUNTIFS($E$4:E85,E85,$A$4:A85,A85,$F$4:F85,F85,$B$4:B85,B85)</f>
        <v>1</v>
      </c>
      <c r="Q85" s="11"/>
    </row>
    <row r="86" spans="1:17" ht="24" customHeight="1" x14ac:dyDescent="0.15">
      <c r="A86" s="4">
        <v>43824</v>
      </c>
      <c r="B86" s="3">
        <v>972</v>
      </c>
      <c r="C86" s="3">
        <v>0</v>
      </c>
      <c r="D86" s="3">
        <v>1</v>
      </c>
      <c r="E86" s="3" t="s">
        <v>9</v>
      </c>
      <c r="F86" s="3" t="s">
        <v>11</v>
      </c>
      <c r="G86" s="3" t="s">
        <v>20</v>
      </c>
      <c r="H86" s="3" t="s">
        <v>21</v>
      </c>
      <c r="I86" s="5"/>
      <c r="J86" s="3"/>
      <c r="K86" s="3"/>
      <c r="L86" s="2">
        <f>COUNTIFS($E$4:E86,E86,$A$4:A86,A86,$F$4:F86,F86,$B$4:B86,B86)</f>
        <v>1</v>
      </c>
      <c r="Q86" s="11"/>
    </row>
    <row r="87" spans="1:17" ht="24" customHeight="1" x14ac:dyDescent="0.15">
      <c r="A87" s="4">
        <v>43824</v>
      </c>
      <c r="B87" s="3">
        <v>7462</v>
      </c>
      <c r="C87" s="3">
        <v>0</v>
      </c>
      <c r="D87" s="3">
        <v>1</v>
      </c>
      <c r="E87" s="3" t="s">
        <v>9</v>
      </c>
      <c r="F87" s="3" t="s">
        <v>11</v>
      </c>
      <c r="G87" s="3" t="s">
        <v>20</v>
      </c>
      <c r="H87" s="3" t="s">
        <v>21</v>
      </c>
      <c r="I87" s="5"/>
      <c r="J87" s="3"/>
      <c r="K87" s="3"/>
      <c r="L87" s="2">
        <f>COUNTIFS($E$4:E87,E87,$A$4:A87,A87,$F$4:F87,F87,$B$4:B87,B87)</f>
        <v>1</v>
      </c>
      <c r="Q87" s="11"/>
    </row>
    <row r="88" spans="1:17" ht="24" customHeight="1" x14ac:dyDescent="0.15">
      <c r="A88" s="4">
        <v>43824</v>
      </c>
      <c r="B88" s="3">
        <v>823</v>
      </c>
      <c r="C88" s="3">
        <v>18</v>
      </c>
      <c r="D88" s="3">
        <v>1</v>
      </c>
      <c r="E88" s="3" t="s">
        <v>9</v>
      </c>
      <c r="F88" s="3" t="s">
        <v>10</v>
      </c>
      <c r="G88" s="3" t="s">
        <v>20</v>
      </c>
      <c r="H88" s="3" t="s">
        <v>21</v>
      </c>
      <c r="I88" s="5"/>
      <c r="J88" s="3"/>
      <c r="K88" s="3"/>
      <c r="L88" s="2">
        <f>COUNTIFS($E$4:E88,E88,$A$4:A88,A88,$F$4:F88,F88,$B$4:B88,B88)</f>
        <v>2</v>
      </c>
      <c r="Q88" s="11"/>
    </row>
    <row r="89" spans="1:17" ht="24" customHeight="1" x14ac:dyDescent="0.15">
      <c r="A89" s="4">
        <v>43824</v>
      </c>
      <c r="B89" s="3">
        <v>465</v>
      </c>
      <c r="C89" s="3">
        <v>20</v>
      </c>
      <c r="D89" s="3">
        <v>1</v>
      </c>
      <c r="E89" s="3" t="s">
        <v>9</v>
      </c>
      <c r="F89" s="3" t="s">
        <v>15</v>
      </c>
      <c r="G89" s="3" t="s">
        <v>20</v>
      </c>
      <c r="H89" s="3" t="s">
        <v>21</v>
      </c>
      <c r="I89" s="5"/>
      <c r="J89" s="3"/>
      <c r="K89" s="3"/>
      <c r="L89" s="2">
        <f>COUNTIFS($E$4:E89,E89,$A$4:A89,A89,$F$4:F89,F89,$B$4:B89,B89)</f>
        <v>2</v>
      </c>
      <c r="Q89" s="11"/>
    </row>
    <row r="90" spans="1:17" ht="24" customHeight="1" x14ac:dyDescent="0.15">
      <c r="A90" s="4">
        <v>43824</v>
      </c>
      <c r="B90" s="3">
        <v>6492</v>
      </c>
      <c r="C90" s="3">
        <v>0</v>
      </c>
      <c r="D90" s="3">
        <v>1</v>
      </c>
      <c r="E90" s="3" t="s">
        <v>9</v>
      </c>
      <c r="F90" s="3" t="s">
        <v>11</v>
      </c>
      <c r="G90" s="3" t="s">
        <v>20</v>
      </c>
      <c r="H90" s="3" t="s">
        <v>21</v>
      </c>
      <c r="I90" s="5"/>
      <c r="J90" s="3"/>
      <c r="K90" s="3"/>
      <c r="L90" s="2">
        <f>COUNTIFS($E$4:E90,E90,$A$4:A90,A90,$F$4:F90,F90,$B$4:B90,B90)</f>
        <v>2</v>
      </c>
      <c r="Q90" s="11"/>
    </row>
    <row r="91" spans="1:17" ht="24" customHeight="1" x14ac:dyDescent="0.15">
      <c r="A91" s="4">
        <v>43824</v>
      </c>
      <c r="B91" s="3">
        <v>946</v>
      </c>
      <c r="C91" s="3">
        <v>0</v>
      </c>
      <c r="D91" s="3">
        <v>1</v>
      </c>
      <c r="E91" s="3" t="s">
        <v>9</v>
      </c>
      <c r="F91" s="3" t="s">
        <v>11</v>
      </c>
      <c r="G91" s="3" t="s">
        <v>20</v>
      </c>
      <c r="H91" s="3" t="s">
        <v>21</v>
      </c>
      <c r="I91" s="5"/>
      <c r="J91" s="3"/>
      <c r="K91" s="3"/>
      <c r="L91" s="2">
        <f>COUNTIFS($E$4:E91,E91,$A$4:A91,A91,$F$4:F91,F91,$B$4:B91,B91)</f>
        <v>2</v>
      </c>
      <c r="Q91" s="11"/>
    </row>
    <row r="92" spans="1:17" ht="24" customHeight="1" x14ac:dyDescent="0.15">
      <c r="A92" s="4">
        <v>43824</v>
      </c>
      <c r="B92" s="3">
        <v>819</v>
      </c>
      <c r="C92" s="3">
        <v>0</v>
      </c>
      <c r="D92" s="3">
        <v>1</v>
      </c>
      <c r="E92" s="3" t="s">
        <v>9</v>
      </c>
      <c r="F92" s="3" t="s">
        <v>11</v>
      </c>
      <c r="G92" s="3" t="s">
        <v>20</v>
      </c>
      <c r="H92" s="3" t="s">
        <v>21</v>
      </c>
      <c r="I92" s="5"/>
      <c r="J92" s="3"/>
      <c r="K92" s="3"/>
      <c r="L92" s="2">
        <f>COUNTIFS($E$4:E92,E92,$A$4:A92,A92,$F$4:F92,F92,$B$4:B92,B92)</f>
        <v>2</v>
      </c>
      <c r="Q92" s="11"/>
    </row>
    <row r="93" spans="1:17" ht="24" customHeight="1" x14ac:dyDescent="0.15">
      <c r="A93" s="4">
        <v>43824</v>
      </c>
      <c r="B93" s="3">
        <v>864</v>
      </c>
      <c r="C93" s="3">
        <v>0</v>
      </c>
      <c r="D93" s="3">
        <v>1</v>
      </c>
      <c r="E93" s="3" t="s">
        <v>9</v>
      </c>
      <c r="F93" s="3" t="s">
        <v>11</v>
      </c>
      <c r="G93" s="3" t="s">
        <v>20</v>
      </c>
      <c r="H93" s="3" t="s">
        <v>21</v>
      </c>
      <c r="I93" s="5"/>
      <c r="J93" s="3"/>
      <c r="K93" s="3"/>
      <c r="L93" s="2">
        <f>COUNTIFS($E$4:E93,E93,$A$4:A93,A93,$F$4:F93,F93,$B$4:B93,B93)</f>
        <v>2</v>
      </c>
      <c r="Q93" s="11"/>
    </row>
    <row r="94" spans="1:17" ht="24" customHeight="1" x14ac:dyDescent="0.15">
      <c r="A94" s="4">
        <v>43824</v>
      </c>
      <c r="B94" s="3">
        <v>972</v>
      </c>
      <c r="C94" s="3">
        <v>0</v>
      </c>
      <c r="D94" s="3">
        <v>1</v>
      </c>
      <c r="E94" s="3" t="s">
        <v>9</v>
      </c>
      <c r="F94" s="3" t="s">
        <v>11</v>
      </c>
      <c r="G94" s="3" t="s">
        <v>20</v>
      </c>
      <c r="H94" s="3" t="s">
        <v>21</v>
      </c>
      <c r="I94" s="5"/>
      <c r="J94" s="3"/>
      <c r="K94" s="3"/>
      <c r="L94" s="2">
        <f>COUNTIFS($E$4:E94,E94,$A$4:A94,A94,$F$4:F94,F94,$B$4:B94,B94)</f>
        <v>2</v>
      </c>
      <c r="Q94" s="11"/>
    </row>
    <row r="95" spans="1:17" ht="24" customHeight="1" x14ac:dyDescent="0.15">
      <c r="A95" s="4">
        <v>43824</v>
      </c>
      <c r="B95" s="3">
        <v>7462</v>
      </c>
      <c r="C95" s="3">
        <v>0</v>
      </c>
      <c r="D95" s="3">
        <v>1</v>
      </c>
      <c r="E95" s="3" t="s">
        <v>9</v>
      </c>
      <c r="F95" s="3" t="s">
        <v>11</v>
      </c>
      <c r="G95" s="3" t="s">
        <v>20</v>
      </c>
      <c r="H95" s="3" t="s">
        <v>21</v>
      </c>
      <c r="I95" s="5"/>
      <c r="J95" s="3"/>
      <c r="K95" s="3"/>
      <c r="L95" s="2">
        <f>COUNTIFS($E$4:E95,E95,$A$4:A95,A95,$F$4:F95,F95,$B$4:B95,B95)</f>
        <v>2</v>
      </c>
      <c r="Q95" s="11"/>
    </row>
    <row r="96" spans="1:17" ht="24" customHeight="1" x14ac:dyDescent="0.15">
      <c r="A96" s="4">
        <v>43824</v>
      </c>
      <c r="B96" s="3">
        <v>823</v>
      </c>
      <c r="C96" s="3">
        <v>18</v>
      </c>
      <c r="D96" s="3">
        <v>1</v>
      </c>
      <c r="E96" s="3" t="s">
        <v>9</v>
      </c>
      <c r="F96" s="3" t="s">
        <v>10</v>
      </c>
      <c r="G96" s="3" t="s">
        <v>20</v>
      </c>
      <c r="H96" s="3" t="s">
        <v>21</v>
      </c>
      <c r="I96" s="5"/>
      <c r="J96" s="3"/>
      <c r="K96" s="3"/>
      <c r="L96" s="2">
        <f>COUNTIFS($E$4:E96,E96,$A$4:A96,A96,$F$4:F96,F96,$B$4:B96,B96)</f>
        <v>3</v>
      </c>
      <c r="Q96" s="11"/>
    </row>
    <row r="97" spans="1:17" ht="24" customHeight="1" x14ac:dyDescent="0.15">
      <c r="A97" s="4">
        <v>43824</v>
      </c>
      <c r="B97" s="3">
        <v>465</v>
      </c>
      <c r="C97" s="3">
        <v>20</v>
      </c>
      <c r="D97" s="3">
        <v>1</v>
      </c>
      <c r="E97" s="3" t="s">
        <v>9</v>
      </c>
      <c r="F97" s="3" t="s">
        <v>15</v>
      </c>
      <c r="G97" s="3" t="s">
        <v>20</v>
      </c>
      <c r="H97" s="3" t="s">
        <v>21</v>
      </c>
      <c r="I97" s="5"/>
      <c r="J97" s="3"/>
      <c r="K97" s="3"/>
      <c r="L97" s="2">
        <f>COUNTIFS($E$4:E97,E97,$A$4:A97,A97,$F$4:F97,F97,$B$4:B97,B97)</f>
        <v>3</v>
      </c>
      <c r="Q97" s="11"/>
    </row>
    <row r="98" spans="1:17" ht="24" customHeight="1" x14ac:dyDescent="0.15">
      <c r="A98" s="4">
        <v>43824</v>
      </c>
      <c r="B98" s="3">
        <v>6492</v>
      </c>
      <c r="C98" s="3">
        <v>0</v>
      </c>
      <c r="D98" s="3">
        <v>1</v>
      </c>
      <c r="E98" s="3" t="s">
        <v>9</v>
      </c>
      <c r="F98" s="3" t="s">
        <v>11</v>
      </c>
      <c r="G98" s="3" t="s">
        <v>20</v>
      </c>
      <c r="H98" s="3" t="s">
        <v>21</v>
      </c>
      <c r="I98" s="5"/>
      <c r="J98" s="3"/>
      <c r="K98" s="3"/>
      <c r="L98" s="2">
        <f>COUNTIFS($E$4:E98,E98,$A$4:A98,A98,$F$4:F98,F98,$B$4:B98,B98)</f>
        <v>3</v>
      </c>
      <c r="Q98" s="11"/>
    </row>
    <row r="99" spans="1:17" ht="24" customHeight="1" x14ac:dyDescent="0.15">
      <c r="A99" s="4">
        <v>43824</v>
      </c>
      <c r="B99" s="3">
        <v>946</v>
      </c>
      <c r="C99" s="3">
        <v>0</v>
      </c>
      <c r="D99" s="3">
        <v>1</v>
      </c>
      <c r="E99" s="3" t="s">
        <v>9</v>
      </c>
      <c r="F99" s="3" t="s">
        <v>11</v>
      </c>
      <c r="G99" s="3" t="s">
        <v>20</v>
      </c>
      <c r="H99" s="3" t="s">
        <v>21</v>
      </c>
      <c r="I99" s="5"/>
      <c r="J99" s="3"/>
      <c r="K99" s="3"/>
      <c r="L99" s="2">
        <f>COUNTIFS($E$4:E99,E99,$A$4:A99,A99,$F$4:F99,F99,$B$4:B99,B99)</f>
        <v>3</v>
      </c>
      <c r="Q99" s="11"/>
    </row>
    <row r="100" spans="1:17" ht="24" customHeight="1" x14ac:dyDescent="0.15">
      <c r="A100" s="4">
        <v>43824</v>
      </c>
      <c r="B100" s="3">
        <v>819</v>
      </c>
      <c r="C100" s="3">
        <v>0</v>
      </c>
      <c r="D100" s="3">
        <v>1</v>
      </c>
      <c r="E100" s="3" t="s">
        <v>9</v>
      </c>
      <c r="F100" s="3" t="s">
        <v>11</v>
      </c>
      <c r="G100" s="3" t="s">
        <v>20</v>
      </c>
      <c r="H100" s="3" t="s">
        <v>21</v>
      </c>
      <c r="I100" s="5"/>
      <c r="J100" s="3"/>
      <c r="K100" s="3"/>
      <c r="L100" s="2">
        <f>COUNTIFS($E$4:E100,E100,$A$4:A100,A100,$F$4:F100,F100,$B$4:B100,B100)</f>
        <v>3</v>
      </c>
      <c r="Q100" s="11"/>
    </row>
    <row r="101" spans="1:17" ht="24" customHeight="1" x14ac:dyDescent="0.15">
      <c r="A101" s="4">
        <v>43824</v>
      </c>
      <c r="B101" s="3">
        <v>864</v>
      </c>
      <c r="C101" s="3">
        <v>0</v>
      </c>
      <c r="D101" s="3">
        <v>1</v>
      </c>
      <c r="E101" s="3" t="s">
        <v>9</v>
      </c>
      <c r="F101" s="3" t="s">
        <v>11</v>
      </c>
      <c r="G101" s="3" t="s">
        <v>20</v>
      </c>
      <c r="H101" s="3" t="s">
        <v>21</v>
      </c>
      <c r="I101" s="5"/>
      <c r="J101" s="3"/>
      <c r="K101" s="3"/>
      <c r="L101" s="2">
        <f>COUNTIFS($E$4:E101,E101,$A$4:A101,A101,$F$4:F101,F101,$B$4:B101,B101)</f>
        <v>3</v>
      </c>
      <c r="Q101" s="11"/>
    </row>
    <row r="102" spans="1:17" ht="24" customHeight="1" x14ac:dyDescent="0.15">
      <c r="A102" s="4">
        <v>43824</v>
      </c>
      <c r="B102" s="3">
        <v>972</v>
      </c>
      <c r="C102" s="3">
        <v>0</v>
      </c>
      <c r="D102" s="3">
        <v>1</v>
      </c>
      <c r="E102" s="3" t="s">
        <v>9</v>
      </c>
      <c r="F102" s="3" t="s">
        <v>11</v>
      </c>
      <c r="G102" s="3" t="s">
        <v>20</v>
      </c>
      <c r="H102" s="3" t="s">
        <v>21</v>
      </c>
      <c r="I102" s="5"/>
      <c r="J102" s="3"/>
      <c r="K102" s="3"/>
      <c r="L102" s="2">
        <f>COUNTIFS($E$4:E102,E102,$A$4:A102,A102,$F$4:F102,F102,$B$4:B102,B102)</f>
        <v>3</v>
      </c>
      <c r="Q102" s="11"/>
    </row>
    <row r="103" spans="1:17" ht="24" customHeight="1" x14ac:dyDescent="0.15">
      <c r="A103" s="4">
        <v>43825</v>
      </c>
      <c r="B103" s="3">
        <v>823</v>
      </c>
      <c r="C103" s="3">
        <v>18</v>
      </c>
      <c r="D103" s="3">
        <v>1</v>
      </c>
      <c r="E103" s="3" t="s">
        <v>9</v>
      </c>
      <c r="F103" s="3" t="s">
        <v>10</v>
      </c>
      <c r="G103" s="3" t="s">
        <v>20</v>
      </c>
      <c r="H103" s="3" t="s">
        <v>21</v>
      </c>
      <c r="I103" s="5"/>
      <c r="J103" s="3"/>
      <c r="K103" s="3"/>
      <c r="L103" s="2">
        <f>COUNTIFS($E$4:E103,E103,$A$4:A103,A103,$F$4:F103,F103,$B$4:B103,B103)</f>
        <v>1</v>
      </c>
      <c r="Q103" s="11"/>
    </row>
    <row r="104" spans="1:17" ht="24" customHeight="1" x14ac:dyDescent="0.15">
      <c r="A104" s="4">
        <v>43825</v>
      </c>
      <c r="B104" s="3">
        <v>465</v>
      </c>
      <c r="C104" s="3">
        <v>20</v>
      </c>
      <c r="D104" s="3">
        <v>1</v>
      </c>
      <c r="E104" s="3" t="s">
        <v>9</v>
      </c>
      <c r="F104" s="3" t="s">
        <v>15</v>
      </c>
      <c r="G104" s="3" t="s">
        <v>20</v>
      </c>
      <c r="H104" s="3" t="s">
        <v>21</v>
      </c>
      <c r="I104" s="5"/>
      <c r="J104" s="3"/>
      <c r="K104" s="3"/>
      <c r="L104" s="2">
        <f>COUNTIFS($E$4:E104,E104,$A$4:A104,A104,$F$4:F104,F104,$B$4:B104,B104)</f>
        <v>1</v>
      </c>
      <c r="Q104" s="11"/>
    </row>
    <row r="105" spans="1:17" ht="24" customHeight="1" x14ac:dyDescent="0.15">
      <c r="A105" s="4">
        <v>43825</v>
      </c>
      <c r="B105" s="3">
        <v>415</v>
      </c>
      <c r="C105" s="3">
        <v>18</v>
      </c>
      <c r="D105" s="3">
        <v>1</v>
      </c>
      <c r="E105" s="3" t="s">
        <v>9</v>
      </c>
      <c r="F105" s="3" t="s">
        <v>11</v>
      </c>
      <c r="G105" s="3" t="s">
        <v>20</v>
      </c>
      <c r="H105" s="3" t="s">
        <v>21</v>
      </c>
      <c r="I105" s="5"/>
      <c r="J105" s="3"/>
      <c r="K105" s="3"/>
      <c r="L105" s="2">
        <f>COUNTIFS($E$4:E105,E105,$A$4:A105,A105,$F$4:F105,F105,$B$4:B105,B105)</f>
        <v>1</v>
      </c>
      <c r="Q105" s="11"/>
    </row>
    <row r="106" spans="1:17" ht="24" customHeight="1" x14ac:dyDescent="0.15">
      <c r="A106" s="4">
        <v>43825</v>
      </c>
      <c r="B106" s="3">
        <v>385</v>
      </c>
      <c r="C106" s="3">
        <v>18</v>
      </c>
      <c r="D106" s="3">
        <v>1</v>
      </c>
      <c r="E106" s="3" t="s">
        <v>9</v>
      </c>
      <c r="F106" s="3" t="s">
        <v>11</v>
      </c>
      <c r="G106" s="3" t="s">
        <v>20</v>
      </c>
      <c r="H106" s="3" t="s">
        <v>21</v>
      </c>
      <c r="I106" s="5"/>
      <c r="J106" s="3"/>
      <c r="K106" s="3"/>
      <c r="L106" s="2">
        <f>COUNTIFS($E$4:E106,E106,$A$4:A106,A106,$F$4:F106,F106,$B$4:B106,B106)</f>
        <v>1</v>
      </c>
      <c r="Q106" s="11"/>
    </row>
    <row r="107" spans="1:17" ht="24" customHeight="1" x14ac:dyDescent="0.15">
      <c r="A107" s="4">
        <v>43825</v>
      </c>
      <c r="B107" s="3">
        <v>482</v>
      </c>
      <c r="C107" s="3">
        <v>18</v>
      </c>
      <c r="D107" s="3">
        <v>1</v>
      </c>
      <c r="E107" s="3" t="s">
        <v>9</v>
      </c>
      <c r="F107" s="3" t="s">
        <v>11</v>
      </c>
      <c r="G107" s="3" t="s">
        <v>20</v>
      </c>
      <c r="H107" s="3" t="s">
        <v>21</v>
      </c>
      <c r="I107" s="5"/>
      <c r="J107" s="3"/>
      <c r="K107" s="3"/>
      <c r="L107" s="2">
        <f>COUNTIFS($E$4:E107,E107,$A$4:A107,A107,$F$4:F107,F107,$B$4:B107,B107)</f>
        <v>1</v>
      </c>
      <c r="Q107" s="11"/>
    </row>
    <row r="108" spans="1:17" ht="24" customHeight="1" x14ac:dyDescent="0.15">
      <c r="A108" s="4">
        <v>43825</v>
      </c>
      <c r="B108" s="3">
        <v>972</v>
      </c>
      <c r="C108" s="3">
        <v>0</v>
      </c>
      <c r="D108" s="3">
        <v>1</v>
      </c>
      <c r="E108" s="3" t="s">
        <v>9</v>
      </c>
      <c r="F108" s="3" t="s">
        <v>11</v>
      </c>
      <c r="G108" s="3" t="s">
        <v>20</v>
      </c>
      <c r="H108" s="3" t="s">
        <v>21</v>
      </c>
      <c r="I108" s="5"/>
      <c r="J108" s="3"/>
      <c r="K108" s="3"/>
      <c r="L108" s="2">
        <f>COUNTIFS($E$4:E108,E108,$A$4:A108,A108,$F$4:F108,F108,$B$4:B108,B108)</f>
        <v>1</v>
      </c>
      <c r="Q108" s="11"/>
    </row>
    <row r="109" spans="1:17" ht="24" customHeight="1" x14ac:dyDescent="0.15">
      <c r="A109" s="4">
        <v>43825</v>
      </c>
      <c r="B109" s="3">
        <v>864</v>
      </c>
      <c r="C109" s="3">
        <v>0</v>
      </c>
      <c r="D109" s="3">
        <v>1</v>
      </c>
      <c r="E109" s="3" t="s">
        <v>9</v>
      </c>
      <c r="F109" s="3" t="s">
        <v>11</v>
      </c>
      <c r="G109" s="3" t="s">
        <v>20</v>
      </c>
      <c r="H109" s="3" t="s">
        <v>21</v>
      </c>
      <c r="I109" s="5"/>
      <c r="J109" s="3"/>
      <c r="K109" s="3"/>
      <c r="L109" s="2">
        <f>COUNTIFS($E$4:E109,E109,$A$4:A109,A109,$F$4:F109,F109,$B$4:B109,B109)</f>
        <v>1</v>
      </c>
      <c r="Q109" s="11"/>
    </row>
    <row r="110" spans="1:17" ht="24" customHeight="1" x14ac:dyDescent="0.15">
      <c r="A110" s="4">
        <v>43825</v>
      </c>
      <c r="B110" s="3">
        <v>823</v>
      </c>
      <c r="C110" s="3">
        <v>18</v>
      </c>
      <c r="D110" s="3">
        <v>1</v>
      </c>
      <c r="E110" s="3" t="s">
        <v>9</v>
      </c>
      <c r="F110" s="3" t="s">
        <v>10</v>
      </c>
      <c r="G110" s="3" t="s">
        <v>20</v>
      </c>
      <c r="H110" s="3" t="s">
        <v>21</v>
      </c>
      <c r="I110" s="5"/>
      <c r="J110" s="3"/>
      <c r="K110" s="3"/>
      <c r="L110" s="2">
        <f>COUNTIFS($E$4:E110,E110,$A$4:A110,A110,$F$4:F110,F110,$B$4:B110,B110)</f>
        <v>2</v>
      </c>
      <c r="Q110" s="11"/>
    </row>
    <row r="111" spans="1:17" ht="24" customHeight="1" x14ac:dyDescent="0.15">
      <c r="A111" s="4">
        <v>43825</v>
      </c>
      <c r="B111" s="3">
        <v>465</v>
      </c>
      <c r="C111" s="3">
        <v>20</v>
      </c>
      <c r="D111" s="3">
        <v>1</v>
      </c>
      <c r="E111" s="3" t="s">
        <v>9</v>
      </c>
      <c r="F111" s="3" t="s">
        <v>15</v>
      </c>
      <c r="G111" s="3" t="s">
        <v>20</v>
      </c>
      <c r="H111" s="3" t="s">
        <v>21</v>
      </c>
      <c r="I111" s="5"/>
      <c r="J111" s="3"/>
      <c r="K111" s="3"/>
      <c r="L111" s="2">
        <f>COUNTIFS($E$4:E111,E111,$A$4:A111,A111,$F$4:F111,F111,$B$4:B111,B111)</f>
        <v>2</v>
      </c>
      <c r="Q111" s="11"/>
    </row>
    <row r="112" spans="1:17" ht="24" customHeight="1" x14ac:dyDescent="0.15">
      <c r="A112" s="4">
        <v>43825</v>
      </c>
      <c r="B112" s="3">
        <v>415</v>
      </c>
      <c r="C112" s="3">
        <v>18</v>
      </c>
      <c r="D112" s="3">
        <v>1</v>
      </c>
      <c r="E112" s="3" t="s">
        <v>9</v>
      </c>
      <c r="F112" s="3" t="s">
        <v>11</v>
      </c>
      <c r="G112" s="3" t="s">
        <v>20</v>
      </c>
      <c r="H112" s="3" t="s">
        <v>21</v>
      </c>
      <c r="I112" s="5"/>
      <c r="J112" s="3"/>
      <c r="K112" s="3"/>
      <c r="L112" s="2">
        <f>COUNTIFS($E$4:E112,E112,$A$4:A112,A112,$F$4:F112,F112,$B$4:B112,B112)</f>
        <v>2</v>
      </c>
      <c r="Q112" s="11"/>
    </row>
    <row r="113" spans="1:17" ht="24" customHeight="1" x14ac:dyDescent="0.15">
      <c r="A113" s="4">
        <v>43825</v>
      </c>
      <c r="B113" s="3">
        <v>482</v>
      </c>
      <c r="C113" s="3">
        <v>18</v>
      </c>
      <c r="D113" s="3">
        <v>1</v>
      </c>
      <c r="E113" s="3" t="s">
        <v>9</v>
      </c>
      <c r="F113" s="3" t="s">
        <v>11</v>
      </c>
      <c r="G113" s="3" t="s">
        <v>20</v>
      </c>
      <c r="H113" s="3" t="s">
        <v>21</v>
      </c>
      <c r="I113" s="5"/>
      <c r="J113" s="3"/>
      <c r="K113" s="3"/>
      <c r="L113" s="2">
        <f>COUNTIFS($E$4:E113,E113,$A$4:A113,A113,$F$4:F113,F113,$B$4:B113,B113)</f>
        <v>2</v>
      </c>
      <c r="Q113" s="11"/>
    </row>
    <row r="114" spans="1:17" ht="24" customHeight="1" x14ac:dyDescent="0.15">
      <c r="A114" s="4">
        <v>43825</v>
      </c>
      <c r="B114" s="3">
        <v>972</v>
      </c>
      <c r="C114" s="3">
        <v>0</v>
      </c>
      <c r="D114" s="3">
        <v>1</v>
      </c>
      <c r="E114" s="3" t="s">
        <v>9</v>
      </c>
      <c r="F114" s="3" t="s">
        <v>11</v>
      </c>
      <c r="G114" s="3" t="s">
        <v>20</v>
      </c>
      <c r="H114" s="3" t="s">
        <v>21</v>
      </c>
      <c r="I114" s="5"/>
      <c r="J114" s="3"/>
      <c r="K114" s="3"/>
      <c r="L114" s="2">
        <f>COUNTIFS($E$4:E114,E114,$A$4:A114,A114,$F$4:F114,F114,$B$4:B114,B114)</f>
        <v>2</v>
      </c>
      <c r="Q114" s="11"/>
    </row>
    <row r="115" spans="1:17" ht="24" customHeight="1" x14ac:dyDescent="0.15">
      <c r="A115" s="4">
        <v>43825</v>
      </c>
      <c r="B115" s="3">
        <v>864</v>
      </c>
      <c r="C115" s="3">
        <v>0</v>
      </c>
      <c r="D115" s="3">
        <v>1</v>
      </c>
      <c r="E115" s="3" t="s">
        <v>9</v>
      </c>
      <c r="F115" s="3" t="s">
        <v>11</v>
      </c>
      <c r="G115" s="3" t="s">
        <v>20</v>
      </c>
      <c r="H115" s="3" t="s">
        <v>21</v>
      </c>
      <c r="I115" s="5"/>
      <c r="J115" s="3"/>
      <c r="K115" s="3"/>
      <c r="L115" s="2">
        <f>COUNTIFS($E$4:E115,E115,$A$4:A115,A115,$F$4:F115,F115,$B$4:B115,B115)</f>
        <v>2</v>
      </c>
      <c r="Q115" s="11"/>
    </row>
    <row r="116" spans="1:17" ht="24" customHeight="1" x14ac:dyDescent="0.15">
      <c r="A116" s="4">
        <v>43825</v>
      </c>
      <c r="B116" s="3">
        <v>415</v>
      </c>
      <c r="C116" s="3">
        <v>18</v>
      </c>
      <c r="D116" s="3">
        <v>1</v>
      </c>
      <c r="E116" s="3" t="s">
        <v>9</v>
      </c>
      <c r="F116" s="3" t="s">
        <v>11</v>
      </c>
      <c r="G116" s="3" t="s">
        <v>20</v>
      </c>
      <c r="H116" s="3" t="s">
        <v>21</v>
      </c>
      <c r="I116" s="5"/>
      <c r="J116" s="3"/>
      <c r="K116" s="3"/>
      <c r="L116" s="2">
        <f>COUNTIFS($E$4:E116,E116,$A$4:A116,A116,$F$4:F116,F116,$B$4:B116,B116)</f>
        <v>3</v>
      </c>
      <c r="Q116" s="11"/>
    </row>
    <row r="117" spans="1:17" ht="24" customHeight="1" x14ac:dyDescent="0.15">
      <c r="A117" s="4">
        <v>43825</v>
      </c>
      <c r="B117" s="3">
        <v>482</v>
      </c>
      <c r="C117" s="3">
        <v>18</v>
      </c>
      <c r="D117" s="3">
        <v>1</v>
      </c>
      <c r="E117" s="3" t="s">
        <v>9</v>
      </c>
      <c r="F117" s="3" t="s">
        <v>11</v>
      </c>
      <c r="G117" s="3" t="s">
        <v>20</v>
      </c>
      <c r="H117" s="3" t="s">
        <v>21</v>
      </c>
      <c r="I117" s="5"/>
      <c r="J117" s="3"/>
      <c r="K117" s="3"/>
      <c r="L117" s="2">
        <f>COUNTIFS($E$4:E117,E117,$A$4:A117,A117,$F$4:F117,F117,$B$4:B117,B117)</f>
        <v>3</v>
      </c>
      <c r="Q117" s="11"/>
    </row>
    <row r="118" spans="1:17" ht="24" customHeight="1" x14ac:dyDescent="0.15">
      <c r="A118" s="4">
        <v>43825</v>
      </c>
      <c r="B118" s="3">
        <v>972</v>
      </c>
      <c r="C118" s="3">
        <v>0</v>
      </c>
      <c r="D118" s="3">
        <v>1</v>
      </c>
      <c r="E118" s="3" t="s">
        <v>9</v>
      </c>
      <c r="F118" s="3" t="s">
        <v>11</v>
      </c>
      <c r="G118" s="3" t="s">
        <v>20</v>
      </c>
      <c r="H118" s="3" t="s">
        <v>21</v>
      </c>
      <c r="I118" s="5"/>
      <c r="J118" s="3"/>
      <c r="K118" s="3"/>
      <c r="L118" s="2">
        <f>COUNTIFS($E$4:E118,E118,$A$4:A118,A118,$F$4:F118,F118,$B$4:B118,B118)</f>
        <v>3</v>
      </c>
      <c r="Q118" s="11"/>
    </row>
    <row r="119" spans="1:17" ht="24" customHeight="1" x14ac:dyDescent="0.15">
      <c r="A119" s="4">
        <v>43825</v>
      </c>
      <c r="B119" s="3">
        <v>864</v>
      </c>
      <c r="C119" s="3">
        <v>0</v>
      </c>
      <c r="D119" s="3">
        <v>1</v>
      </c>
      <c r="E119" s="3" t="s">
        <v>9</v>
      </c>
      <c r="F119" s="3" t="s">
        <v>11</v>
      </c>
      <c r="G119" s="3" t="s">
        <v>20</v>
      </c>
      <c r="H119" s="3" t="s">
        <v>21</v>
      </c>
      <c r="I119" s="5"/>
      <c r="J119" s="3"/>
      <c r="K119" s="3"/>
      <c r="L119" s="2">
        <f>COUNTIFS($E$4:E119,E119,$A$4:A119,A119,$F$4:F119,F119,$B$4:B119,B119)</f>
        <v>3</v>
      </c>
      <c r="Q119" s="11"/>
    </row>
    <row r="120" spans="1:17" ht="24" customHeight="1" x14ac:dyDescent="0.15">
      <c r="A120" s="4">
        <v>43825</v>
      </c>
      <c r="B120" s="3">
        <v>415</v>
      </c>
      <c r="C120" s="3">
        <v>18</v>
      </c>
      <c r="D120" s="3">
        <v>1</v>
      </c>
      <c r="E120" s="3" t="s">
        <v>9</v>
      </c>
      <c r="F120" s="3" t="s">
        <v>11</v>
      </c>
      <c r="G120" s="3" t="s">
        <v>20</v>
      </c>
      <c r="H120" s="3" t="s">
        <v>21</v>
      </c>
      <c r="I120" s="5"/>
      <c r="J120" s="3"/>
      <c r="K120" s="3"/>
      <c r="L120" s="2">
        <f>COUNTIFS($E$4:E120,E120,$A$4:A120,A120,$F$4:F120,F120,$B$4:B120,B120)</f>
        <v>4</v>
      </c>
      <c r="Q120" s="11"/>
    </row>
    <row r="121" spans="1:17" ht="24" customHeight="1" x14ac:dyDescent="0.15">
      <c r="A121" s="4">
        <v>43827</v>
      </c>
      <c r="B121" s="3">
        <v>823</v>
      </c>
      <c r="C121" s="3">
        <v>18</v>
      </c>
      <c r="D121" s="3">
        <v>1</v>
      </c>
      <c r="E121" s="3" t="s">
        <v>9</v>
      </c>
      <c r="F121" s="3" t="s">
        <v>10</v>
      </c>
      <c r="G121" s="3" t="s">
        <v>20</v>
      </c>
      <c r="H121" s="3" t="s">
        <v>21</v>
      </c>
      <c r="I121" s="5"/>
      <c r="J121" s="3"/>
      <c r="K121" s="3"/>
      <c r="L121" s="2">
        <f>COUNTIFS($E$4:E121,E121,$A$4:A121,A121,$F$4:F121,F121,$B$4:B121,B121)</f>
        <v>1</v>
      </c>
      <c r="Q121" s="11"/>
    </row>
    <row r="122" spans="1:17" ht="24" customHeight="1" x14ac:dyDescent="0.15">
      <c r="A122" s="4">
        <v>43827</v>
      </c>
      <c r="B122" s="3">
        <v>8456</v>
      </c>
      <c r="C122" s="3">
        <v>12</v>
      </c>
      <c r="D122" s="3">
        <v>1</v>
      </c>
      <c r="E122" s="3" t="s">
        <v>9</v>
      </c>
      <c r="F122" s="3" t="s">
        <v>15</v>
      </c>
      <c r="G122" s="3" t="s">
        <v>20</v>
      </c>
      <c r="H122" s="3" t="s">
        <v>21</v>
      </c>
      <c r="I122" s="5"/>
      <c r="J122" s="3"/>
      <c r="K122" s="3"/>
      <c r="L122" s="2">
        <f>COUNTIFS($E$4:E122,E122,$A$4:A122,A122,$F$4:F122,F122,$B$4:B122,B122)</f>
        <v>1</v>
      </c>
      <c r="Q122" s="11"/>
    </row>
    <row r="123" spans="1:17" ht="24" customHeight="1" x14ac:dyDescent="0.15">
      <c r="A123" s="4">
        <v>43827</v>
      </c>
      <c r="B123" s="3">
        <v>465</v>
      </c>
      <c r="C123" s="3">
        <v>20</v>
      </c>
      <c r="D123" s="3">
        <v>1</v>
      </c>
      <c r="E123" s="3" t="s">
        <v>9</v>
      </c>
      <c r="F123" s="3" t="s">
        <v>15</v>
      </c>
      <c r="G123" s="3" t="s">
        <v>20</v>
      </c>
      <c r="H123" s="3" t="s">
        <v>21</v>
      </c>
      <c r="I123" s="5"/>
      <c r="J123" s="3"/>
      <c r="K123" s="3"/>
      <c r="L123" s="2">
        <f>COUNTIFS($E$4:E123,E123,$A$4:A123,A123,$F$4:F123,F123,$B$4:B123,B123)</f>
        <v>1</v>
      </c>
      <c r="Q123" s="11"/>
    </row>
    <row r="124" spans="1:17" ht="24" customHeight="1" x14ac:dyDescent="0.15">
      <c r="A124" s="4">
        <v>43827</v>
      </c>
      <c r="B124" s="3">
        <v>198</v>
      </c>
      <c r="C124" s="3">
        <v>18</v>
      </c>
      <c r="D124" s="3">
        <v>1</v>
      </c>
      <c r="E124" s="3" t="s">
        <v>9</v>
      </c>
      <c r="F124" s="3" t="s">
        <v>11</v>
      </c>
      <c r="G124" s="3" t="s">
        <v>20</v>
      </c>
      <c r="H124" s="3" t="s">
        <v>21</v>
      </c>
      <c r="I124" s="5"/>
      <c r="J124" s="3"/>
      <c r="K124" s="3"/>
      <c r="L124" s="2">
        <f>COUNTIFS($E$4:E124,E124,$A$4:A124,A124,$F$4:F124,F124,$B$4:B124,B124)</f>
        <v>1</v>
      </c>
      <c r="Q124" s="11"/>
    </row>
    <row r="125" spans="1:17" ht="24" customHeight="1" x14ac:dyDescent="0.15">
      <c r="A125" s="4">
        <v>43827</v>
      </c>
      <c r="B125" s="3">
        <v>987</v>
      </c>
      <c r="C125" s="3">
        <v>18</v>
      </c>
      <c r="D125" s="3">
        <v>1</v>
      </c>
      <c r="E125" s="3" t="s">
        <v>9</v>
      </c>
      <c r="F125" s="3" t="s">
        <v>11</v>
      </c>
      <c r="G125" s="3" t="s">
        <v>20</v>
      </c>
      <c r="H125" s="3" t="s">
        <v>21</v>
      </c>
      <c r="I125" s="5"/>
      <c r="J125" s="3"/>
      <c r="K125" s="3"/>
      <c r="L125" s="2">
        <f>COUNTIFS($E$4:E125,E125,$A$4:A125,A125,$F$4:F125,F125,$B$4:B125,B125)</f>
        <v>1</v>
      </c>
      <c r="Q125" s="11"/>
    </row>
    <row r="126" spans="1:17" ht="24" customHeight="1" x14ac:dyDescent="0.15">
      <c r="A126" s="4">
        <v>43827</v>
      </c>
      <c r="B126" s="3">
        <v>6958</v>
      </c>
      <c r="C126" s="3">
        <v>18</v>
      </c>
      <c r="D126" s="3">
        <v>1</v>
      </c>
      <c r="E126" s="3" t="s">
        <v>9</v>
      </c>
      <c r="F126" s="3" t="s">
        <v>11</v>
      </c>
      <c r="G126" s="3" t="s">
        <v>20</v>
      </c>
      <c r="H126" s="3" t="s">
        <v>21</v>
      </c>
      <c r="I126" s="5"/>
      <c r="J126" s="3"/>
      <c r="K126" s="3"/>
      <c r="L126" s="2">
        <f>COUNTIFS($E$4:E126,E126,$A$4:A126,A126,$F$4:F126,F126,$B$4:B126,B126)</f>
        <v>1</v>
      </c>
      <c r="Q126" s="11"/>
    </row>
    <row r="127" spans="1:17" ht="24" customHeight="1" x14ac:dyDescent="0.15">
      <c r="A127" s="4">
        <v>43827</v>
      </c>
      <c r="B127" s="3">
        <v>562</v>
      </c>
      <c r="C127" s="3">
        <v>0</v>
      </c>
      <c r="D127" s="3">
        <v>1</v>
      </c>
      <c r="E127" s="3" t="s">
        <v>9</v>
      </c>
      <c r="F127" s="3" t="s">
        <v>11</v>
      </c>
      <c r="G127" s="3" t="s">
        <v>20</v>
      </c>
      <c r="H127" s="3" t="s">
        <v>21</v>
      </c>
      <c r="I127" s="5"/>
      <c r="J127" s="3"/>
      <c r="K127" s="3"/>
      <c r="L127" s="2">
        <f>COUNTIFS($E$4:E127,E127,$A$4:A127,A127,$F$4:F127,F127,$B$4:B127,B127)</f>
        <v>1</v>
      </c>
      <c r="Q127" s="11"/>
    </row>
    <row r="128" spans="1:17" ht="24" customHeight="1" x14ac:dyDescent="0.15">
      <c r="A128" s="4">
        <v>43827</v>
      </c>
      <c r="B128" s="3">
        <v>946</v>
      </c>
      <c r="C128" s="3">
        <v>0</v>
      </c>
      <c r="D128" s="3">
        <v>1</v>
      </c>
      <c r="E128" s="3" t="s">
        <v>9</v>
      </c>
      <c r="F128" s="3" t="s">
        <v>11</v>
      </c>
      <c r="G128" s="3" t="s">
        <v>20</v>
      </c>
      <c r="H128" s="3" t="s">
        <v>21</v>
      </c>
      <c r="I128" s="5"/>
      <c r="J128" s="3"/>
      <c r="K128" s="3"/>
      <c r="L128" s="2">
        <f>COUNTIFS($E$4:E128,E128,$A$4:A128,A128,$F$4:F128,F128,$B$4:B128,B128)</f>
        <v>1</v>
      </c>
      <c r="Q128" s="11"/>
    </row>
    <row r="129" spans="1:17" ht="24" customHeight="1" x14ac:dyDescent="0.15">
      <c r="A129" s="4">
        <v>43827</v>
      </c>
      <c r="B129" s="3">
        <v>819</v>
      </c>
      <c r="C129" s="3">
        <v>0</v>
      </c>
      <c r="D129" s="3">
        <v>1</v>
      </c>
      <c r="E129" s="3" t="s">
        <v>9</v>
      </c>
      <c r="F129" s="3" t="s">
        <v>11</v>
      </c>
      <c r="G129" s="3" t="s">
        <v>20</v>
      </c>
      <c r="H129" s="3" t="s">
        <v>21</v>
      </c>
      <c r="I129" s="5"/>
      <c r="J129" s="3"/>
      <c r="K129" s="3"/>
      <c r="L129" s="2">
        <f>COUNTIFS($E$4:E129,E129,$A$4:A129,A129,$F$4:F129,F129,$B$4:B129,B129)</f>
        <v>1</v>
      </c>
      <c r="Q129" s="11"/>
    </row>
    <row r="130" spans="1:17" ht="24" customHeight="1" x14ac:dyDescent="0.15">
      <c r="A130" s="4">
        <v>43827</v>
      </c>
      <c r="B130" s="3">
        <v>972</v>
      </c>
      <c r="C130" s="3">
        <v>0</v>
      </c>
      <c r="D130" s="3">
        <v>1</v>
      </c>
      <c r="E130" s="3" t="s">
        <v>9</v>
      </c>
      <c r="F130" s="3" t="s">
        <v>11</v>
      </c>
      <c r="G130" s="3" t="s">
        <v>20</v>
      </c>
      <c r="H130" s="3" t="s">
        <v>21</v>
      </c>
      <c r="I130" s="5"/>
      <c r="J130" s="3"/>
      <c r="K130" s="3"/>
      <c r="L130" s="2">
        <f>COUNTIFS($E$4:E130,E130,$A$4:A130,A130,$F$4:F130,F130,$B$4:B130,B130)</f>
        <v>1</v>
      </c>
      <c r="Q130" s="11"/>
    </row>
    <row r="131" spans="1:17" ht="24" customHeight="1" x14ac:dyDescent="0.15">
      <c r="A131" s="4">
        <v>43827</v>
      </c>
      <c r="B131" s="3">
        <v>864</v>
      </c>
      <c r="C131" s="3">
        <v>0</v>
      </c>
      <c r="D131" s="3">
        <v>1</v>
      </c>
      <c r="E131" s="3" t="s">
        <v>9</v>
      </c>
      <c r="F131" s="3" t="s">
        <v>11</v>
      </c>
      <c r="G131" s="3" t="s">
        <v>20</v>
      </c>
      <c r="H131" s="3" t="s">
        <v>21</v>
      </c>
      <c r="I131" s="5"/>
      <c r="J131" s="3"/>
      <c r="K131" s="3"/>
      <c r="L131" s="2">
        <f>COUNTIFS($E$4:E131,E131,$A$4:A131,A131,$F$4:F131,F131,$B$4:B131,B131)</f>
        <v>1</v>
      </c>
      <c r="Q131" s="11"/>
    </row>
    <row r="132" spans="1:17" ht="24" customHeight="1" x14ac:dyDescent="0.15">
      <c r="A132" s="4">
        <v>43827</v>
      </c>
      <c r="B132" s="3">
        <v>823</v>
      </c>
      <c r="C132" s="3">
        <v>18</v>
      </c>
      <c r="D132" s="3">
        <v>1</v>
      </c>
      <c r="E132" s="3" t="s">
        <v>9</v>
      </c>
      <c r="F132" s="3" t="s">
        <v>10</v>
      </c>
      <c r="G132" s="3" t="s">
        <v>20</v>
      </c>
      <c r="H132" s="3" t="s">
        <v>21</v>
      </c>
      <c r="I132" s="5"/>
      <c r="J132" s="3"/>
      <c r="K132" s="3"/>
      <c r="L132" s="2">
        <f>COUNTIFS($E$4:E132,E132,$A$4:A132,A132,$F$4:F132,F132,$B$4:B132,B132)</f>
        <v>2</v>
      </c>
      <c r="Q132" s="11"/>
    </row>
    <row r="133" spans="1:17" ht="24" customHeight="1" x14ac:dyDescent="0.15">
      <c r="A133" s="4">
        <v>43827</v>
      </c>
      <c r="B133" s="3">
        <v>987</v>
      </c>
      <c r="C133" s="3">
        <v>18</v>
      </c>
      <c r="D133" s="3">
        <v>1</v>
      </c>
      <c r="E133" s="3" t="s">
        <v>9</v>
      </c>
      <c r="F133" s="3" t="s">
        <v>11</v>
      </c>
      <c r="G133" s="3" t="s">
        <v>20</v>
      </c>
      <c r="H133" s="3" t="s">
        <v>21</v>
      </c>
      <c r="I133" s="5"/>
      <c r="J133" s="3"/>
      <c r="K133" s="3"/>
      <c r="L133" s="2">
        <f>COUNTIFS($E$4:E133,E133,$A$4:A133,A133,$F$4:F133,F133,$B$4:B133,B133)</f>
        <v>2</v>
      </c>
      <c r="Q133" s="11"/>
    </row>
    <row r="134" spans="1:17" ht="24" customHeight="1" x14ac:dyDescent="0.15">
      <c r="A134" s="4">
        <v>43827</v>
      </c>
      <c r="B134" s="3">
        <v>8456</v>
      </c>
      <c r="C134" s="3">
        <v>12</v>
      </c>
      <c r="D134" s="3">
        <v>1</v>
      </c>
      <c r="E134" s="3" t="s">
        <v>9</v>
      </c>
      <c r="F134" s="3" t="s">
        <v>15</v>
      </c>
      <c r="G134" s="3" t="s">
        <v>20</v>
      </c>
      <c r="H134" s="3" t="s">
        <v>21</v>
      </c>
      <c r="I134" s="5"/>
      <c r="J134" s="3"/>
      <c r="K134" s="3"/>
      <c r="L134" s="2">
        <f>COUNTIFS($E$4:E134,E134,$A$4:A134,A134,$F$4:F134,F134,$B$4:B134,B134)</f>
        <v>2</v>
      </c>
      <c r="Q134" s="11"/>
    </row>
    <row r="135" spans="1:17" ht="24" customHeight="1" x14ac:dyDescent="0.15">
      <c r="A135" s="4">
        <v>43827</v>
      </c>
      <c r="B135" s="3">
        <v>465</v>
      </c>
      <c r="C135" s="3">
        <v>20</v>
      </c>
      <c r="D135" s="3">
        <v>1</v>
      </c>
      <c r="E135" s="3" t="s">
        <v>9</v>
      </c>
      <c r="F135" s="3" t="s">
        <v>15</v>
      </c>
      <c r="G135" s="3" t="s">
        <v>20</v>
      </c>
      <c r="H135" s="3" t="s">
        <v>21</v>
      </c>
      <c r="I135" s="5"/>
      <c r="J135" s="3"/>
      <c r="K135" s="3"/>
      <c r="L135" s="2">
        <f>COUNTIFS($E$4:E135,E135,$A$4:A135,A135,$F$4:F135,F135,$B$4:B135,B135)</f>
        <v>2</v>
      </c>
      <c r="Q135" s="11"/>
    </row>
    <row r="136" spans="1:17" ht="24" customHeight="1" x14ac:dyDescent="0.15">
      <c r="A136" s="4">
        <v>43827</v>
      </c>
      <c r="B136" s="3">
        <v>198</v>
      </c>
      <c r="C136" s="3">
        <v>18</v>
      </c>
      <c r="D136" s="3">
        <v>1</v>
      </c>
      <c r="E136" s="3" t="s">
        <v>9</v>
      </c>
      <c r="F136" s="3" t="s">
        <v>11</v>
      </c>
      <c r="G136" s="3" t="s">
        <v>20</v>
      </c>
      <c r="H136" s="3" t="s">
        <v>21</v>
      </c>
      <c r="I136" s="5"/>
      <c r="J136" s="3"/>
      <c r="K136" s="3"/>
      <c r="L136" s="2">
        <f>COUNTIFS($E$4:E136,E136,$A$4:A136,A136,$F$4:F136,F136,$B$4:B136,B136)</f>
        <v>2</v>
      </c>
      <c r="Q136" s="11"/>
    </row>
    <row r="137" spans="1:17" ht="24" customHeight="1" x14ac:dyDescent="0.15">
      <c r="A137" s="4">
        <v>43827</v>
      </c>
      <c r="B137" s="3">
        <v>6958</v>
      </c>
      <c r="C137" s="3">
        <v>18</v>
      </c>
      <c r="D137" s="3">
        <v>1</v>
      </c>
      <c r="E137" s="3" t="s">
        <v>9</v>
      </c>
      <c r="F137" s="3" t="s">
        <v>11</v>
      </c>
      <c r="G137" s="3" t="s">
        <v>20</v>
      </c>
      <c r="H137" s="3" t="s">
        <v>21</v>
      </c>
      <c r="I137" s="5"/>
      <c r="J137" s="3"/>
      <c r="K137" s="3"/>
      <c r="L137" s="2">
        <f>COUNTIFS($E$4:E137,E137,$A$4:A137,A137,$F$4:F137,F137,$B$4:B137,B137)</f>
        <v>2</v>
      </c>
      <c r="Q137" s="11"/>
    </row>
    <row r="138" spans="1:17" ht="24" customHeight="1" x14ac:dyDescent="0.15">
      <c r="A138" s="4">
        <v>43827</v>
      </c>
      <c r="B138" s="3">
        <v>562</v>
      </c>
      <c r="C138" s="3">
        <v>0</v>
      </c>
      <c r="D138" s="3">
        <v>1</v>
      </c>
      <c r="E138" s="3" t="s">
        <v>9</v>
      </c>
      <c r="F138" s="3" t="s">
        <v>11</v>
      </c>
      <c r="G138" s="3" t="s">
        <v>20</v>
      </c>
      <c r="H138" s="3" t="s">
        <v>21</v>
      </c>
      <c r="I138" s="5"/>
      <c r="J138" s="3"/>
      <c r="K138" s="3"/>
      <c r="L138" s="2">
        <f>COUNTIFS($E$4:E138,E138,$A$4:A138,A138,$F$4:F138,F138,$B$4:B138,B138)</f>
        <v>2</v>
      </c>
      <c r="Q138" s="11"/>
    </row>
    <row r="139" spans="1:17" ht="24" customHeight="1" x14ac:dyDescent="0.15">
      <c r="A139" s="4">
        <v>43827</v>
      </c>
      <c r="B139" s="3">
        <v>946</v>
      </c>
      <c r="C139" s="3">
        <v>0</v>
      </c>
      <c r="D139" s="3">
        <v>1</v>
      </c>
      <c r="E139" s="3" t="s">
        <v>9</v>
      </c>
      <c r="F139" s="3" t="s">
        <v>11</v>
      </c>
      <c r="G139" s="3" t="s">
        <v>20</v>
      </c>
      <c r="H139" s="3" t="s">
        <v>21</v>
      </c>
      <c r="I139" s="5"/>
      <c r="J139" s="3"/>
      <c r="K139" s="3"/>
      <c r="L139" s="2">
        <f>COUNTIFS($E$4:E139,E139,$A$4:A139,A139,$F$4:F139,F139,$B$4:B139,B139)</f>
        <v>2</v>
      </c>
      <c r="Q139" s="11"/>
    </row>
    <row r="140" spans="1:17" ht="24" customHeight="1" x14ac:dyDescent="0.15">
      <c r="A140" s="4">
        <v>43827</v>
      </c>
      <c r="B140" s="3">
        <v>819</v>
      </c>
      <c r="C140" s="3">
        <v>0</v>
      </c>
      <c r="D140" s="3">
        <v>1</v>
      </c>
      <c r="E140" s="3" t="s">
        <v>9</v>
      </c>
      <c r="F140" s="3" t="s">
        <v>11</v>
      </c>
      <c r="G140" s="3" t="s">
        <v>20</v>
      </c>
      <c r="H140" s="3" t="s">
        <v>21</v>
      </c>
      <c r="I140" s="5"/>
      <c r="J140" s="3"/>
      <c r="K140" s="3"/>
      <c r="L140" s="2">
        <f>COUNTIFS($E$4:E140,E140,$A$4:A140,A140,$F$4:F140,F140,$B$4:B140,B140)</f>
        <v>2</v>
      </c>
      <c r="Q140" s="11"/>
    </row>
    <row r="141" spans="1:17" ht="24" customHeight="1" x14ac:dyDescent="0.15">
      <c r="A141" s="4">
        <v>43827</v>
      </c>
      <c r="B141" s="3">
        <v>972</v>
      </c>
      <c r="C141" s="3">
        <v>0</v>
      </c>
      <c r="D141" s="3">
        <v>1</v>
      </c>
      <c r="E141" s="3" t="s">
        <v>9</v>
      </c>
      <c r="F141" s="3" t="s">
        <v>11</v>
      </c>
      <c r="G141" s="3" t="s">
        <v>20</v>
      </c>
      <c r="H141" s="3" t="s">
        <v>21</v>
      </c>
      <c r="I141" s="5"/>
      <c r="J141" s="3"/>
      <c r="K141" s="3"/>
      <c r="L141" s="2">
        <f>COUNTIFS($E$4:E141,E141,$A$4:A141,A141,$F$4:F141,F141,$B$4:B141,B141)</f>
        <v>2</v>
      </c>
      <c r="Q141" s="11"/>
    </row>
    <row r="142" spans="1:17" ht="24" customHeight="1" x14ac:dyDescent="0.15">
      <c r="A142" s="4">
        <v>43827</v>
      </c>
      <c r="B142" s="3">
        <v>864</v>
      </c>
      <c r="C142" s="3">
        <v>0</v>
      </c>
      <c r="D142" s="3">
        <v>1</v>
      </c>
      <c r="E142" s="3" t="s">
        <v>9</v>
      </c>
      <c r="F142" s="3" t="s">
        <v>11</v>
      </c>
      <c r="G142" s="3" t="s">
        <v>20</v>
      </c>
      <c r="H142" s="3" t="s">
        <v>21</v>
      </c>
      <c r="I142" s="5"/>
      <c r="J142" s="3"/>
      <c r="K142" s="3"/>
      <c r="L142" s="2">
        <f>COUNTIFS($E$4:E142,E142,$A$4:A142,A142,$F$4:F142,F142,$B$4:B142,B142)</f>
        <v>2</v>
      </c>
      <c r="Q142" s="11"/>
    </row>
    <row r="143" spans="1:17" ht="24" customHeight="1" x14ac:dyDescent="0.15">
      <c r="A143" s="4">
        <v>43827</v>
      </c>
      <c r="B143" s="3">
        <v>823</v>
      </c>
      <c r="C143" s="3">
        <v>18</v>
      </c>
      <c r="D143" s="3">
        <v>1</v>
      </c>
      <c r="E143" s="3" t="s">
        <v>9</v>
      </c>
      <c r="F143" s="3" t="s">
        <v>10</v>
      </c>
      <c r="G143" s="3" t="s">
        <v>20</v>
      </c>
      <c r="H143" s="3" t="s">
        <v>21</v>
      </c>
      <c r="I143" s="5"/>
      <c r="J143" s="3"/>
      <c r="K143" s="3"/>
      <c r="L143" s="2">
        <f>COUNTIFS($E$4:E143,E143,$A$4:A143,A143,$F$4:F143,F143,$B$4:B143,B143)</f>
        <v>3</v>
      </c>
      <c r="Q143" s="11"/>
    </row>
    <row r="144" spans="1:17" ht="24" customHeight="1" x14ac:dyDescent="0.15">
      <c r="A144" s="4">
        <v>43827</v>
      </c>
      <c r="B144" s="3">
        <v>987</v>
      </c>
      <c r="C144" s="3">
        <v>18</v>
      </c>
      <c r="D144" s="3">
        <v>1</v>
      </c>
      <c r="E144" s="3" t="s">
        <v>9</v>
      </c>
      <c r="F144" s="3" t="s">
        <v>11</v>
      </c>
      <c r="G144" s="3" t="s">
        <v>20</v>
      </c>
      <c r="H144" s="3" t="s">
        <v>21</v>
      </c>
      <c r="I144" s="5"/>
      <c r="J144" s="3"/>
      <c r="K144" s="3"/>
      <c r="L144" s="2">
        <f>COUNTIFS($E$4:E144,E144,$A$4:A144,A144,$F$4:F144,F144,$B$4:B144,B144)</f>
        <v>3</v>
      </c>
      <c r="Q144" s="11"/>
    </row>
    <row r="145" spans="1:17" ht="24" customHeight="1" x14ac:dyDescent="0.15">
      <c r="A145" s="4">
        <v>43827</v>
      </c>
      <c r="B145" s="3">
        <v>8456</v>
      </c>
      <c r="C145" s="3">
        <v>12</v>
      </c>
      <c r="D145" s="3">
        <v>1</v>
      </c>
      <c r="E145" s="3" t="s">
        <v>9</v>
      </c>
      <c r="F145" s="3" t="s">
        <v>15</v>
      </c>
      <c r="G145" s="3" t="s">
        <v>20</v>
      </c>
      <c r="H145" s="3" t="s">
        <v>21</v>
      </c>
      <c r="I145" s="5"/>
      <c r="J145" s="3"/>
      <c r="K145" s="3"/>
      <c r="L145" s="2">
        <f>COUNTIFS($E$4:E145,E145,$A$4:A145,A145,$F$4:F145,F145,$B$4:B145,B145)</f>
        <v>3</v>
      </c>
      <c r="Q145" s="11"/>
    </row>
    <row r="146" spans="1:17" ht="24" customHeight="1" x14ac:dyDescent="0.15">
      <c r="A146" s="4">
        <v>43827</v>
      </c>
      <c r="B146" s="3">
        <v>465</v>
      </c>
      <c r="C146" s="3">
        <v>20</v>
      </c>
      <c r="D146" s="3">
        <v>1</v>
      </c>
      <c r="E146" s="3" t="s">
        <v>9</v>
      </c>
      <c r="F146" s="3" t="s">
        <v>15</v>
      </c>
      <c r="G146" s="3" t="s">
        <v>20</v>
      </c>
      <c r="H146" s="3" t="s">
        <v>21</v>
      </c>
      <c r="I146" s="5"/>
      <c r="J146" s="3"/>
      <c r="K146" s="3"/>
      <c r="L146" s="2">
        <f>COUNTIFS($E$4:E146,E146,$A$4:A146,A146,$F$4:F146,F146,$B$4:B146,B146)</f>
        <v>3</v>
      </c>
      <c r="Q146" s="11"/>
    </row>
    <row r="147" spans="1:17" ht="24" customHeight="1" x14ac:dyDescent="0.15">
      <c r="A147" s="4">
        <v>43827</v>
      </c>
      <c r="B147" s="3">
        <v>198</v>
      </c>
      <c r="C147" s="3">
        <v>18</v>
      </c>
      <c r="D147" s="3">
        <v>1</v>
      </c>
      <c r="E147" s="3" t="s">
        <v>9</v>
      </c>
      <c r="F147" s="3" t="s">
        <v>11</v>
      </c>
      <c r="G147" s="3" t="s">
        <v>20</v>
      </c>
      <c r="H147" s="3" t="s">
        <v>21</v>
      </c>
      <c r="I147" s="5"/>
      <c r="J147" s="3"/>
      <c r="K147" s="3"/>
      <c r="L147" s="2">
        <f>COUNTIFS($E$4:E147,E147,$A$4:A147,A147,$F$4:F147,F147,$B$4:B147,B147)</f>
        <v>3</v>
      </c>
      <c r="Q147" s="11"/>
    </row>
    <row r="148" spans="1:17" ht="24" customHeight="1" x14ac:dyDescent="0.15">
      <c r="A148" s="4">
        <v>43827</v>
      </c>
      <c r="B148" s="3">
        <v>562</v>
      </c>
      <c r="C148" s="3">
        <v>0</v>
      </c>
      <c r="D148" s="3">
        <v>1</v>
      </c>
      <c r="E148" s="3" t="s">
        <v>9</v>
      </c>
      <c r="F148" s="3" t="s">
        <v>11</v>
      </c>
      <c r="G148" s="3" t="s">
        <v>20</v>
      </c>
      <c r="H148" s="3" t="s">
        <v>21</v>
      </c>
      <c r="I148" s="5"/>
      <c r="J148" s="3"/>
      <c r="K148" s="3"/>
      <c r="L148" s="2">
        <f>COUNTIFS($E$4:E148,E148,$A$4:A148,A148,$F$4:F148,F148,$B$4:B148,B148)</f>
        <v>3</v>
      </c>
      <c r="Q148" s="11"/>
    </row>
    <row r="149" spans="1:17" ht="24" customHeight="1" x14ac:dyDescent="0.15">
      <c r="A149" s="4">
        <v>43827</v>
      </c>
      <c r="B149" s="3">
        <v>946</v>
      </c>
      <c r="C149" s="3">
        <v>0</v>
      </c>
      <c r="D149" s="3">
        <v>1</v>
      </c>
      <c r="E149" s="3" t="s">
        <v>9</v>
      </c>
      <c r="F149" s="3" t="s">
        <v>11</v>
      </c>
      <c r="G149" s="3" t="s">
        <v>20</v>
      </c>
      <c r="H149" s="3" t="s">
        <v>21</v>
      </c>
      <c r="I149" s="5"/>
      <c r="J149" s="3"/>
      <c r="K149" s="3"/>
      <c r="L149" s="2">
        <f>COUNTIFS($E$4:E149,E149,$A$4:A149,A149,$F$4:F149,F149,$B$4:B149,B149)</f>
        <v>3</v>
      </c>
      <c r="Q149" s="11"/>
    </row>
    <row r="150" spans="1:17" ht="24" customHeight="1" x14ac:dyDescent="0.15">
      <c r="A150" s="4">
        <v>43827</v>
      </c>
      <c r="B150" s="3">
        <v>6958</v>
      </c>
      <c r="C150" s="3">
        <v>18</v>
      </c>
      <c r="D150" s="3">
        <v>1</v>
      </c>
      <c r="E150" s="3" t="s">
        <v>9</v>
      </c>
      <c r="F150" s="3" t="s">
        <v>11</v>
      </c>
      <c r="G150" s="3" t="s">
        <v>20</v>
      </c>
      <c r="H150" s="3" t="s">
        <v>21</v>
      </c>
      <c r="I150" s="5"/>
      <c r="J150" s="3"/>
      <c r="K150" s="3"/>
      <c r="L150" s="2">
        <f>COUNTIFS($E$4:E150,E150,$A$4:A150,A150,$F$4:F150,F150,$B$4:B150,B150)</f>
        <v>3</v>
      </c>
      <c r="Q150" s="11"/>
    </row>
    <row r="151" spans="1:17" ht="24" customHeight="1" x14ac:dyDescent="0.15">
      <c r="A151" s="4">
        <v>43827</v>
      </c>
      <c r="B151" s="3">
        <v>819</v>
      </c>
      <c r="C151" s="3">
        <v>0</v>
      </c>
      <c r="D151" s="3">
        <v>1</v>
      </c>
      <c r="E151" s="3" t="s">
        <v>9</v>
      </c>
      <c r="F151" s="3" t="s">
        <v>11</v>
      </c>
      <c r="G151" s="3" t="s">
        <v>20</v>
      </c>
      <c r="H151" s="3" t="s">
        <v>21</v>
      </c>
      <c r="I151" s="5"/>
      <c r="J151" s="3"/>
      <c r="K151" s="3"/>
      <c r="L151" s="2">
        <f>COUNTIFS($E$4:E151,E151,$A$4:A151,A151,$F$4:F151,F151,$B$4:B151,B151)</f>
        <v>3</v>
      </c>
      <c r="Q151" s="11"/>
    </row>
    <row r="152" spans="1:17" ht="24" customHeight="1" x14ac:dyDescent="0.15">
      <c r="A152" s="4">
        <v>43827</v>
      </c>
      <c r="B152" s="3">
        <v>972</v>
      </c>
      <c r="C152" s="3">
        <v>0</v>
      </c>
      <c r="D152" s="3">
        <v>1</v>
      </c>
      <c r="E152" s="3" t="s">
        <v>9</v>
      </c>
      <c r="F152" s="3" t="s">
        <v>11</v>
      </c>
      <c r="G152" s="3" t="s">
        <v>20</v>
      </c>
      <c r="H152" s="3" t="s">
        <v>21</v>
      </c>
      <c r="I152" s="5"/>
      <c r="J152" s="3"/>
      <c r="K152" s="3"/>
      <c r="L152" s="2">
        <f>COUNTIFS($E$4:E152,E152,$A$4:A152,A152,$F$4:F152,F152,$B$4:B152,B152)</f>
        <v>3</v>
      </c>
      <c r="Q152" s="11"/>
    </row>
    <row r="153" spans="1:17" ht="24" customHeight="1" x14ac:dyDescent="0.15">
      <c r="A153" s="4">
        <v>43828</v>
      </c>
      <c r="B153" s="3">
        <v>198</v>
      </c>
      <c r="C153" s="3">
        <v>18</v>
      </c>
      <c r="D153" s="3">
        <v>1</v>
      </c>
      <c r="E153" s="3" t="s">
        <v>9</v>
      </c>
      <c r="F153" s="3" t="s">
        <v>11</v>
      </c>
      <c r="G153" s="3" t="s">
        <v>20</v>
      </c>
      <c r="H153" s="3" t="s">
        <v>21</v>
      </c>
      <c r="I153" s="5"/>
      <c r="J153" s="3"/>
      <c r="K153" s="3"/>
      <c r="L153" s="2">
        <f>COUNTIFS($E$4:E153,E153,$A$4:A153,A153,$F$4:F153,F153,$B$4:B153,B153)</f>
        <v>1</v>
      </c>
      <c r="Q153" s="11"/>
    </row>
    <row r="154" spans="1:17" ht="24" customHeight="1" x14ac:dyDescent="0.15">
      <c r="A154" s="4">
        <v>43828</v>
      </c>
      <c r="B154" s="3">
        <v>1347</v>
      </c>
      <c r="C154" s="3">
        <v>19.5</v>
      </c>
      <c r="D154" s="3">
        <v>1</v>
      </c>
      <c r="E154" s="3" t="s">
        <v>9</v>
      </c>
      <c r="F154" s="3" t="s">
        <v>16</v>
      </c>
      <c r="G154" s="3" t="s">
        <v>20</v>
      </c>
      <c r="H154" s="3" t="s">
        <v>21</v>
      </c>
      <c r="I154" s="5"/>
      <c r="J154" s="3"/>
      <c r="K154" s="3"/>
      <c r="L154" s="2">
        <f>COUNTIFS($E$4:E154,E154,$A$4:A154,A154,$F$4:F154,F154,$B$4:B154,B154)</f>
        <v>1</v>
      </c>
      <c r="Q154" s="11"/>
    </row>
    <row r="155" spans="1:17" ht="24" customHeight="1" x14ac:dyDescent="0.15">
      <c r="A155" s="4">
        <v>43828</v>
      </c>
      <c r="B155" s="3">
        <v>823</v>
      </c>
      <c r="C155" s="3">
        <v>18</v>
      </c>
      <c r="D155" s="3">
        <v>1</v>
      </c>
      <c r="E155" s="3" t="s">
        <v>9</v>
      </c>
      <c r="F155" s="3" t="s">
        <v>10</v>
      </c>
      <c r="G155" s="3" t="s">
        <v>20</v>
      </c>
      <c r="H155" s="3" t="s">
        <v>21</v>
      </c>
      <c r="I155" s="5"/>
      <c r="J155" s="3"/>
      <c r="K155" s="3"/>
      <c r="L155" s="2">
        <f>COUNTIFS($E$4:E155,E155,$A$4:A155,A155,$F$4:F155,F155,$B$4:B155,B155)</f>
        <v>1</v>
      </c>
      <c r="Q155" s="11"/>
    </row>
    <row r="156" spans="1:17" ht="24" customHeight="1" x14ac:dyDescent="0.15">
      <c r="A156" s="4">
        <v>43828</v>
      </c>
      <c r="B156" s="3">
        <v>138</v>
      </c>
      <c r="C156" s="3">
        <v>18</v>
      </c>
      <c r="D156" s="3">
        <v>1</v>
      </c>
      <c r="E156" s="3" t="s">
        <v>9</v>
      </c>
      <c r="F156" s="3" t="s">
        <v>10</v>
      </c>
      <c r="G156" s="3" t="s">
        <v>20</v>
      </c>
      <c r="H156" s="3" t="s">
        <v>21</v>
      </c>
      <c r="I156" s="5"/>
      <c r="J156" s="3"/>
      <c r="K156" s="3"/>
      <c r="L156" s="2">
        <f>COUNTIFS($E$4:E156,E156,$A$4:A156,A156,$F$4:F156,F156,$B$4:B156,B156)</f>
        <v>1</v>
      </c>
      <c r="Q156" s="11"/>
    </row>
    <row r="157" spans="1:17" ht="24" customHeight="1" x14ac:dyDescent="0.15">
      <c r="A157" s="4">
        <v>43828</v>
      </c>
      <c r="B157" s="3">
        <v>465</v>
      </c>
      <c r="C157" s="3">
        <v>20</v>
      </c>
      <c r="D157" s="3">
        <v>1</v>
      </c>
      <c r="E157" s="3" t="s">
        <v>9</v>
      </c>
      <c r="F157" s="3" t="s">
        <v>15</v>
      </c>
      <c r="G157" s="3" t="s">
        <v>20</v>
      </c>
      <c r="H157" s="3" t="s">
        <v>21</v>
      </c>
      <c r="I157" s="5"/>
      <c r="J157" s="3"/>
      <c r="K157" s="3"/>
      <c r="L157" s="2">
        <f>COUNTIFS($E$4:E157,E157,$A$4:A157,A157,$F$4:F157,F157,$B$4:B157,B157)</f>
        <v>1</v>
      </c>
      <c r="Q157" s="11"/>
    </row>
    <row r="158" spans="1:17" ht="24" customHeight="1" x14ac:dyDescent="0.15">
      <c r="A158" s="4">
        <v>43828</v>
      </c>
      <c r="B158" s="3">
        <v>9461</v>
      </c>
      <c r="C158" s="3">
        <v>12</v>
      </c>
      <c r="D158" s="3">
        <v>1</v>
      </c>
      <c r="E158" s="3" t="s">
        <v>9</v>
      </c>
      <c r="F158" s="3" t="s">
        <v>15</v>
      </c>
      <c r="G158" s="3" t="s">
        <v>20</v>
      </c>
      <c r="H158" s="3" t="s">
        <v>21</v>
      </c>
      <c r="I158" s="5"/>
      <c r="J158" s="3"/>
      <c r="K158" s="3"/>
      <c r="L158" s="2">
        <f>COUNTIFS($E$4:E158,E158,$A$4:A158,A158,$F$4:F158,F158,$B$4:B158,B158)</f>
        <v>1</v>
      </c>
      <c r="Q158" s="11"/>
    </row>
    <row r="159" spans="1:17" ht="24" customHeight="1" x14ac:dyDescent="0.15">
      <c r="A159" s="4">
        <v>43828</v>
      </c>
      <c r="B159" s="3">
        <v>7462</v>
      </c>
      <c r="C159" s="3">
        <v>0</v>
      </c>
      <c r="D159" s="3">
        <v>1</v>
      </c>
      <c r="E159" s="3" t="s">
        <v>9</v>
      </c>
      <c r="F159" s="3" t="s">
        <v>11</v>
      </c>
      <c r="G159" s="3" t="s">
        <v>20</v>
      </c>
      <c r="H159" s="3" t="s">
        <v>21</v>
      </c>
      <c r="I159" s="5"/>
      <c r="J159" s="3"/>
      <c r="K159" s="3"/>
      <c r="L159" s="2">
        <f>COUNTIFS($E$4:E159,E159,$A$4:A159,A159,$F$4:F159,F159,$B$4:B159,B159)</f>
        <v>1</v>
      </c>
      <c r="Q159" s="11"/>
    </row>
    <row r="160" spans="1:17" ht="24" customHeight="1" x14ac:dyDescent="0.15">
      <c r="A160" s="4">
        <v>43828</v>
      </c>
      <c r="B160" s="3">
        <v>584</v>
      </c>
      <c r="C160" s="3">
        <v>0</v>
      </c>
      <c r="D160" s="3">
        <v>1</v>
      </c>
      <c r="E160" s="3" t="s">
        <v>9</v>
      </c>
      <c r="F160" s="3" t="s">
        <v>11</v>
      </c>
      <c r="G160" s="3" t="s">
        <v>20</v>
      </c>
      <c r="H160" s="3" t="s">
        <v>21</v>
      </c>
      <c r="I160" s="5"/>
      <c r="J160" s="3"/>
      <c r="K160" s="3"/>
      <c r="L160" s="2">
        <f>COUNTIFS($E$4:E160,E160,$A$4:A160,A160,$F$4:F160,F160,$B$4:B160,B160)</f>
        <v>1</v>
      </c>
      <c r="Q160" s="11"/>
    </row>
    <row r="161" spans="1:17" ht="24" customHeight="1" x14ac:dyDescent="0.15">
      <c r="A161" s="4">
        <v>43828</v>
      </c>
      <c r="B161" s="3">
        <v>293</v>
      </c>
      <c r="C161" s="3">
        <v>18</v>
      </c>
      <c r="D161" s="3">
        <v>1</v>
      </c>
      <c r="E161" s="3" t="s">
        <v>9</v>
      </c>
      <c r="F161" s="3" t="s">
        <v>11</v>
      </c>
      <c r="G161" s="3" t="s">
        <v>20</v>
      </c>
      <c r="H161" s="3" t="s">
        <v>21</v>
      </c>
      <c r="I161" s="5"/>
      <c r="J161" s="3"/>
      <c r="K161" s="3"/>
      <c r="L161" s="2">
        <f>COUNTIFS($E$4:E161,E161,$A$4:A161,A161,$F$4:F161,F161,$B$4:B161,B161)</f>
        <v>1</v>
      </c>
      <c r="Q161" s="11"/>
    </row>
    <row r="162" spans="1:17" ht="24" customHeight="1" x14ac:dyDescent="0.15">
      <c r="A162" s="4">
        <v>43828</v>
      </c>
      <c r="B162" s="3">
        <v>198</v>
      </c>
      <c r="C162" s="3">
        <v>18</v>
      </c>
      <c r="D162" s="3">
        <v>1</v>
      </c>
      <c r="E162" s="3" t="s">
        <v>9</v>
      </c>
      <c r="F162" s="3" t="s">
        <v>11</v>
      </c>
      <c r="G162" s="3" t="s">
        <v>20</v>
      </c>
      <c r="H162" s="3" t="s">
        <v>21</v>
      </c>
      <c r="I162" s="5"/>
      <c r="J162" s="3"/>
      <c r="K162" s="3"/>
      <c r="L162" s="2">
        <f>COUNTIFS($E$4:E162,E162,$A$4:A162,A162,$F$4:F162,F162,$B$4:B162,B162)</f>
        <v>2</v>
      </c>
      <c r="Q162" s="11"/>
    </row>
    <row r="163" spans="1:17" ht="24" customHeight="1" x14ac:dyDescent="0.15">
      <c r="A163" s="4">
        <v>43828</v>
      </c>
      <c r="B163" s="3">
        <v>1347</v>
      </c>
      <c r="C163" s="3">
        <v>19.5</v>
      </c>
      <c r="D163" s="3">
        <v>1</v>
      </c>
      <c r="E163" s="3" t="s">
        <v>9</v>
      </c>
      <c r="F163" s="3" t="s">
        <v>16</v>
      </c>
      <c r="G163" s="3" t="s">
        <v>20</v>
      </c>
      <c r="H163" s="3" t="s">
        <v>21</v>
      </c>
      <c r="I163" s="5"/>
      <c r="J163" s="3"/>
      <c r="K163" s="3"/>
      <c r="L163" s="2">
        <f>COUNTIFS($E$4:E163,E163,$A$4:A163,A163,$F$4:F163,F163,$B$4:B163,B163)</f>
        <v>2</v>
      </c>
      <c r="Q163" s="11"/>
    </row>
    <row r="164" spans="1:17" ht="24" customHeight="1" x14ac:dyDescent="0.15">
      <c r="A164" s="4">
        <v>43828</v>
      </c>
      <c r="B164" s="3">
        <v>138</v>
      </c>
      <c r="C164" s="3">
        <v>18</v>
      </c>
      <c r="D164" s="3">
        <v>1</v>
      </c>
      <c r="E164" s="3" t="s">
        <v>9</v>
      </c>
      <c r="F164" s="3" t="s">
        <v>10</v>
      </c>
      <c r="G164" s="3" t="s">
        <v>20</v>
      </c>
      <c r="H164" s="3" t="s">
        <v>21</v>
      </c>
      <c r="I164" s="5"/>
      <c r="J164" s="3"/>
      <c r="K164" s="3"/>
      <c r="L164" s="2">
        <f>COUNTIFS($E$4:E164,E164,$A$4:A164,A164,$F$4:F164,F164,$B$4:B164,B164)</f>
        <v>2</v>
      </c>
      <c r="Q164" s="11"/>
    </row>
    <row r="165" spans="1:17" ht="24" customHeight="1" x14ac:dyDescent="0.15">
      <c r="A165" s="4">
        <v>43828</v>
      </c>
      <c r="B165" s="3">
        <v>823</v>
      </c>
      <c r="C165" s="3">
        <v>18</v>
      </c>
      <c r="D165" s="3">
        <v>1</v>
      </c>
      <c r="E165" s="3" t="s">
        <v>9</v>
      </c>
      <c r="F165" s="3" t="s">
        <v>10</v>
      </c>
      <c r="G165" s="3" t="s">
        <v>20</v>
      </c>
      <c r="H165" s="3" t="s">
        <v>21</v>
      </c>
      <c r="I165" s="5"/>
      <c r="J165" s="3"/>
      <c r="K165" s="3"/>
      <c r="L165" s="2">
        <f>COUNTIFS($E$4:E165,E165,$A$4:A165,A165,$F$4:F165,F165,$B$4:B165,B165)</f>
        <v>2</v>
      </c>
      <c r="Q165" s="11"/>
    </row>
    <row r="166" spans="1:17" ht="24" customHeight="1" x14ac:dyDescent="0.15">
      <c r="A166" s="4">
        <v>43828</v>
      </c>
      <c r="B166" s="3">
        <v>9461</v>
      </c>
      <c r="C166" s="3">
        <v>12</v>
      </c>
      <c r="D166" s="3">
        <v>1</v>
      </c>
      <c r="E166" s="3" t="s">
        <v>9</v>
      </c>
      <c r="F166" s="3" t="s">
        <v>15</v>
      </c>
      <c r="G166" s="3" t="s">
        <v>20</v>
      </c>
      <c r="H166" s="3" t="s">
        <v>21</v>
      </c>
      <c r="I166" s="5"/>
      <c r="J166" s="3"/>
      <c r="K166" s="3"/>
      <c r="L166" s="2">
        <f>COUNTIFS($E$4:E166,E166,$A$4:A166,A166,$F$4:F166,F166,$B$4:B166,B166)</f>
        <v>2</v>
      </c>
      <c r="Q166" s="11"/>
    </row>
    <row r="167" spans="1:17" ht="24" customHeight="1" x14ac:dyDescent="0.15">
      <c r="A167" s="4">
        <v>43828</v>
      </c>
      <c r="B167" s="3">
        <v>465</v>
      </c>
      <c r="C167" s="3">
        <v>20</v>
      </c>
      <c r="D167" s="3">
        <v>1</v>
      </c>
      <c r="E167" s="3" t="s">
        <v>9</v>
      </c>
      <c r="F167" s="3" t="s">
        <v>15</v>
      </c>
      <c r="G167" s="3" t="s">
        <v>20</v>
      </c>
      <c r="H167" s="3" t="s">
        <v>21</v>
      </c>
      <c r="I167" s="5"/>
      <c r="J167" s="3"/>
      <c r="K167" s="3"/>
      <c r="L167" s="2">
        <f>COUNTIFS($E$4:E167,E167,$A$4:A167,A167,$F$4:F167,F167,$B$4:B167,B167)</f>
        <v>2</v>
      </c>
      <c r="Q167" s="11"/>
    </row>
    <row r="168" spans="1:17" ht="24" customHeight="1" x14ac:dyDescent="0.15">
      <c r="A168" s="4">
        <v>43828</v>
      </c>
      <c r="B168" s="3">
        <v>8456</v>
      </c>
      <c r="C168" s="3">
        <v>12</v>
      </c>
      <c r="D168" s="3">
        <v>1</v>
      </c>
      <c r="E168" s="3" t="s">
        <v>9</v>
      </c>
      <c r="F168" s="3" t="s">
        <v>15</v>
      </c>
      <c r="G168" s="3" t="s">
        <v>20</v>
      </c>
      <c r="H168" s="3" t="s">
        <v>21</v>
      </c>
      <c r="I168" s="5"/>
      <c r="J168" s="3"/>
      <c r="K168" s="3"/>
      <c r="L168" s="2">
        <f>COUNTIFS($E$4:E168,E168,$A$4:A168,A168,$F$4:F168,F168,$B$4:B168,B168)</f>
        <v>1</v>
      </c>
      <c r="Q168" s="11"/>
    </row>
    <row r="169" spans="1:17" ht="24" customHeight="1" x14ac:dyDescent="0.15">
      <c r="A169" s="4">
        <v>43828</v>
      </c>
      <c r="B169" s="3">
        <v>7462</v>
      </c>
      <c r="C169" s="3">
        <v>0</v>
      </c>
      <c r="D169" s="3">
        <v>1</v>
      </c>
      <c r="E169" s="3" t="s">
        <v>9</v>
      </c>
      <c r="F169" s="3" t="s">
        <v>11</v>
      </c>
      <c r="G169" s="3" t="s">
        <v>20</v>
      </c>
      <c r="H169" s="3" t="s">
        <v>21</v>
      </c>
      <c r="I169" s="5"/>
      <c r="J169" s="3"/>
      <c r="K169" s="3"/>
      <c r="L169" s="2">
        <f>COUNTIFS($E$4:E169,E169,$A$4:A169,A169,$F$4:F169,F169,$B$4:B169,B169)</f>
        <v>2</v>
      </c>
      <c r="Q169" s="11"/>
    </row>
    <row r="170" spans="1:17" ht="24" customHeight="1" x14ac:dyDescent="0.15">
      <c r="A170" s="4">
        <v>43828</v>
      </c>
      <c r="B170" s="3">
        <v>584</v>
      </c>
      <c r="C170" s="3">
        <v>0</v>
      </c>
      <c r="D170" s="3">
        <v>1</v>
      </c>
      <c r="E170" s="3" t="s">
        <v>9</v>
      </c>
      <c r="F170" s="3" t="s">
        <v>11</v>
      </c>
      <c r="G170" s="3" t="s">
        <v>20</v>
      </c>
      <c r="H170" s="3" t="s">
        <v>21</v>
      </c>
      <c r="I170" s="5"/>
      <c r="J170" s="3"/>
      <c r="K170" s="3"/>
      <c r="L170" s="2">
        <f>COUNTIFS($E$4:E170,E170,$A$4:A170,A170,$F$4:F170,F170,$B$4:B170,B170)</f>
        <v>2</v>
      </c>
      <c r="Q170" s="11"/>
    </row>
    <row r="171" spans="1:17" ht="24" customHeight="1" x14ac:dyDescent="0.15">
      <c r="A171" s="4">
        <v>43828</v>
      </c>
      <c r="B171" s="3">
        <v>823</v>
      </c>
      <c r="C171" s="3">
        <v>18</v>
      </c>
      <c r="D171" s="3">
        <v>1</v>
      </c>
      <c r="E171" s="3" t="s">
        <v>9</v>
      </c>
      <c r="F171" s="3" t="s">
        <v>10</v>
      </c>
      <c r="G171" s="3" t="s">
        <v>20</v>
      </c>
      <c r="H171" s="3" t="s">
        <v>21</v>
      </c>
      <c r="I171" s="5"/>
      <c r="J171" s="3"/>
      <c r="K171" s="3"/>
      <c r="L171" s="2">
        <f>COUNTIFS($E$4:E171,E171,$A$4:A171,A171,$F$4:F171,F171,$B$4:B171,B171)</f>
        <v>3</v>
      </c>
      <c r="Q171" s="11"/>
    </row>
    <row r="172" spans="1:17" ht="24" customHeight="1" x14ac:dyDescent="0.15">
      <c r="A172" s="4">
        <v>43828</v>
      </c>
      <c r="B172" s="3">
        <v>8456</v>
      </c>
      <c r="C172" s="3">
        <v>12</v>
      </c>
      <c r="D172" s="3">
        <v>1</v>
      </c>
      <c r="E172" s="3" t="s">
        <v>9</v>
      </c>
      <c r="F172" s="3" t="s">
        <v>15</v>
      </c>
      <c r="G172" s="3" t="s">
        <v>20</v>
      </c>
      <c r="H172" s="3" t="s">
        <v>21</v>
      </c>
      <c r="I172" s="5"/>
      <c r="J172" s="3"/>
      <c r="K172" s="3"/>
      <c r="L172" s="2">
        <f>COUNTIFS($E$4:E172,E172,$A$4:A172,A172,$F$4:F172,F172,$B$4:B172,B172)</f>
        <v>2</v>
      </c>
      <c r="Q172" s="11"/>
    </row>
    <row r="173" spans="1:17" ht="24" customHeight="1" x14ac:dyDescent="0.15">
      <c r="A173" s="4">
        <v>43828</v>
      </c>
      <c r="B173" s="3">
        <v>1347</v>
      </c>
      <c r="C173" s="3">
        <v>19.5</v>
      </c>
      <c r="D173" s="3">
        <v>1</v>
      </c>
      <c r="E173" s="3" t="s">
        <v>9</v>
      </c>
      <c r="F173" s="3" t="s">
        <v>16</v>
      </c>
      <c r="G173" s="3" t="s">
        <v>20</v>
      </c>
      <c r="H173" s="3" t="s">
        <v>21</v>
      </c>
      <c r="I173" s="5"/>
      <c r="J173" s="3"/>
      <c r="K173" s="3"/>
      <c r="L173" s="2">
        <f>COUNTIFS($E$4:E173,E173,$A$4:A173,A173,$F$4:F173,F173,$B$4:B173,B173)</f>
        <v>3</v>
      </c>
      <c r="Q173" s="11"/>
    </row>
    <row r="174" spans="1:17" ht="24" customHeight="1" x14ac:dyDescent="0.15">
      <c r="A174" s="4">
        <v>43828</v>
      </c>
      <c r="B174" s="3">
        <v>138</v>
      </c>
      <c r="C174" s="3">
        <v>18</v>
      </c>
      <c r="D174" s="3">
        <v>1</v>
      </c>
      <c r="E174" s="3" t="s">
        <v>9</v>
      </c>
      <c r="F174" s="3" t="s">
        <v>10</v>
      </c>
      <c r="G174" s="3" t="s">
        <v>20</v>
      </c>
      <c r="H174" s="3" t="s">
        <v>21</v>
      </c>
      <c r="I174" s="5"/>
      <c r="J174" s="3"/>
      <c r="K174" s="3"/>
      <c r="L174" s="2">
        <f>COUNTIFS($E$4:E174,E174,$A$4:A174,A174,$F$4:F174,F174,$B$4:B174,B174)</f>
        <v>3</v>
      </c>
      <c r="Q174" s="11"/>
    </row>
    <row r="175" spans="1:17" ht="24" customHeight="1" x14ac:dyDescent="0.15">
      <c r="A175" s="4">
        <v>43828</v>
      </c>
      <c r="B175" s="3">
        <v>198</v>
      </c>
      <c r="C175" s="3">
        <v>18</v>
      </c>
      <c r="D175" s="3">
        <v>1</v>
      </c>
      <c r="E175" s="3" t="s">
        <v>9</v>
      </c>
      <c r="F175" s="3" t="s">
        <v>11</v>
      </c>
      <c r="G175" s="3" t="s">
        <v>20</v>
      </c>
      <c r="H175" s="3" t="s">
        <v>21</v>
      </c>
      <c r="I175" s="5"/>
      <c r="J175" s="3"/>
      <c r="K175" s="3"/>
      <c r="L175" s="2">
        <f>COUNTIFS($E$4:E175,E175,$A$4:A175,A175,$F$4:F175,F175,$B$4:B175,B175)</f>
        <v>3</v>
      </c>
      <c r="Q175" s="11"/>
    </row>
    <row r="176" spans="1:17" ht="24" customHeight="1" x14ac:dyDescent="0.15">
      <c r="A176" s="4">
        <v>43828</v>
      </c>
      <c r="B176" s="3">
        <v>9461</v>
      </c>
      <c r="C176" s="3">
        <v>12</v>
      </c>
      <c r="D176" s="3">
        <v>1</v>
      </c>
      <c r="E176" s="3" t="s">
        <v>9</v>
      </c>
      <c r="F176" s="3" t="s">
        <v>15</v>
      </c>
      <c r="G176" s="3" t="s">
        <v>20</v>
      </c>
      <c r="H176" s="3" t="s">
        <v>21</v>
      </c>
      <c r="I176" s="5"/>
      <c r="J176" s="3"/>
      <c r="K176" s="3"/>
      <c r="L176" s="2">
        <f>COUNTIFS($E$4:E176,E176,$A$4:A176,A176,$F$4:F176,F176,$B$4:B176,B176)</f>
        <v>3</v>
      </c>
      <c r="Q176" s="11"/>
    </row>
    <row r="177" spans="1:17" ht="24" customHeight="1" x14ac:dyDescent="0.15">
      <c r="A177" s="4">
        <v>43828</v>
      </c>
      <c r="B177" s="3">
        <v>465</v>
      </c>
      <c r="C177" s="3">
        <v>20</v>
      </c>
      <c r="D177" s="3">
        <v>1</v>
      </c>
      <c r="E177" s="3" t="s">
        <v>9</v>
      </c>
      <c r="F177" s="3" t="s">
        <v>15</v>
      </c>
      <c r="G177" s="3" t="s">
        <v>20</v>
      </c>
      <c r="H177" s="3" t="s">
        <v>21</v>
      </c>
      <c r="I177" s="5"/>
      <c r="J177" s="3"/>
      <c r="K177" s="3"/>
      <c r="L177" s="2">
        <f>COUNTIFS($E$4:E177,E177,$A$4:A177,A177,$F$4:F177,F177,$B$4:B177,B177)</f>
        <v>3</v>
      </c>
      <c r="Q177" s="11"/>
    </row>
    <row r="178" spans="1:17" ht="24" customHeight="1" x14ac:dyDescent="0.15">
      <c r="A178" s="4">
        <v>43828</v>
      </c>
      <c r="B178" s="3">
        <v>8456</v>
      </c>
      <c r="C178" s="3">
        <v>12</v>
      </c>
      <c r="D178" s="3">
        <v>1</v>
      </c>
      <c r="E178" s="3" t="s">
        <v>9</v>
      </c>
      <c r="F178" s="3" t="s">
        <v>15</v>
      </c>
      <c r="G178" s="3" t="s">
        <v>20</v>
      </c>
      <c r="H178" s="3" t="s">
        <v>21</v>
      </c>
      <c r="I178" s="5"/>
      <c r="J178" s="3"/>
      <c r="K178" s="3"/>
      <c r="L178" s="2">
        <f>COUNTIFS($E$4:E178,E178,$A$4:A178,A178,$F$4:F178,F178,$B$4:B178,B178)</f>
        <v>3</v>
      </c>
      <c r="Q178" s="11"/>
    </row>
    <row r="179" spans="1:17" ht="24" customHeight="1" x14ac:dyDescent="0.15">
      <c r="A179" s="4">
        <v>43828</v>
      </c>
      <c r="B179" s="3">
        <v>293</v>
      </c>
      <c r="C179" s="3">
        <v>18</v>
      </c>
      <c r="D179" s="3">
        <v>1</v>
      </c>
      <c r="E179" s="3" t="s">
        <v>9</v>
      </c>
      <c r="F179" s="3" t="s">
        <v>11</v>
      </c>
      <c r="G179" s="3" t="s">
        <v>20</v>
      </c>
      <c r="H179" s="3" t="s">
        <v>21</v>
      </c>
      <c r="I179" s="5"/>
      <c r="J179" s="3"/>
      <c r="K179" s="3"/>
      <c r="L179" s="2">
        <f>COUNTIFS($E$4:E179,E179,$A$4:A179,A179,$F$4:F179,F179,$B$4:B179,B179)</f>
        <v>2</v>
      </c>
      <c r="Q179" s="11"/>
    </row>
    <row r="180" spans="1:17" ht="24" customHeight="1" x14ac:dyDescent="0.15">
      <c r="A180" s="4">
        <v>43828</v>
      </c>
      <c r="B180" s="3">
        <v>7462</v>
      </c>
      <c r="C180" s="3">
        <v>0</v>
      </c>
      <c r="D180" s="3">
        <v>1</v>
      </c>
      <c r="E180" s="3" t="s">
        <v>9</v>
      </c>
      <c r="F180" s="3" t="s">
        <v>11</v>
      </c>
      <c r="G180" s="3" t="s">
        <v>20</v>
      </c>
      <c r="H180" s="3" t="s">
        <v>21</v>
      </c>
      <c r="I180" s="5"/>
      <c r="J180" s="3"/>
      <c r="K180" s="3"/>
      <c r="L180" s="2">
        <f>COUNTIFS($E$4:E180,E180,$A$4:A180,A180,$F$4:F180,F180,$B$4:B180,B180)</f>
        <v>3</v>
      </c>
      <c r="Q180" s="11"/>
    </row>
    <row r="181" spans="1:17" ht="24" customHeight="1" x14ac:dyDescent="0.15">
      <c r="A181" s="4">
        <v>43828</v>
      </c>
      <c r="B181" s="3">
        <v>584</v>
      </c>
      <c r="C181" s="3">
        <v>0</v>
      </c>
      <c r="D181" s="3">
        <v>1</v>
      </c>
      <c r="E181" s="3" t="s">
        <v>9</v>
      </c>
      <c r="F181" s="3" t="s">
        <v>11</v>
      </c>
      <c r="G181" s="3" t="s">
        <v>20</v>
      </c>
      <c r="H181" s="3" t="s">
        <v>21</v>
      </c>
      <c r="I181" s="5"/>
      <c r="J181" s="3"/>
      <c r="K181" s="3"/>
      <c r="L181" s="2">
        <f>COUNTIFS($E$4:E181,E181,$A$4:A181,A181,$F$4:F181,F181,$B$4:B181,B181)</f>
        <v>3</v>
      </c>
      <c r="Q181" s="11"/>
    </row>
    <row r="182" spans="1:17" ht="24" customHeight="1" x14ac:dyDescent="0.15">
      <c r="A182" s="4">
        <v>43829</v>
      </c>
      <c r="B182" s="3">
        <v>1347</v>
      </c>
      <c r="C182" s="3">
        <v>19.5</v>
      </c>
      <c r="D182" s="3">
        <v>1</v>
      </c>
      <c r="E182" s="3" t="s">
        <v>9</v>
      </c>
      <c r="F182" s="3" t="s">
        <v>16</v>
      </c>
      <c r="G182" s="3" t="s">
        <v>20</v>
      </c>
      <c r="H182" s="3" t="s">
        <v>21</v>
      </c>
      <c r="I182" s="5"/>
      <c r="J182" s="3"/>
      <c r="K182" s="3"/>
      <c r="L182" s="2">
        <f>COUNTIFS($E$4:E182,E182,$A$4:A182,A182,$F$4:F182,F182,$B$4:B182,B182)</f>
        <v>1</v>
      </c>
      <c r="Q182" s="11"/>
    </row>
    <row r="183" spans="1:17" ht="24" customHeight="1" x14ac:dyDescent="0.15">
      <c r="A183" s="4">
        <v>43829</v>
      </c>
      <c r="B183" s="3">
        <v>138</v>
      </c>
      <c r="C183" s="3">
        <v>18</v>
      </c>
      <c r="D183" s="3">
        <v>1</v>
      </c>
      <c r="E183" s="3" t="s">
        <v>9</v>
      </c>
      <c r="F183" s="3" t="s">
        <v>10</v>
      </c>
      <c r="G183" s="3" t="s">
        <v>20</v>
      </c>
      <c r="H183" s="3" t="s">
        <v>21</v>
      </c>
      <c r="I183" s="5"/>
      <c r="J183" s="3"/>
      <c r="K183" s="3"/>
      <c r="L183" s="2">
        <f>COUNTIFS($E$4:E183,E183,$A$4:A183,A183,$F$4:F183,F183,$B$4:B183,B183)</f>
        <v>1</v>
      </c>
      <c r="Q183" s="11"/>
    </row>
    <row r="184" spans="1:17" ht="24" customHeight="1" x14ac:dyDescent="0.15">
      <c r="A184" s="4">
        <v>43829</v>
      </c>
      <c r="B184" s="3">
        <v>823</v>
      </c>
      <c r="C184" s="3">
        <v>18</v>
      </c>
      <c r="D184" s="3">
        <v>1</v>
      </c>
      <c r="E184" s="3" t="s">
        <v>9</v>
      </c>
      <c r="F184" s="3" t="s">
        <v>10</v>
      </c>
      <c r="G184" s="3" t="s">
        <v>20</v>
      </c>
      <c r="H184" s="3" t="s">
        <v>21</v>
      </c>
      <c r="I184" s="5"/>
      <c r="J184" s="3"/>
      <c r="K184" s="3"/>
      <c r="L184" s="2">
        <f>COUNTIFS($E$4:E184,E184,$A$4:A184,A184,$F$4:F184,F184,$B$4:B184,B184)</f>
        <v>1</v>
      </c>
      <c r="Q184" s="11"/>
    </row>
    <row r="185" spans="1:17" ht="24" customHeight="1" x14ac:dyDescent="0.15">
      <c r="A185" s="4">
        <v>43829</v>
      </c>
      <c r="B185" s="3">
        <v>465</v>
      </c>
      <c r="C185" s="3">
        <v>20</v>
      </c>
      <c r="D185" s="3">
        <v>1</v>
      </c>
      <c r="E185" s="3" t="s">
        <v>9</v>
      </c>
      <c r="F185" s="3" t="s">
        <v>15</v>
      </c>
      <c r="G185" s="3" t="s">
        <v>20</v>
      </c>
      <c r="H185" s="3" t="s">
        <v>21</v>
      </c>
      <c r="I185" s="5"/>
      <c r="J185" s="3"/>
      <c r="K185" s="3"/>
      <c r="L185" s="2">
        <f>COUNTIFS($E$4:E185,E185,$A$4:A185,A185,$F$4:F185,F185,$B$4:B185,B185)</f>
        <v>1</v>
      </c>
      <c r="Q185" s="11"/>
    </row>
    <row r="186" spans="1:17" ht="24" customHeight="1" x14ac:dyDescent="0.15">
      <c r="A186" s="4">
        <v>43829</v>
      </c>
      <c r="B186" s="3">
        <v>8456</v>
      </c>
      <c r="C186" s="3">
        <v>12</v>
      </c>
      <c r="D186" s="3">
        <v>1</v>
      </c>
      <c r="E186" s="3" t="s">
        <v>9</v>
      </c>
      <c r="F186" s="3" t="s">
        <v>15</v>
      </c>
      <c r="G186" s="3" t="s">
        <v>20</v>
      </c>
      <c r="H186" s="3" t="s">
        <v>21</v>
      </c>
      <c r="I186" s="5"/>
      <c r="J186" s="3"/>
      <c r="K186" s="3"/>
      <c r="L186" s="2">
        <f>COUNTIFS($E$4:E186,E186,$A$4:A186,A186,$F$4:F186,F186,$B$4:B186,B186)</f>
        <v>1</v>
      </c>
      <c r="Q186" s="11"/>
    </row>
    <row r="187" spans="1:17" ht="24" customHeight="1" x14ac:dyDescent="0.15">
      <c r="A187" s="4">
        <v>43829</v>
      </c>
      <c r="B187" s="3">
        <v>9461</v>
      </c>
      <c r="C187" s="3">
        <v>12</v>
      </c>
      <c r="D187" s="3">
        <v>1</v>
      </c>
      <c r="E187" s="3" t="s">
        <v>9</v>
      </c>
      <c r="F187" s="3" t="s">
        <v>15</v>
      </c>
      <c r="G187" s="3" t="s">
        <v>20</v>
      </c>
      <c r="H187" s="3" t="s">
        <v>21</v>
      </c>
      <c r="I187" s="5"/>
      <c r="J187" s="3"/>
      <c r="K187" s="3"/>
      <c r="L187" s="2">
        <f>COUNTIFS($E$4:E187,E187,$A$4:A187,A187,$F$4:F187,F187,$B$4:B187,B187)</f>
        <v>1</v>
      </c>
      <c r="Q187" s="11"/>
    </row>
    <row r="188" spans="1:17" ht="24" customHeight="1" x14ac:dyDescent="0.15">
      <c r="A188" s="4">
        <v>43829</v>
      </c>
      <c r="B188" s="3">
        <v>385</v>
      </c>
      <c r="C188" s="3">
        <v>18</v>
      </c>
      <c r="D188" s="3">
        <v>1</v>
      </c>
      <c r="E188" s="3" t="s">
        <v>9</v>
      </c>
      <c r="F188" s="3" t="s">
        <v>11</v>
      </c>
      <c r="G188" s="3" t="s">
        <v>20</v>
      </c>
      <c r="H188" s="3" t="s">
        <v>21</v>
      </c>
      <c r="I188" s="5"/>
      <c r="J188" s="3"/>
      <c r="K188" s="3"/>
      <c r="L188" s="2">
        <f>COUNTIFS($E$4:E188,E188,$A$4:A188,A188,$F$4:F188,F188,$B$4:B188,B188)</f>
        <v>1</v>
      </c>
      <c r="Q188" s="11"/>
    </row>
    <row r="189" spans="1:17" ht="24" customHeight="1" x14ac:dyDescent="0.15">
      <c r="A189" s="4">
        <v>43829</v>
      </c>
      <c r="B189" s="3">
        <v>415</v>
      </c>
      <c r="C189" s="3">
        <v>18</v>
      </c>
      <c r="D189" s="3">
        <v>1</v>
      </c>
      <c r="E189" s="3" t="s">
        <v>9</v>
      </c>
      <c r="F189" s="3" t="s">
        <v>11</v>
      </c>
      <c r="G189" s="3" t="s">
        <v>20</v>
      </c>
      <c r="H189" s="3" t="s">
        <v>21</v>
      </c>
      <c r="I189" s="5"/>
      <c r="J189" s="3"/>
      <c r="K189" s="3"/>
      <c r="L189" s="2">
        <f>COUNTIFS($E$4:E189,E189,$A$4:A189,A189,$F$4:F189,F189,$B$4:B189,B189)</f>
        <v>1</v>
      </c>
      <c r="Q189" s="11"/>
    </row>
    <row r="190" spans="1:17" ht="24" customHeight="1" x14ac:dyDescent="0.15">
      <c r="A190" s="4">
        <v>43829</v>
      </c>
      <c r="B190" s="3">
        <v>972</v>
      </c>
      <c r="C190" s="3">
        <v>0</v>
      </c>
      <c r="D190" s="3">
        <v>1</v>
      </c>
      <c r="E190" s="3" t="s">
        <v>9</v>
      </c>
      <c r="F190" s="3" t="s">
        <v>11</v>
      </c>
      <c r="G190" s="3" t="s">
        <v>20</v>
      </c>
      <c r="H190" s="3" t="s">
        <v>21</v>
      </c>
      <c r="I190" s="5"/>
      <c r="J190" s="3"/>
      <c r="K190" s="3"/>
      <c r="L190" s="2">
        <f>COUNTIFS($E$4:E190,E190,$A$4:A190,A190,$F$4:F190,F190,$B$4:B190,B190)</f>
        <v>1</v>
      </c>
      <c r="Q190" s="11"/>
    </row>
    <row r="191" spans="1:17" ht="24" customHeight="1" x14ac:dyDescent="0.15">
      <c r="A191" s="4">
        <v>43829</v>
      </c>
      <c r="B191" s="3">
        <v>819</v>
      </c>
      <c r="C191" s="3">
        <v>0</v>
      </c>
      <c r="D191" s="3">
        <v>1</v>
      </c>
      <c r="E191" s="3" t="s">
        <v>9</v>
      </c>
      <c r="F191" s="3" t="s">
        <v>11</v>
      </c>
      <c r="G191" s="3" t="s">
        <v>20</v>
      </c>
      <c r="H191" s="3" t="s">
        <v>21</v>
      </c>
      <c r="I191" s="5"/>
      <c r="J191" s="3"/>
      <c r="K191" s="3"/>
      <c r="L191" s="2">
        <f>COUNTIFS($E$4:E191,E191,$A$4:A191,A191,$F$4:F191,F191,$B$4:B191,B191)</f>
        <v>1</v>
      </c>
      <c r="Q191" s="11"/>
    </row>
    <row r="192" spans="1:17" ht="24" customHeight="1" x14ac:dyDescent="0.15">
      <c r="A192" s="4">
        <v>43829</v>
      </c>
      <c r="B192" s="3">
        <v>198</v>
      </c>
      <c r="C192" s="3">
        <v>18</v>
      </c>
      <c r="D192" s="3">
        <v>1</v>
      </c>
      <c r="E192" s="3" t="s">
        <v>9</v>
      </c>
      <c r="F192" s="3" t="s">
        <v>11</v>
      </c>
      <c r="G192" s="3" t="s">
        <v>20</v>
      </c>
      <c r="H192" s="3" t="s">
        <v>21</v>
      </c>
      <c r="I192" s="5"/>
      <c r="J192" s="3"/>
      <c r="K192" s="3"/>
      <c r="L192" s="2">
        <f>COUNTIFS($E$4:E192,E192,$A$4:A192,A192,$F$4:F192,F192,$B$4:B192,B192)</f>
        <v>1</v>
      </c>
      <c r="Q192" s="11"/>
    </row>
    <row r="193" spans="1:17" ht="24" customHeight="1" x14ac:dyDescent="0.15">
      <c r="A193" s="4">
        <v>43829</v>
      </c>
      <c r="B193" s="3">
        <v>157</v>
      </c>
      <c r="C193" s="3">
        <v>18</v>
      </c>
      <c r="D193" s="3">
        <v>1</v>
      </c>
      <c r="E193" s="3" t="s">
        <v>9</v>
      </c>
      <c r="F193" s="3" t="s">
        <v>11</v>
      </c>
      <c r="G193" s="3" t="s">
        <v>20</v>
      </c>
      <c r="H193" s="3" t="s">
        <v>21</v>
      </c>
      <c r="I193" s="5"/>
      <c r="J193" s="3"/>
      <c r="K193" s="3"/>
      <c r="L193" s="2">
        <f>COUNTIFS($E$4:E193,E193,$A$4:A193,A193,$F$4:F193,F193,$B$4:B193,B193)</f>
        <v>1</v>
      </c>
      <c r="Q193" s="11"/>
    </row>
    <row r="194" spans="1:17" ht="24" customHeight="1" x14ac:dyDescent="0.15">
      <c r="A194" s="4">
        <v>43829</v>
      </c>
      <c r="B194" s="3">
        <v>1347</v>
      </c>
      <c r="C194" s="3">
        <v>19.5</v>
      </c>
      <c r="D194" s="3">
        <v>1</v>
      </c>
      <c r="E194" s="3" t="s">
        <v>9</v>
      </c>
      <c r="F194" s="3" t="s">
        <v>16</v>
      </c>
      <c r="G194" s="3" t="s">
        <v>20</v>
      </c>
      <c r="H194" s="3" t="s">
        <v>21</v>
      </c>
      <c r="I194" s="5"/>
      <c r="J194" s="3"/>
      <c r="K194" s="3"/>
      <c r="L194" s="2">
        <f>COUNTIFS($E$4:E194,E194,$A$4:A194,A194,$F$4:F194,F194,$B$4:B194,B194)</f>
        <v>2</v>
      </c>
      <c r="Q194" s="11"/>
    </row>
    <row r="195" spans="1:17" ht="24" customHeight="1" x14ac:dyDescent="0.15">
      <c r="A195" s="4">
        <v>43829</v>
      </c>
      <c r="B195" s="3">
        <v>138</v>
      </c>
      <c r="C195" s="3">
        <v>18</v>
      </c>
      <c r="D195" s="3">
        <v>1</v>
      </c>
      <c r="E195" s="3" t="s">
        <v>9</v>
      </c>
      <c r="F195" s="3" t="s">
        <v>10</v>
      </c>
      <c r="G195" s="3" t="s">
        <v>20</v>
      </c>
      <c r="H195" s="3" t="s">
        <v>21</v>
      </c>
      <c r="I195" s="5"/>
      <c r="J195" s="3"/>
      <c r="K195" s="3"/>
      <c r="L195" s="2">
        <f>COUNTIFS($E$4:E195,E195,$A$4:A195,A195,$F$4:F195,F195,$B$4:B195,B195)</f>
        <v>2</v>
      </c>
      <c r="Q195" s="11"/>
    </row>
    <row r="196" spans="1:17" ht="24" customHeight="1" x14ac:dyDescent="0.15">
      <c r="A196" s="4">
        <v>43829</v>
      </c>
      <c r="B196" s="3">
        <v>8456</v>
      </c>
      <c r="C196" s="3">
        <v>12</v>
      </c>
      <c r="D196" s="3">
        <v>1</v>
      </c>
      <c r="E196" s="3" t="s">
        <v>9</v>
      </c>
      <c r="F196" s="3" t="s">
        <v>15</v>
      </c>
      <c r="G196" s="3" t="s">
        <v>20</v>
      </c>
      <c r="H196" s="3" t="s">
        <v>21</v>
      </c>
      <c r="I196" s="5"/>
      <c r="J196" s="3"/>
      <c r="K196" s="3"/>
      <c r="L196" s="2">
        <f>COUNTIFS($E$4:E196,E196,$A$4:A196,A196,$F$4:F196,F196,$B$4:B196,B196)</f>
        <v>2</v>
      </c>
      <c r="Q196" s="11"/>
    </row>
    <row r="197" spans="1:17" ht="24" customHeight="1" x14ac:dyDescent="0.15">
      <c r="A197" s="4">
        <v>43829</v>
      </c>
      <c r="B197" s="3">
        <v>9461</v>
      </c>
      <c r="C197" s="3">
        <v>12</v>
      </c>
      <c r="D197" s="3">
        <v>1</v>
      </c>
      <c r="E197" s="3" t="s">
        <v>9</v>
      </c>
      <c r="F197" s="3" t="s">
        <v>15</v>
      </c>
      <c r="G197" s="3" t="s">
        <v>20</v>
      </c>
      <c r="H197" s="3" t="s">
        <v>21</v>
      </c>
      <c r="I197" s="5"/>
      <c r="J197" s="3"/>
      <c r="K197" s="3"/>
      <c r="L197" s="2">
        <f>COUNTIFS($E$4:E197,E197,$A$4:A197,A197,$F$4:F197,F197,$B$4:B197,B197)</f>
        <v>2</v>
      </c>
      <c r="Q197" s="11"/>
    </row>
    <row r="198" spans="1:17" ht="24" customHeight="1" x14ac:dyDescent="0.15">
      <c r="A198" s="4">
        <v>43829</v>
      </c>
      <c r="B198" s="3">
        <v>385</v>
      </c>
      <c r="C198" s="3">
        <v>18</v>
      </c>
      <c r="D198" s="3">
        <v>1</v>
      </c>
      <c r="E198" s="3" t="s">
        <v>9</v>
      </c>
      <c r="F198" s="3" t="s">
        <v>11</v>
      </c>
      <c r="G198" s="3" t="s">
        <v>20</v>
      </c>
      <c r="H198" s="3" t="s">
        <v>21</v>
      </c>
      <c r="I198" s="5"/>
      <c r="J198" s="3"/>
      <c r="K198" s="3"/>
      <c r="L198" s="2">
        <f>COUNTIFS($E$4:E198,E198,$A$4:A198,A198,$F$4:F198,F198,$B$4:B198,B198)</f>
        <v>2</v>
      </c>
      <c r="Q198" s="11"/>
    </row>
    <row r="199" spans="1:17" ht="24" customHeight="1" x14ac:dyDescent="0.15">
      <c r="A199" s="4">
        <v>43829</v>
      </c>
      <c r="B199" s="3">
        <v>415</v>
      </c>
      <c r="C199" s="3">
        <v>18</v>
      </c>
      <c r="D199" s="3">
        <v>1</v>
      </c>
      <c r="E199" s="3" t="s">
        <v>9</v>
      </c>
      <c r="F199" s="3" t="s">
        <v>11</v>
      </c>
      <c r="G199" s="3" t="s">
        <v>20</v>
      </c>
      <c r="H199" s="3" t="s">
        <v>21</v>
      </c>
      <c r="I199" s="5"/>
      <c r="J199" s="3"/>
      <c r="K199" s="3"/>
      <c r="L199" s="2">
        <f>COUNTIFS($E$4:E199,E199,$A$4:A199,A199,$F$4:F199,F199,$B$4:B199,B199)</f>
        <v>2</v>
      </c>
      <c r="Q199" s="11"/>
    </row>
    <row r="200" spans="1:17" ht="24" customHeight="1" x14ac:dyDescent="0.15">
      <c r="A200" s="4">
        <v>43829</v>
      </c>
      <c r="B200" s="3">
        <v>823</v>
      </c>
      <c r="C200" s="3">
        <v>18</v>
      </c>
      <c r="D200" s="3">
        <v>1</v>
      </c>
      <c r="E200" s="3" t="s">
        <v>9</v>
      </c>
      <c r="F200" s="3" t="s">
        <v>10</v>
      </c>
      <c r="G200" s="3" t="s">
        <v>20</v>
      </c>
      <c r="H200" s="3" t="s">
        <v>21</v>
      </c>
      <c r="I200" s="5"/>
      <c r="J200" s="3"/>
      <c r="K200" s="3"/>
      <c r="L200" s="2">
        <f>COUNTIFS($E$4:E200,E200,$A$4:A200,A200,$F$4:F200,F200,$B$4:B200,B200)</f>
        <v>2</v>
      </c>
      <c r="Q200" s="11"/>
    </row>
    <row r="201" spans="1:17" ht="24" customHeight="1" x14ac:dyDescent="0.15">
      <c r="A201" s="4">
        <v>43829</v>
      </c>
      <c r="B201" s="3">
        <v>819</v>
      </c>
      <c r="C201" s="3">
        <v>0</v>
      </c>
      <c r="D201" s="3">
        <v>1</v>
      </c>
      <c r="E201" s="3" t="s">
        <v>9</v>
      </c>
      <c r="F201" s="3" t="s">
        <v>11</v>
      </c>
      <c r="G201" s="3" t="s">
        <v>20</v>
      </c>
      <c r="H201" s="3" t="s">
        <v>21</v>
      </c>
      <c r="I201" s="5"/>
      <c r="J201" s="3"/>
      <c r="K201" s="3"/>
      <c r="L201" s="2">
        <f>COUNTIFS($E$4:E201,E201,$A$4:A201,A201,$F$4:F201,F201,$B$4:B201,B201)</f>
        <v>2</v>
      </c>
      <c r="Q201" s="11"/>
    </row>
    <row r="202" spans="1:17" ht="24" customHeight="1" x14ac:dyDescent="0.15">
      <c r="A202" s="4">
        <v>43829</v>
      </c>
      <c r="B202" s="3">
        <v>972</v>
      </c>
      <c r="C202" s="3">
        <v>0</v>
      </c>
      <c r="D202" s="3">
        <v>1</v>
      </c>
      <c r="E202" s="3" t="s">
        <v>9</v>
      </c>
      <c r="F202" s="3" t="s">
        <v>11</v>
      </c>
      <c r="G202" s="3" t="s">
        <v>20</v>
      </c>
      <c r="H202" s="3" t="s">
        <v>21</v>
      </c>
      <c r="I202" s="5"/>
      <c r="J202" s="3"/>
      <c r="K202" s="3"/>
      <c r="L202" s="2">
        <f>COUNTIFS($E$4:E202,E202,$A$4:A202,A202,$F$4:F202,F202,$B$4:B202,B202)</f>
        <v>2</v>
      </c>
      <c r="Q202" s="11"/>
    </row>
    <row r="203" spans="1:17" ht="24" customHeight="1" x14ac:dyDescent="0.15">
      <c r="A203" s="4">
        <v>43829</v>
      </c>
      <c r="B203" s="3">
        <v>1347</v>
      </c>
      <c r="C203" s="3">
        <v>19.5</v>
      </c>
      <c r="D203" s="3">
        <v>1</v>
      </c>
      <c r="E203" s="3" t="s">
        <v>9</v>
      </c>
      <c r="F203" s="3" t="s">
        <v>16</v>
      </c>
      <c r="G203" s="3" t="s">
        <v>20</v>
      </c>
      <c r="H203" s="3" t="s">
        <v>21</v>
      </c>
      <c r="I203" s="5"/>
      <c r="J203" s="3"/>
      <c r="K203" s="3"/>
      <c r="L203" s="2">
        <f>COUNTIFS($E$4:E203,E203,$A$4:A203,A203,$F$4:F203,F203,$B$4:B203,B203)</f>
        <v>3</v>
      </c>
      <c r="Q203" s="11"/>
    </row>
    <row r="204" spans="1:17" ht="24" customHeight="1" x14ac:dyDescent="0.15">
      <c r="A204" s="4">
        <v>43829</v>
      </c>
      <c r="B204" s="3">
        <v>138</v>
      </c>
      <c r="C204" s="3">
        <v>18</v>
      </c>
      <c r="D204" s="3">
        <v>1</v>
      </c>
      <c r="E204" s="3" t="s">
        <v>9</v>
      </c>
      <c r="F204" s="3" t="s">
        <v>10</v>
      </c>
      <c r="G204" s="3" t="s">
        <v>20</v>
      </c>
      <c r="H204" s="3" t="s">
        <v>21</v>
      </c>
      <c r="I204" s="5"/>
      <c r="J204" s="3"/>
      <c r="K204" s="3"/>
      <c r="L204" s="2">
        <f>COUNTIFS($E$4:E204,E204,$A$4:A204,A204,$F$4:F204,F204,$B$4:B204,B204)</f>
        <v>3</v>
      </c>
      <c r="Q204" s="11"/>
    </row>
    <row r="205" spans="1:17" ht="24" customHeight="1" x14ac:dyDescent="0.15">
      <c r="A205" s="4">
        <v>43829</v>
      </c>
      <c r="B205" s="3">
        <v>465</v>
      </c>
      <c r="C205" s="3">
        <v>20</v>
      </c>
      <c r="D205" s="3">
        <v>1</v>
      </c>
      <c r="E205" s="3" t="s">
        <v>9</v>
      </c>
      <c r="F205" s="3" t="s">
        <v>15</v>
      </c>
      <c r="G205" s="3" t="s">
        <v>20</v>
      </c>
      <c r="H205" s="3" t="s">
        <v>21</v>
      </c>
      <c r="I205" s="5"/>
      <c r="J205" s="3"/>
      <c r="K205" s="3"/>
      <c r="L205" s="2">
        <f>COUNTIFS($E$4:E205,E205,$A$4:A205,A205,$F$4:F205,F205,$B$4:B205,B205)</f>
        <v>2</v>
      </c>
      <c r="Q205" s="11"/>
    </row>
    <row r="206" spans="1:17" ht="24" customHeight="1" x14ac:dyDescent="0.15">
      <c r="A206" s="4">
        <v>43829</v>
      </c>
      <c r="B206" s="3">
        <v>8456</v>
      </c>
      <c r="C206" s="3">
        <v>12</v>
      </c>
      <c r="D206" s="3">
        <v>1</v>
      </c>
      <c r="E206" s="3" t="s">
        <v>9</v>
      </c>
      <c r="F206" s="3" t="s">
        <v>15</v>
      </c>
      <c r="G206" s="3" t="s">
        <v>20</v>
      </c>
      <c r="H206" s="3" t="s">
        <v>21</v>
      </c>
      <c r="I206" s="5"/>
      <c r="J206" s="3"/>
      <c r="K206" s="3"/>
      <c r="L206" s="2">
        <f>COUNTIFS($E$4:E206,E206,$A$4:A206,A206,$F$4:F206,F206,$B$4:B206,B206)</f>
        <v>3</v>
      </c>
      <c r="Q206" s="11"/>
    </row>
    <row r="207" spans="1:17" ht="24" customHeight="1" x14ac:dyDescent="0.15">
      <c r="A207" s="4">
        <v>43829</v>
      </c>
      <c r="B207" s="3">
        <v>823</v>
      </c>
      <c r="C207" s="3">
        <v>18</v>
      </c>
      <c r="D207" s="3">
        <v>1</v>
      </c>
      <c r="E207" s="3" t="s">
        <v>9</v>
      </c>
      <c r="F207" s="3" t="s">
        <v>10</v>
      </c>
      <c r="G207" s="3" t="s">
        <v>20</v>
      </c>
      <c r="H207" s="3" t="s">
        <v>21</v>
      </c>
      <c r="I207" s="5"/>
      <c r="J207" s="3"/>
      <c r="K207" s="3"/>
      <c r="L207" s="2">
        <f>COUNTIFS($E$4:E207,E207,$A$4:A207,A207,$F$4:F207,F207,$B$4:B207,B207)</f>
        <v>3</v>
      </c>
      <c r="Q207" s="11"/>
    </row>
    <row r="208" spans="1:17" ht="24" customHeight="1" x14ac:dyDescent="0.15">
      <c r="A208" s="4">
        <v>43830</v>
      </c>
      <c r="B208" s="3">
        <v>138</v>
      </c>
      <c r="C208" s="3">
        <v>18</v>
      </c>
      <c r="D208" s="3">
        <v>1</v>
      </c>
      <c r="E208" s="3" t="s">
        <v>9</v>
      </c>
      <c r="F208" s="3" t="s">
        <v>10</v>
      </c>
      <c r="G208" s="3" t="s">
        <v>20</v>
      </c>
      <c r="H208" s="3" t="s">
        <v>21</v>
      </c>
      <c r="I208" s="5"/>
      <c r="J208" s="3"/>
      <c r="K208" s="3"/>
      <c r="L208" s="2">
        <f>COUNTIFS($E$4:E208,E208,$A$4:A208,A208,$F$4:F208,F208,$B$4:B208,B208)</f>
        <v>1</v>
      </c>
      <c r="Q208" s="11"/>
    </row>
    <row r="209" spans="1:17" ht="24" customHeight="1" x14ac:dyDescent="0.15">
      <c r="A209" s="4">
        <v>43830</v>
      </c>
      <c r="B209" s="3">
        <v>51865</v>
      </c>
      <c r="C209" s="3">
        <v>19</v>
      </c>
      <c r="D209" s="3">
        <v>1</v>
      </c>
      <c r="E209" s="3" t="s">
        <v>9</v>
      </c>
      <c r="F209" s="3" t="s">
        <v>11</v>
      </c>
      <c r="G209" s="3" t="s">
        <v>20</v>
      </c>
      <c r="H209" s="3" t="s">
        <v>21</v>
      </c>
      <c r="I209" s="5"/>
      <c r="J209" s="3"/>
      <c r="K209" s="3"/>
      <c r="L209" s="2">
        <f>COUNTIFS($E$4:E209,E209,$A$4:A209,A209,$F$4:F209,F209,$B$4:B209,B209)</f>
        <v>1</v>
      </c>
      <c r="Q209" s="11"/>
    </row>
    <row r="210" spans="1:17" ht="24" customHeight="1" x14ac:dyDescent="0.15">
      <c r="A210" s="4">
        <v>43830</v>
      </c>
      <c r="B210" s="3">
        <v>4328</v>
      </c>
      <c r="C210" s="3">
        <v>19.5</v>
      </c>
      <c r="D210" s="3">
        <v>1</v>
      </c>
      <c r="E210" s="3" t="s">
        <v>9</v>
      </c>
      <c r="F210" s="3" t="s">
        <v>11</v>
      </c>
      <c r="G210" s="3" t="s">
        <v>20</v>
      </c>
      <c r="H210" s="3" t="s">
        <v>21</v>
      </c>
      <c r="I210" s="5"/>
      <c r="J210" s="3"/>
      <c r="K210" s="3"/>
      <c r="L210" s="2">
        <f>COUNTIFS($E$4:E210,E210,$A$4:A210,A210,$F$4:F210,F210,$B$4:B210,B210)</f>
        <v>1</v>
      </c>
      <c r="Q210" s="11"/>
    </row>
    <row r="211" spans="1:17" ht="24" customHeight="1" x14ac:dyDescent="0.15">
      <c r="A211" s="4">
        <v>43830</v>
      </c>
      <c r="B211" s="3">
        <v>823</v>
      </c>
      <c r="C211" s="3">
        <v>18</v>
      </c>
      <c r="D211" s="3">
        <v>1</v>
      </c>
      <c r="E211" s="3" t="s">
        <v>9</v>
      </c>
      <c r="F211" s="3" t="s">
        <v>10</v>
      </c>
      <c r="G211" s="3" t="s">
        <v>20</v>
      </c>
      <c r="H211" s="3" t="s">
        <v>21</v>
      </c>
      <c r="I211" s="5"/>
      <c r="J211" s="3"/>
      <c r="K211" s="3"/>
      <c r="L211" s="2">
        <f>COUNTIFS($E$4:E211,E211,$A$4:A211,A211,$F$4:F211,F211,$B$4:B211,B211)</f>
        <v>1</v>
      </c>
      <c r="Q211" s="11"/>
    </row>
    <row r="212" spans="1:17" ht="24" customHeight="1" x14ac:dyDescent="0.15">
      <c r="A212" s="4">
        <v>43830</v>
      </c>
      <c r="B212" s="3">
        <v>465</v>
      </c>
      <c r="C212" s="3">
        <v>20</v>
      </c>
      <c r="D212" s="3">
        <v>1</v>
      </c>
      <c r="E212" s="3" t="s">
        <v>9</v>
      </c>
      <c r="F212" s="3" t="s">
        <v>15</v>
      </c>
      <c r="G212" s="3" t="s">
        <v>20</v>
      </c>
      <c r="H212" s="3" t="s">
        <v>21</v>
      </c>
      <c r="I212" s="5"/>
      <c r="J212" s="3"/>
      <c r="K212" s="3"/>
      <c r="L212" s="2">
        <f>COUNTIFS($E$4:E212,E212,$A$4:A212,A212,$F$4:F212,F212,$B$4:B212,B212)</f>
        <v>1</v>
      </c>
      <c r="Q212" s="11"/>
    </row>
    <row r="213" spans="1:17" ht="24" customHeight="1" x14ac:dyDescent="0.15">
      <c r="A213" s="4">
        <v>43830</v>
      </c>
      <c r="B213" s="3">
        <v>7462</v>
      </c>
      <c r="C213" s="3">
        <v>0</v>
      </c>
      <c r="D213" s="3">
        <v>1</v>
      </c>
      <c r="E213" s="3" t="s">
        <v>9</v>
      </c>
      <c r="F213" s="3" t="s">
        <v>11</v>
      </c>
      <c r="G213" s="3" t="s">
        <v>20</v>
      </c>
      <c r="H213" s="3" t="s">
        <v>21</v>
      </c>
      <c r="I213" s="5"/>
      <c r="J213" s="3"/>
      <c r="K213" s="3"/>
      <c r="L213" s="2">
        <f>COUNTIFS($E$4:E213,E213,$A$4:A213,A213,$F$4:F213,F213,$B$4:B213,B213)</f>
        <v>1</v>
      </c>
      <c r="Q213" s="11"/>
    </row>
    <row r="214" spans="1:17" ht="24" customHeight="1" x14ac:dyDescent="0.15">
      <c r="A214" s="4">
        <v>43830</v>
      </c>
      <c r="B214" s="3">
        <v>8456</v>
      </c>
      <c r="C214" s="3">
        <v>12</v>
      </c>
      <c r="D214" s="3">
        <v>1</v>
      </c>
      <c r="E214" s="3" t="s">
        <v>9</v>
      </c>
      <c r="F214" s="3" t="s">
        <v>15</v>
      </c>
      <c r="G214" s="3" t="s">
        <v>20</v>
      </c>
      <c r="H214" s="3" t="s">
        <v>21</v>
      </c>
      <c r="I214" s="5"/>
      <c r="J214" s="3"/>
      <c r="K214" s="3"/>
      <c r="L214" s="2">
        <f>COUNTIFS($E$4:E214,E214,$A$4:A214,A214,$F$4:F214,F214,$B$4:B214,B214)</f>
        <v>1</v>
      </c>
      <c r="Q214" s="11"/>
    </row>
    <row r="215" spans="1:17" ht="24" customHeight="1" x14ac:dyDescent="0.15">
      <c r="A215" s="4">
        <v>43830</v>
      </c>
      <c r="B215" s="3">
        <v>3297</v>
      </c>
      <c r="C215" s="3">
        <v>18</v>
      </c>
      <c r="D215" s="3">
        <v>1</v>
      </c>
      <c r="E215" s="3" t="s">
        <v>9</v>
      </c>
      <c r="F215" s="3" t="s">
        <v>11</v>
      </c>
      <c r="G215" s="3" t="s">
        <v>20</v>
      </c>
      <c r="H215" s="3" t="s">
        <v>21</v>
      </c>
      <c r="I215" s="5"/>
      <c r="J215" s="3"/>
      <c r="K215" s="3"/>
      <c r="L215" s="2">
        <f>COUNTIFS($E$4:E215,E215,$A$4:A215,A215,$F$4:F215,F215,$B$4:B215,B215)</f>
        <v>1</v>
      </c>
      <c r="Q215" s="11"/>
    </row>
    <row r="216" spans="1:17" ht="24" customHeight="1" x14ac:dyDescent="0.15">
      <c r="A216" s="4">
        <v>43830</v>
      </c>
      <c r="B216" s="3">
        <v>938</v>
      </c>
      <c r="C216" s="3">
        <v>18</v>
      </c>
      <c r="D216" s="3">
        <v>1</v>
      </c>
      <c r="E216" s="3" t="s">
        <v>9</v>
      </c>
      <c r="F216" s="3" t="s">
        <v>11</v>
      </c>
      <c r="G216" s="3" t="s">
        <v>20</v>
      </c>
      <c r="H216" s="3" t="s">
        <v>21</v>
      </c>
      <c r="I216" s="5"/>
      <c r="J216" s="3"/>
      <c r="K216" s="3"/>
      <c r="L216" s="2">
        <f>COUNTIFS($E$4:E216,E216,$A$4:A216,A216,$F$4:F216,F216,$B$4:B216,B216)</f>
        <v>1</v>
      </c>
      <c r="Q216" s="11"/>
    </row>
    <row r="217" spans="1:17" ht="24" customHeight="1" x14ac:dyDescent="0.15">
      <c r="A217" s="4">
        <v>43830</v>
      </c>
      <c r="B217" s="3">
        <v>138</v>
      </c>
      <c r="C217" s="3">
        <v>18</v>
      </c>
      <c r="D217" s="3">
        <v>1</v>
      </c>
      <c r="E217" s="3" t="s">
        <v>9</v>
      </c>
      <c r="F217" s="3" t="s">
        <v>10</v>
      </c>
      <c r="G217" s="3" t="s">
        <v>20</v>
      </c>
      <c r="H217" s="3" t="s">
        <v>21</v>
      </c>
      <c r="I217" s="5"/>
      <c r="J217" s="3"/>
      <c r="K217" s="3"/>
      <c r="L217" s="2">
        <f>COUNTIFS($E$4:E217,E217,$A$4:A217,A217,$F$4:F217,F217,$B$4:B217,B217)</f>
        <v>2</v>
      </c>
      <c r="Q217" s="11"/>
    </row>
    <row r="218" spans="1:17" ht="24" customHeight="1" x14ac:dyDescent="0.15">
      <c r="A218" s="4">
        <v>43830</v>
      </c>
      <c r="B218" s="3">
        <v>4328</v>
      </c>
      <c r="C218" s="3">
        <v>19.5</v>
      </c>
      <c r="D218" s="3">
        <v>1</v>
      </c>
      <c r="E218" s="3" t="s">
        <v>9</v>
      </c>
      <c r="F218" s="3" t="s">
        <v>11</v>
      </c>
      <c r="G218" s="3" t="s">
        <v>20</v>
      </c>
      <c r="H218" s="3" t="s">
        <v>21</v>
      </c>
      <c r="I218" s="5"/>
      <c r="J218" s="3"/>
      <c r="K218" s="3"/>
      <c r="L218" s="2">
        <f>COUNTIFS($E$4:E218,E218,$A$4:A218,A218,$F$4:F218,F218,$B$4:B218,B218)</f>
        <v>2</v>
      </c>
      <c r="Q218" s="11"/>
    </row>
    <row r="219" spans="1:17" ht="24" customHeight="1" x14ac:dyDescent="0.15">
      <c r="A219" s="4">
        <v>43830</v>
      </c>
      <c r="B219" s="3">
        <v>51865</v>
      </c>
      <c r="C219" s="3">
        <v>19</v>
      </c>
      <c r="D219" s="3">
        <v>1</v>
      </c>
      <c r="E219" s="3" t="s">
        <v>9</v>
      </c>
      <c r="F219" s="3" t="s">
        <v>11</v>
      </c>
      <c r="G219" s="3" t="s">
        <v>20</v>
      </c>
      <c r="H219" s="3" t="s">
        <v>21</v>
      </c>
      <c r="I219" s="5"/>
      <c r="J219" s="3"/>
      <c r="K219" s="3"/>
      <c r="L219" s="2">
        <f>COUNTIFS($E$4:E219,E219,$A$4:A219,A219,$F$4:F219,F219,$B$4:B219,B219)</f>
        <v>2</v>
      </c>
      <c r="Q219" s="11"/>
    </row>
    <row r="220" spans="1:17" ht="24" customHeight="1" x14ac:dyDescent="0.15">
      <c r="A220" s="4">
        <v>43830</v>
      </c>
      <c r="B220" s="3">
        <v>823</v>
      </c>
      <c r="C220" s="3">
        <v>18</v>
      </c>
      <c r="D220" s="3">
        <v>1</v>
      </c>
      <c r="E220" s="3" t="s">
        <v>9</v>
      </c>
      <c r="F220" s="3" t="s">
        <v>10</v>
      </c>
      <c r="G220" s="3" t="s">
        <v>20</v>
      </c>
      <c r="H220" s="3" t="s">
        <v>21</v>
      </c>
      <c r="I220" s="5"/>
      <c r="J220" s="3"/>
      <c r="K220" s="3"/>
      <c r="L220" s="2">
        <f>COUNTIFS($E$4:E220,E220,$A$4:A220,A220,$F$4:F220,F220,$B$4:B220,B220)</f>
        <v>2</v>
      </c>
      <c r="Q220" s="11"/>
    </row>
    <row r="221" spans="1:17" ht="24" customHeight="1" x14ac:dyDescent="0.15">
      <c r="A221" s="4">
        <v>43830</v>
      </c>
      <c r="B221" s="3">
        <v>465</v>
      </c>
      <c r="C221" s="3">
        <v>20</v>
      </c>
      <c r="D221" s="3">
        <v>1</v>
      </c>
      <c r="E221" s="3" t="s">
        <v>9</v>
      </c>
      <c r="F221" s="3" t="s">
        <v>15</v>
      </c>
      <c r="G221" s="3" t="s">
        <v>20</v>
      </c>
      <c r="H221" s="3" t="s">
        <v>21</v>
      </c>
      <c r="I221" s="5"/>
      <c r="J221" s="3"/>
      <c r="K221" s="3"/>
      <c r="L221" s="2">
        <f>COUNTIFS($E$4:E221,E221,$A$4:A221,A221,$F$4:F221,F221,$B$4:B221,B221)</f>
        <v>2</v>
      </c>
      <c r="Q221" s="11"/>
    </row>
    <row r="222" spans="1:17" ht="24" customHeight="1" x14ac:dyDescent="0.15">
      <c r="A222" s="4">
        <v>43830</v>
      </c>
      <c r="B222" s="3">
        <v>7462</v>
      </c>
      <c r="C222" s="3">
        <v>0</v>
      </c>
      <c r="D222" s="3">
        <v>1</v>
      </c>
      <c r="E222" s="3" t="s">
        <v>9</v>
      </c>
      <c r="F222" s="3" t="s">
        <v>11</v>
      </c>
      <c r="G222" s="3" t="s">
        <v>20</v>
      </c>
      <c r="H222" s="3" t="s">
        <v>21</v>
      </c>
      <c r="I222" s="5"/>
      <c r="J222" s="3"/>
      <c r="K222" s="3"/>
      <c r="L222" s="2">
        <f>COUNTIFS($E$4:E222,E222,$A$4:A222,A222,$F$4:F222,F222,$B$4:B222,B222)</f>
        <v>2</v>
      </c>
      <c r="Q222" s="11"/>
    </row>
    <row r="223" spans="1:17" ht="24" customHeight="1" x14ac:dyDescent="0.15">
      <c r="A223" s="4">
        <v>43830</v>
      </c>
      <c r="B223" s="3">
        <v>8456</v>
      </c>
      <c r="C223" s="3">
        <v>12</v>
      </c>
      <c r="D223" s="3">
        <v>1</v>
      </c>
      <c r="E223" s="3" t="s">
        <v>9</v>
      </c>
      <c r="F223" s="3" t="s">
        <v>15</v>
      </c>
      <c r="G223" s="3" t="s">
        <v>20</v>
      </c>
      <c r="H223" s="3" t="s">
        <v>21</v>
      </c>
      <c r="I223" s="5"/>
      <c r="J223" s="3"/>
      <c r="K223" s="3"/>
      <c r="L223" s="2">
        <f>COUNTIFS($E$4:E223,E223,$A$4:A223,A223,$F$4:F223,F223,$B$4:B223,B223)</f>
        <v>2</v>
      </c>
      <c r="Q223" s="11"/>
    </row>
    <row r="224" spans="1:17" ht="24" customHeight="1" x14ac:dyDescent="0.15">
      <c r="A224" s="4">
        <v>43830</v>
      </c>
      <c r="B224" s="3">
        <v>3297</v>
      </c>
      <c r="C224" s="3">
        <v>18</v>
      </c>
      <c r="D224" s="3">
        <v>1</v>
      </c>
      <c r="E224" s="3" t="s">
        <v>9</v>
      </c>
      <c r="F224" s="3" t="s">
        <v>11</v>
      </c>
      <c r="G224" s="3" t="s">
        <v>20</v>
      </c>
      <c r="H224" s="3" t="s">
        <v>21</v>
      </c>
      <c r="I224" s="5"/>
      <c r="J224" s="3"/>
      <c r="K224" s="3"/>
      <c r="L224" s="2">
        <f>COUNTIFS($E$4:E224,E224,$A$4:A224,A224,$F$4:F224,F224,$B$4:B224,B224)</f>
        <v>2</v>
      </c>
      <c r="Q224" s="11"/>
    </row>
    <row r="225" spans="1:17" ht="24" customHeight="1" x14ac:dyDescent="0.15">
      <c r="A225" s="4">
        <v>43830</v>
      </c>
      <c r="B225" s="3">
        <v>938</v>
      </c>
      <c r="C225" s="3">
        <v>18</v>
      </c>
      <c r="D225" s="3">
        <v>1</v>
      </c>
      <c r="E225" s="3" t="s">
        <v>9</v>
      </c>
      <c r="F225" s="3" t="s">
        <v>11</v>
      </c>
      <c r="G225" s="3" t="s">
        <v>20</v>
      </c>
      <c r="H225" s="3" t="s">
        <v>21</v>
      </c>
      <c r="I225" s="5"/>
      <c r="J225" s="3"/>
      <c r="K225" s="3"/>
      <c r="L225" s="2">
        <f>COUNTIFS($E$4:E225,E225,$A$4:A225,A225,$F$4:F225,F225,$B$4:B225,B225)</f>
        <v>2</v>
      </c>
      <c r="Q225" s="11"/>
    </row>
    <row r="226" spans="1:17" ht="24" customHeight="1" x14ac:dyDescent="0.15">
      <c r="A226" s="4">
        <v>43830</v>
      </c>
      <c r="B226" s="3">
        <v>138</v>
      </c>
      <c r="C226" s="3">
        <v>18</v>
      </c>
      <c r="D226" s="3">
        <v>1</v>
      </c>
      <c r="E226" s="3" t="s">
        <v>9</v>
      </c>
      <c r="F226" s="3" t="s">
        <v>10</v>
      </c>
      <c r="G226" s="3" t="s">
        <v>20</v>
      </c>
      <c r="H226" s="3" t="s">
        <v>21</v>
      </c>
      <c r="I226" s="5"/>
      <c r="J226" s="3"/>
      <c r="K226" s="3"/>
      <c r="L226" s="2">
        <f>COUNTIFS($E$4:E226,E226,$A$4:A226,A226,$F$4:F226,F226,$B$4:B226,B226)</f>
        <v>3</v>
      </c>
      <c r="Q226" s="11"/>
    </row>
    <row r="227" spans="1:17" ht="24" customHeight="1" x14ac:dyDescent="0.15">
      <c r="A227" s="4">
        <v>43830</v>
      </c>
      <c r="B227" s="3">
        <v>823</v>
      </c>
      <c r="C227" s="3">
        <v>18</v>
      </c>
      <c r="D227" s="3">
        <v>1</v>
      </c>
      <c r="E227" s="3" t="s">
        <v>9</v>
      </c>
      <c r="F227" s="3" t="s">
        <v>10</v>
      </c>
      <c r="G227" s="3" t="s">
        <v>20</v>
      </c>
      <c r="H227" s="3" t="s">
        <v>21</v>
      </c>
      <c r="I227" s="5"/>
      <c r="J227" s="3"/>
      <c r="K227" s="3"/>
      <c r="L227" s="2">
        <f>COUNTIFS($E$4:E227,E227,$A$4:A227,A227,$F$4:F227,F227,$B$4:B227,B227)</f>
        <v>3</v>
      </c>
      <c r="Q227" s="11"/>
    </row>
    <row r="228" spans="1:17" ht="24" customHeight="1" x14ac:dyDescent="0.15">
      <c r="A228" s="4">
        <v>43830</v>
      </c>
      <c r="B228" s="3">
        <v>51865</v>
      </c>
      <c r="C228" s="3">
        <v>19</v>
      </c>
      <c r="D228" s="3">
        <v>1</v>
      </c>
      <c r="E228" s="3" t="s">
        <v>9</v>
      </c>
      <c r="F228" s="3" t="s">
        <v>11</v>
      </c>
      <c r="G228" s="3" t="s">
        <v>20</v>
      </c>
      <c r="H228" s="3" t="s">
        <v>21</v>
      </c>
      <c r="I228" s="5"/>
      <c r="J228" s="3"/>
      <c r="K228" s="3"/>
      <c r="L228" s="2">
        <f>COUNTIFS($E$4:E228,E228,$A$4:A228,A228,$F$4:F228,F228,$B$4:B228,B228)</f>
        <v>3</v>
      </c>
      <c r="Q228" s="11"/>
    </row>
    <row r="229" spans="1:17" ht="24" customHeight="1" x14ac:dyDescent="0.15">
      <c r="A229" s="4">
        <v>43830</v>
      </c>
      <c r="B229" s="3">
        <v>4328</v>
      </c>
      <c r="C229" s="3">
        <v>19.5</v>
      </c>
      <c r="D229" s="3">
        <v>1</v>
      </c>
      <c r="E229" s="3" t="s">
        <v>9</v>
      </c>
      <c r="F229" s="3" t="s">
        <v>11</v>
      </c>
      <c r="G229" s="3" t="s">
        <v>20</v>
      </c>
      <c r="H229" s="3" t="s">
        <v>21</v>
      </c>
      <c r="I229" s="5"/>
      <c r="J229" s="3"/>
      <c r="K229" s="3"/>
      <c r="L229" s="2">
        <f>COUNTIFS($E$4:E229,E229,$A$4:A229,A229,$F$4:F229,F229,$B$4:B229,B229)</f>
        <v>3</v>
      </c>
      <c r="Q229" s="11"/>
    </row>
    <row r="230" spans="1:17" ht="24" customHeight="1" x14ac:dyDescent="0.15">
      <c r="A230" s="4">
        <v>43830</v>
      </c>
      <c r="B230" s="3">
        <v>465</v>
      </c>
      <c r="C230" s="3">
        <v>20</v>
      </c>
      <c r="D230" s="3">
        <v>1</v>
      </c>
      <c r="E230" s="3" t="s">
        <v>9</v>
      </c>
      <c r="F230" s="3" t="s">
        <v>15</v>
      </c>
      <c r="G230" s="3" t="s">
        <v>20</v>
      </c>
      <c r="H230" s="3" t="s">
        <v>21</v>
      </c>
      <c r="I230" s="5"/>
      <c r="J230" s="3"/>
      <c r="K230" s="3"/>
      <c r="L230" s="2">
        <f>COUNTIFS($E$4:E230,E230,$A$4:A230,A230,$F$4:F230,F230,$B$4:B230,B230)</f>
        <v>3</v>
      </c>
      <c r="Q230" s="11"/>
    </row>
    <row r="231" spans="1:17" ht="24" customHeight="1" x14ac:dyDescent="0.15">
      <c r="A231" s="4">
        <v>43830</v>
      </c>
      <c r="B231" s="3">
        <v>8456</v>
      </c>
      <c r="C231" s="3">
        <v>12</v>
      </c>
      <c r="D231" s="3">
        <v>1</v>
      </c>
      <c r="E231" s="3" t="s">
        <v>9</v>
      </c>
      <c r="F231" s="3" t="s">
        <v>15</v>
      </c>
      <c r="G231" s="3" t="s">
        <v>20</v>
      </c>
      <c r="H231" s="3" t="s">
        <v>21</v>
      </c>
      <c r="I231" s="5"/>
      <c r="J231" s="3"/>
      <c r="K231" s="3"/>
      <c r="L231" s="2">
        <f>COUNTIFS($E$4:E231,E231,$A$4:A231,A231,$F$4:F231,F231,$B$4:B231,B231)</f>
        <v>3</v>
      </c>
      <c r="Q231" s="11"/>
    </row>
    <row r="232" spans="1:17" ht="24" customHeight="1" x14ac:dyDescent="0.15">
      <c r="A232" s="4">
        <v>43830</v>
      </c>
      <c r="B232" s="3">
        <v>7462</v>
      </c>
      <c r="C232" s="3">
        <v>0</v>
      </c>
      <c r="D232" s="3">
        <v>1</v>
      </c>
      <c r="E232" s="3" t="s">
        <v>9</v>
      </c>
      <c r="F232" s="3" t="s">
        <v>11</v>
      </c>
      <c r="G232" s="3" t="s">
        <v>20</v>
      </c>
      <c r="H232" s="3" t="s">
        <v>21</v>
      </c>
      <c r="I232" s="5"/>
      <c r="J232" s="3"/>
      <c r="K232" s="3"/>
      <c r="L232" s="2">
        <f>COUNTIFS($E$4:E232,E232,$A$4:A232,A232,$F$4:F232,F232,$B$4:B232,B232)</f>
        <v>3</v>
      </c>
      <c r="Q232" s="11"/>
    </row>
    <row r="233" spans="1:17" ht="24" customHeight="1" x14ac:dyDescent="0.15">
      <c r="A233" s="4">
        <v>43830</v>
      </c>
      <c r="B233" s="3">
        <v>3297</v>
      </c>
      <c r="C233" s="3">
        <v>18</v>
      </c>
      <c r="D233" s="3">
        <v>1</v>
      </c>
      <c r="E233" s="3" t="s">
        <v>9</v>
      </c>
      <c r="F233" s="3" t="s">
        <v>11</v>
      </c>
      <c r="G233" s="3" t="s">
        <v>20</v>
      </c>
      <c r="H233" s="3" t="s">
        <v>21</v>
      </c>
      <c r="I233" s="5"/>
      <c r="J233" s="3"/>
      <c r="K233" s="3"/>
      <c r="L233" s="2">
        <f>COUNTIFS($E$4:E233,E233,$A$4:A233,A233,$F$4:F233,F233,$B$4:B233,B233)</f>
        <v>3</v>
      </c>
      <c r="Q233" s="11"/>
    </row>
    <row r="234" spans="1:17" ht="24" customHeight="1" x14ac:dyDescent="0.15">
      <c r="A234" s="4">
        <v>43830</v>
      </c>
      <c r="B234" s="3">
        <v>938</v>
      </c>
      <c r="C234" s="3">
        <v>18</v>
      </c>
      <c r="D234" s="3">
        <v>1</v>
      </c>
      <c r="E234" s="3" t="s">
        <v>9</v>
      </c>
      <c r="F234" s="3" t="s">
        <v>11</v>
      </c>
      <c r="G234" s="3" t="s">
        <v>20</v>
      </c>
      <c r="H234" s="3" t="s">
        <v>21</v>
      </c>
      <c r="I234" s="5"/>
      <c r="J234" s="3"/>
      <c r="K234" s="3"/>
      <c r="L234" s="2">
        <f>COUNTIFS($E$4:E234,E234,$A$4:A234,A234,$F$4:F234,F234,$B$4:B234,B234)</f>
        <v>3</v>
      </c>
      <c r="Q234" s="11"/>
    </row>
    <row r="235" spans="1:17" ht="24" customHeight="1" x14ac:dyDescent="0.15">
      <c r="A235" s="4">
        <v>43830</v>
      </c>
      <c r="B235" s="3">
        <v>9615</v>
      </c>
      <c r="C235" s="3">
        <v>19</v>
      </c>
      <c r="D235" s="3">
        <v>1</v>
      </c>
      <c r="E235" s="3" t="s">
        <v>9</v>
      </c>
      <c r="F235" s="3" t="s">
        <v>11</v>
      </c>
      <c r="G235" s="3" t="s">
        <v>20</v>
      </c>
      <c r="H235" s="3" t="s">
        <v>22</v>
      </c>
      <c r="I235" s="5"/>
      <c r="J235" s="3"/>
      <c r="K235" s="3"/>
      <c r="L235" s="2">
        <f>COUNTIFS($E$4:E235,E235,$A$4:A235,A235,$F$4:F235,F235,$B$4:B235,B235)</f>
        <v>1</v>
      </c>
      <c r="Q235" s="11"/>
    </row>
    <row r="236" spans="1:17" ht="24" customHeight="1" x14ac:dyDescent="0.15">
      <c r="A236" s="4">
        <v>43830</v>
      </c>
      <c r="B236" s="3">
        <v>1365</v>
      </c>
      <c r="C236" s="3">
        <v>27</v>
      </c>
      <c r="D236" s="3">
        <v>1</v>
      </c>
      <c r="E236" s="3" t="s">
        <v>9</v>
      </c>
      <c r="F236" s="3" t="s">
        <v>11</v>
      </c>
      <c r="G236" s="3" t="s">
        <v>20</v>
      </c>
      <c r="H236" s="3" t="s">
        <v>22</v>
      </c>
      <c r="I236" s="5"/>
      <c r="J236" s="3"/>
      <c r="K236" s="3"/>
      <c r="L236" s="2">
        <f>COUNTIFS($E$4:E236,E236,$A$4:A236,A236,$F$4:F236,F236,$B$4:B236,B236)</f>
        <v>1</v>
      </c>
      <c r="Q236" s="11"/>
    </row>
    <row r="237" spans="1:17" ht="24" customHeight="1" x14ac:dyDescent="0.15">
      <c r="A237" s="4">
        <v>43830</v>
      </c>
      <c r="B237" s="3">
        <v>3928</v>
      </c>
      <c r="C237" s="3">
        <v>17</v>
      </c>
      <c r="D237" s="3">
        <v>1</v>
      </c>
      <c r="E237" s="3" t="s">
        <v>9</v>
      </c>
      <c r="F237" s="3" t="s">
        <v>11</v>
      </c>
      <c r="G237" s="3" t="s">
        <v>20</v>
      </c>
      <c r="H237" s="3" t="s">
        <v>22</v>
      </c>
      <c r="I237" s="5"/>
      <c r="J237" s="3"/>
      <c r="K237" s="3"/>
      <c r="L237" s="2">
        <f>COUNTIFS($E$4:E237,E237,$A$4:A237,A237,$F$4:F237,F237,$B$4:B237,B237)</f>
        <v>1</v>
      </c>
      <c r="Q237" s="11"/>
    </row>
    <row r="238" spans="1:17" ht="24" customHeight="1" x14ac:dyDescent="0.15">
      <c r="A238" s="4">
        <v>43830</v>
      </c>
      <c r="B238" s="3">
        <v>6958</v>
      </c>
      <c r="C238" s="3">
        <v>18</v>
      </c>
      <c r="D238" s="3">
        <v>1</v>
      </c>
      <c r="E238" s="3" t="s">
        <v>9</v>
      </c>
      <c r="F238" s="3" t="s">
        <v>11</v>
      </c>
      <c r="G238" s="3" t="s">
        <v>20</v>
      </c>
      <c r="H238" s="3" t="s">
        <v>22</v>
      </c>
      <c r="I238" s="5"/>
      <c r="J238" s="3"/>
      <c r="K238" s="3"/>
      <c r="L238" s="2">
        <f>COUNTIFS($E$4:E238,E238,$A$4:A238,A238,$F$4:F238,F238,$B$4:B238,B238)</f>
        <v>1</v>
      </c>
      <c r="Q238" s="11"/>
    </row>
    <row r="239" spans="1:17" ht="24" customHeight="1" x14ac:dyDescent="0.15">
      <c r="A239" s="4">
        <v>43830</v>
      </c>
      <c r="B239" s="3">
        <v>3561</v>
      </c>
      <c r="C239" s="3">
        <v>18</v>
      </c>
      <c r="D239" s="3">
        <v>1</v>
      </c>
      <c r="E239" s="3" t="s">
        <v>9</v>
      </c>
      <c r="F239" s="3" t="s">
        <v>11</v>
      </c>
      <c r="G239" s="3" t="s">
        <v>20</v>
      </c>
      <c r="H239" s="3" t="s">
        <v>22</v>
      </c>
      <c r="I239" s="5"/>
      <c r="J239" s="3"/>
      <c r="K239" s="3"/>
      <c r="L239" s="2">
        <f>COUNTIFS($E$4:E239,E239,$A$4:A239,A239,$F$4:F239,F239,$B$4:B239,B239)</f>
        <v>1</v>
      </c>
      <c r="Q239" s="11"/>
    </row>
    <row r="240" spans="1:17" ht="24" customHeight="1" x14ac:dyDescent="0.15">
      <c r="A240" s="4">
        <v>43830</v>
      </c>
      <c r="B240" s="3">
        <v>8618</v>
      </c>
      <c r="C240" s="3">
        <v>17</v>
      </c>
      <c r="D240" s="3">
        <v>1</v>
      </c>
      <c r="E240" s="3" t="s">
        <v>9</v>
      </c>
      <c r="F240" s="3" t="s">
        <v>11</v>
      </c>
      <c r="G240" s="3" t="s">
        <v>23</v>
      </c>
      <c r="H240" s="3" t="s">
        <v>22</v>
      </c>
      <c r="I240" s="5"/>
      <c r="J240" s="3"/>
      <c r="K240" s="3"/>
      <c r="L240" s="2">
        <f>COUNTIFS($E$4:E240,E240,$A$4:A240,A240,$F$4:F240,F240,$B$4:B240,B240)</f>
        <v>1</v>
      </c>
      <c r="Q240" s="11"/>
    </row>
    <row r="241" spans="1:17" ht="24" customHeight="1" x14ac:dyDescent="0.15">
      <c r="A241" s="4">
        <v>43830</v>
      </c>
      <c r="B241" s="3">
        <v>4772</v>
      </c>
      <c r="C241" s="3">
        <v>17</v>
      </c>
      <c r="D241" s="3">
        <v>1</v>
      </c>
      <c r="E241" s="3" t="s">
        <v>9</v>
      </c>
      <c r="F241" s="3" t="s">
        <v>11</v>
      </c>
      <c r="G241" s="3" t="s">
        <v>23</v>
      </c>
      <c r="H241" s="3" t="s">
        <v>22</v>
      </c>
      <c r="I241" s="5"/>
      <c r="J241" s="3"/>
      <c r="K241" s="3"/>
      <c r="L241" s="2">
        <f>COUNTIFS($E$4:E241,E241,$A$4:A241,A241,$F$4:F241,F241,$B$4:B241,B241)</f>
        <v>1</v>
      </c>
      <c r="Q241" s="11"/>
    </row>
    <row r="242" spans="1:17" ht="24" customHeight="1" x14ac:dyDescent="0.15">
      <c r="A242" s="4">
        <v>43830</v>
      </c>
      <c r="B242" s="3">
        <v>2451</v>
      </c>
      <c r="C242" s="3">
        <v>17</v>
      </c>
      <c r="D242" s="3">
        <v>1</v>
      </c>
      <c r="E242" s="3" t="s">
        <v>9</v>
      </c>
      <c r="F242" s="3" t="s">
        <v>11</v>
      </c>
      <c r="G242" s="3" t="s">
        <v>23</v>
      </c>
      <c r="H242" s="3" t="s">
        <v>22</v>
      </c>
      <c r="I242" s="5"/>
      <c r="J242" s="3"/>
      <c r="K242" s="3"/>
      <c r="L242" s="2">
        <f>COUNTIFS($E$4:E242,E242,$A$4:A242,A242,$F$4:F242,F242,$B$4:B242,B242)</f>
        <v>1</v>
      </c>
      <c r="Q242" s="11"/>
    </row>
    <row r="243" spans="1:17" ht="24" customHeight="1" x14ac:dyDescent="0.15">
      <c r="A243" s="4">
        <v>43830</v>
      </c>
      <c r="B243" s="3">
        <v>2643</v>
      </c>
      <c r="C243" s="3">
        <v>19</v>
      </c>
      <c r="D243" s="3">
        <v>1</v>
      </c>
      <c r="E243" s="3" t="s">
        <v>9</v>
      </c>
      <c r="F243" s="3" t="s">
        <v>11</v>
      </c>
      <c r="G243" s="3" t="s">
        <v>23</v>
      </c>
      <c r="H243" s="3" t="s">
        <v>22</v>
      </c>
      <c r="I243" s="5"/>
      <c r="J243" s="3"/>
      <c r="K243" s="3"/>
      <c r="L243" s="2">
        <f>COUNTIFS($E$4:E243,E243,$A$4:A243,A243,$F$4:F243,F243,$B$4:B243,B243)</f>
        <v>1</v>
      </c>
      <c r="Q243" s="11"/>
    </row>
    <row r="244" spans="1:17" ht="24" customHeight="1" x14ac:dyDescent="0.15">
      <c r="A244" s="4">
        <v>43830</v>
      </c>
      <c r="B244" s="3">
        <v>6896</v>
      </c>
      <c r="C244" s="3">
        <v>19</v>
      </c>
      <c r="D244" s="3">
        <v>1</v>
      </c>
      <c r="E244" s="3" t="s">
        <v>9</v>
      </c>
      <c r="F244" s="3" t="s">
        <v>11</v>
      </c>
      <c r="G244" s="3" t="s">
        <v>23</v>
      </c>
      <c r="H244" s="3" t="s">
        <v>22</v>
      </c>
      <c r="I244" s="5"/>
      <c r="J244" s="3"/>
      <c r="K244" s="3"/>
      <c r="L244" s="2">
        <f>COUNTIFS($E$4:E244,E244,$A$4:A244,A244,$F$4:F244,F244,$B$4:B244,B244)</f>
        <v>1</v>
      </c>
      <c r="Q244" s="11"/>
    </row>
    <row r="245" spans="1:17" ht="24" customHeight="1" x14ac:dyDescent="0.15">
      <c r="A245" s="4">
        <v>43830</v>
      </c>
      <c r="B245" s="3">
        <v>1365</v>
      </c>
      <c r="C245" s="3">
        <v>27</v>
      </c>
      <c r="D245" s="3">
        <v>1</v>
      </c>
      <c r="E245" s="3" t="s">
        <v>9</v>
      </c>
      <c r="F245" s="3" t="s">
        <v>11</v>
      </c>
      <c r="G245" s="3" t="s">
        <v>23</v>
      </c>
      <c r="H245" s="3" t="s">
        <v>22</v>
      </c>
      <c r="I245" s="5"/>
      <c r="J245" s="3"/>
      <c r="K245" s="3"/>
      <c r="L245" s="2">
        <f>COUNTIFS($E$4:E245,E245,$A$4:A245,A245,$F$4:F245,F245,$B$4:B245,B245)</f>
        <v>2</v>
      </c>
      <c r="Q245" s="11"/>
    </row>
    <row r="246" spans="1:17" ht="24" customHeight="1" x14ac:dyDescent="0.15">
      <c r="A246" s="4">
        <v>43830</v>
      </c>
      <c r="B246" s="3">
        <v>8928</v>
      </c>
      <c r="C246" s="3">
        <v>17</v>
      </c>
      <c r="D246" s="3">
        <v>1</v>
      </c>
      <c r="E246" s="3" t="s">
        <v>9</v>
      </c>
      <c r="F246" s="3" t="s">
        <v>11</v>
      </c>
      <c r="G246" s="3" t="s">
        <v>23</v>
      </c>
      <c r="H246" s="3" t="s">
        <v>22</v>
      </c>
      <c r="I246" s="5"/>
      <c r="J246" s="3"/>
      <c r="K246" s="3"/>
      <c r="L246" s="2">
        <f>COUNTIFS($E$4:E246,E246,$A$4:A246,A246,$F$4:F246,F246,$B$4:B246,B246)</f>
        <v>1</v>
      </c>
      <c r="Q246" s="11"/>
    </row>
    <row r="247" spans="1:17" ht="24" customHeight="1" x14ac:dyDescent="0.15">
      <c r="A247" s="4">
        <v>43830</v>
      </c>
      <c r="B247" s="3">
        <v>6958</v>
      </c>
      <c r="C247" s="3">
        <v>18</v>
      </c>
      <c r="D247" s="3">
        <v>1</v>
      </c>
      <c r="E247" s="3" t="s">
        <v>9</v>
      </c>
      <c r="F247" s="3" t="s">
        <v>11</v>
      </c>
      <c r="G247" s="3" t="s">
        <v>23</v>
      </c>
      <c r="H247" s="3" t="s">
        <v>22</v>
      </c>
      <c r="I247" s="5"/>
      <c r="J247" s="3"/>
      <c r="K247" s="3"/>
      <c r="L247" s="2">
        <f>COUNTIFS($E$4:E247,E247,$A$4:A247,A247,$F$4:F247,F247,$B$4:B247,B247)</f>
        <v>2</v>
      </c>
      <c r="Q247" s="11"/>
    </row>
    <row r="248" spans="1:17" ht="24" customHeight="1" x14ac:dyDescent="0.15">
      <c r="A248" s="4">
        <v>43830</v>
      </c>
      <c r="B248" s="3">
        <v>3561</v>
      </c>
      <c r="C248" s="3">
        <v>18</v>
      </c>
      <c r="D248" s="3">
        <v>1</v>
      </c>
      <c r="E248" s="3" t="s">
        <v>9</v>
      </c>
      <c r="F248" s="3" t="s">
        <v>11</v>
      </c>
      <c r="G248" s="3" t="s">
        <v>23</v>
      </c>
      <c r="H248" s="3" t="s">
        <v>22</v>
      </c>
      <c r="I248" s="5"/>
      <c r="J248" s="3"/>
      <c r="K248" s="3"/>
      <c r="L248" s="2">
        <f>COUNTIFS($E$4:E248,E248,$A$4:A248,A248,$F$4:F248,F248,$B$4:B248,B248)</f>
        <v>2</v>
      </c>
      <c r="Q248" s="11"/>
    </row>
    <row r="249" spans="1:17" ht="24" customHeight="1" x14ac:dyDescent="0.15">
      <c r="A249" s="4">
        <v>43830</v>
      </c>
      <c r="B249" s="3">
        <v>7546</v>
      </c>
      <c r="C249" s="3">
        <v>17</v>
      </c>
      <c r="D249" s="3">
        <v>1</v>
      </c>
      <c r="E249" s="3" t="s">
        <v>9</v>
      </c>
      <c r="F249" s="3" t="s">
        <v>11</v>
      </c>
      <c r="G249" s="3" t="s">
        <v>23</v>
      </c>
      <c r="H249" s="3" t="s">
        <v>22</v>
      </c>
      <c r="I249" s="5"/>
      <c r="J249" s="3"/>
      <c r="K249" s="3"/>
      <c r="L249" s="2">
        <f>COUNTIFS($E$4:E249,E249,$A$4:A249,A249,$F$4:F249,F249,$B$4:B249,B249)</f>
        <v>1</v>
      </c>
      <c r="Q249" s="11"/>
    </row>
    <row r="250" spans="1:17" ht="24" customHeight="1" x14ac:dyDescent="0.15">
      <c r="A250" s="4">
        <v>43830</v>
      </c>
      <c r="B250" s="3">
        <v>9615</v>
      </c>
      <c r="C250" s="3">
        <v>19</v>
      </c>
      <c r="D250" s="3">
        <v>1</v>
      </c>
      <c r="E250" s="3" t="s">
        <v>9</v>
      </c>
      <c r="F250" s="3" t="s">
        <v>11</v>
      </c>
      <c r="G250" s="3" t="s">
        <v>23</v>
      </c>
      <c r="H250" s="3" t="s">
        <v>22</v>
      </c>
      <c r="I250" s="5"/>
      <c r="J250" s="3"/>
      <c r="K250" s="3"/>
      <c r="L250" s="2">
        <f>COUNTIFS($E$4:E250,E250,$A$4:A250,A250,$F$4:F250,F250,$B$4:B250,B250)</f>
        <v>2</v>
      </c>
      <c r="Q250" s="11"/>
    </row>
    <row r="251" spans="1:17" ht="24" customHeight="1" x14ac:dyDescent="0.15">
      <c r="A251" s="4">
        <v>43830</v>
      </c>
      <c r="B251" s="3">
        <v>8194</v>
      </c>
      <c r="C251" s="3">
        <v>19</v>
      </c>
      <c r="D251" s="3">
        <v>1</v>
      </c>
      <c r="E251" s="3" t="s">
        <v>9</v>
      </c>
      <c r="F251" s="3" t="s">
        <v>11</v>
      </c>
      <c r="G251" s="3" t="s">
        <v>23</v>
      </c>
      <c r="H251" s="3" t="s">
        <v>22</v>
      </c>
      <c r="I251" s="5"/>
      <c r="J251" s="3"/>
      <c r="K251" s="3"/>
      <c r="L251" s="2">
        <f>COUNTIFS($E$4:E251,E251,$A$4:A251,A251,$F$4:F251,F251,$B$4:B251,B251)</f>
        <v>1</v>
      </c>
      <c r="Q251" s="11"/>
    </row>
    <row r="252" spans="1:17" ht="24" customHeight="1" x14ac:dyDescent="0.15">
      <c r="A252" s="4">
        <v>43830</v>
      </c>
      <c r="B252" s="3">
        <v>2451</v>
      </c>
      <c r="C252" s="3">
        <v>17</v>
      </c>
      <c r="D252" s="3">
        <v>1</v>
      </c>
      <c r="E252" s="3" t="s">
        <v>9</v>
      </c>
      <c r="F252" s="3" t="s">
        <v>11</v>
      </c>
      <c r="G252" s="3" t="s">
        <v>23</v>
      </c>
      <c r="H252" s="3" t="s">
        <v>22</v>
      </c>
      <c r="I252" s="5"/>
      <c r="J252" s="3"/>
      <c r="K252" s="3"/>
      <c r="L252" s="2">
        <f>COUNTIFS($E$4:E252,E252,$A$4:A252,A252,$F$4:F252,F252,$B$4:B252,B252)</f>
        <v>2</v>
      </c>
      <c r="Q252" s="11"/>
    </row>
    <row r="253" spans="1:17" ht="24" customHeight="1" x14ac:dyDescent="0.15">
      <c r="A253" s="4">
        <v>43830</v>
      </c>
      <c r="B253" s="3">
        <v>4772</v>
      </c>
      <c r="C253" s="3">
        <v>17</v>
      </c>
      <c r="D253" s="3">
        <v>1</v>
      </c>
      <c r="E253" s="3" t="s">
        <v>9</v>
      </c>
      <c r="F253" s="3" t="s">
        <v>11</v>
      </c>
      <c r="G253" s="3" t="s">
        <v>23</v>
      </c>
      <c r="H253" s="3" t="s">
        <v>22</v>
      </c>
      <c r="I253" s="5"/>
      <c r="J253" s="3"/>
      <c r="K253" s="3"/>
      <c r="L253" s="2">
        <f>COUNTIFS($E$4:E253,E253,$A$4:A253,A253,$F$4:F253,F253,$B$4:B253,B253)</f>
        <v>2</v>
      </c>
      <c r="Q253" s="11"/>
    </row>
    <row r="254" spans="1:17" ht="24" customHeight="1" x14ac:dyDescent="0.15">
      <c r="A254" s="4">
        <v>43830</v>
      </c>
      <c r="B254" s="3">
        <v>8618</v>
      </c>
      <c r="C254" s="3">
        <v>17</v>
      </c>
      <c r="D254" s="3">
        <v>1</v>
      </c>
      <c r="E254" s="3" t="s">
        <v>9</v>
      </c>
      <c r="F254" s="3" t="s">
        <v>11</v>
      </c>
      <c r="G254" s="3" t="s">
        <v>23</v>
      </c>
      <c r="H254" s="3" t="s">
        <v>22</v>
      </c>
      <c r="I254" s="5"/>
      <c r="J254" s="3"/>
      <c r="K254" s="3"/>
      <c r="L254" s="2">
        <f>COUNTIFS($E$4:E254,E254,$A$4:A254,A254,$F$4:F254,F254,$B$4:B254,B254)</f>
        <v>2</v>
      </c>
      <c r="Q254" s="11"/>
    </row>
    <row r="255" spans="1:17" ht="24" customHeight="1" x14ac:dyDescent="0.15">
      <c r="A255" s="4">
        <v>43830</v>
      </c>
      <c r="B255" s="3">
        <v>6896</v>
      </c>
      <c r="C255" s="3">
        <v>19</v>
      </c>
      <c r="D255" s="3">
        <v>1</v>
      </c>
      <c r="E255" s="3" t="s">
        <v>9</v>
      </c>
      <c r="F255" s="3" t="s">
        <v>11</v>
      </c>
      <c r="G255" s="3" t="s">
        <v>23</v>
      </c>
      <c r="H255" s="3" t="s">
        <v>22</v>
      </c>
      <c r="I255" s="5"/>
      <c r="J255" s="3"/>
      <c r="K255" s="3"/>
      <c r="L255" s="2">
        <f>COUNTIFS($E$4:E255,E255,$A$4:A255,A255,$F$4:F255,F255,$B$4:B255,B255)</f>
        <v>2</v>
      </c>
      <c r="Q255" s="11"/>
    </row>
    <row r="256" spans="1:17" ht="24" customHeight="1" x14ac:dyDescent="0.15">
      <c r="A256" s="4">
        <v>43830</v>
      </c>
      <c r="B256" s="3">
        <v>7546</v>
      </c>
      <c r="C256" s="3">
        <v>17</v>
      </c>
      <c r="D256" s="3">
        <v>1</v>
      </c>
      <c r="E256" s="3" t="s">
        <v>9</v>
      </c>
      <c r="F256" s="3" t="s">
        <v>11</v>
      </c>
      <c r="G256" s="3" t="s">
        <v>23</v>
      </c>
      <c r="H256" s="3" t="s">
        <v>22</v>
      </c>
      <c r="I256" s="5"/>
      <c r="J256" s="3"/>
      <c r="K256" s="3"/>
      <c r="L256" s="2">
        <f>COUNTIFS($E$4:E256,E256,$A$4:A256,A256,$F$4:F256,F256,$B$4:B256,B256)</f>
        <v>2</v>
      </c>
      <c r="Q256" s="11"/>
    </row>
    <row r="257" spans="1:17" ht="24" customHeight="1" x14ac:dyDescent="0.15">
      <c r="A257" s="4">
        <v>43830</v>
      </c>
      <c r="B257" s="3">
        <v>9615</v>
      </c>
      <c r="C257" s="3">
        <v>19</v>
      </c>
      <c r="D257" s="3">
        <v>1</v>
      </c>
      <c r="E257" s="3" t="s">
        <v>9</v>
      </c>
      <c r="F257" s="3" t="s">
        <v>11</v>
      </c>
      <c r="G257" s="3" t="s">
        <v>23</v>
      </c>
      <c r="H257" s="3" t="s">
        <v>22</v>
      </c>
      <c r="I257" s="5"/>
      <c r="J257" s="3"/>
      <c r="K257" s="3"/>
      <c r="L257" s="2">
        <f>COUNTIFS($E$4:E257,E257,$A$4:A257,A257,$F$4:F257,F257,$B$4:B257,B257)</f>
        <v>3</v>
      </c>
      <c r="Q257" s="11"/>
    </row>
    <row r="258" spans="1:17" ht="24" customHeight="1" x14ac:dyDescent="0.15">
      <c r="A258" s="4">
        <v>43830</v>
      </c>
      <c r="B258" s="3">
        <v>2634</v>
      </c>
      <c r="C258" s="3">
        <v>17</v>
      </c>
      <c r="D258" s="3">
        <v>1</v>
      </c>
      <c r="E258" s="3" t="s">
        <v>9</v>
      </c>
      <c r="F258" s="3" t="s">
        <v>11</v>
      </c>
      <c r="G258" s="3" t="s">
        <v>23</v>
      </c>
      <c r="H258" s="3" t="s">
        <v>22</v>
      </c>
      <c r="I258" s="5"/>
      <c r="J258" s="3"/>
      <c r="K258" s="3"/>
      <c r="L258" s="2">
        <f>COUNTIFS($E$4:E258,E258,$A$4:A258,A258,$F$4:F258,F258,$B$4:B258,B258)</f>
        <v>1</v>
      </c>
      <c r="Q258" s="11"/>
    </row>
    <row r="259" spans="1:17" ht="24" customHeight="1" x14ac:dyDescent="0.15">
      <c r="A259" s="4">
        <v>43830</v>
      </c>
      <c r="B259" s="3">
        <v>8194</v>
      </c>
      <c r="C259" s="3">
        <v>19</v>
      </c>
      <c r="D259" s="3">
        <v>1</v>
      </c>
      <c r="E259" s="3" t="s">
        <v>9</v>
      </c>
      <c r="F259" s="3" t="s">
        <v>11</v>
      </c>
      <c r="G259" s="3" t="s">
        <v>23</v>
      </c>
      <c r="H259" s="3" t="s">
        <v>22</v>
      </c>
      <c r="I259" s="5"/>
      <c r="J259" s="3"/>
      <c r="K259" s="3"/>
      <c r="L259" s="2">
        <f>COUNTIFS($E$4:E259,E259,$A$4:A259,A259,$F$4:F259,F259,$B$4:B259,B259)</f>
        <v>2</v>
      </c>
      <c r="Q259" s="11"/>
    </row>
    <row r="260" spans="1:17" ht="24" customHeight="1" x14ac:dyDescent="0.15">
      <c r="A260" s="4">
        <v>43831</v>
      </c>
      <c r="B260" s="3">
        <v>385</v>
      </c>
      <c r="C260" s="3">
        <v>18</v>
      </c>
      <c r="D260" s="3">
        <v>1</v>
      </c>
      <c r="E260" s="3" t="s">
        <v>9</v>
      </c>
      <c r="F260" s="3" t="s">
        <v>11</v>
      </c>
      <c r="G260" s="3" t="s">
        <v>23</v>
      </c>
      <c r="H260" s="3" t="s">
        <v>22</v>
      </c>
      <c r="I260" s="5"/>
      <c r="J260" s="3"/>
      <c r="K260" s="3"/>
      <c r="L260" s="2">
        <f>COUNTIFS($E$4:E260,E260,$A$4:A260,A260,$F$4:F260,F260,$B$4:B260,B260)</f>
        <v>1</v>
      </c>
      <c r="Q260" s="11"/>
    </row>
    <row r="261" spans="1:17" ht="24" customHeight="1" x14ac:dyDescent="0.15">
      <c r="A261" s="4">
        <v>43831</v>
      </c>
      <c r="B261" s="3">
        <v>429</v>
      </c>
      <c r="C261" s="3">
        <v>18</v>
      </c>
      <c r="D261" s="3">
        <v>1</v>
      </c>
      <c r="E261" s="3" t="s">
        <v>9</v>
      </c>
      <c r="F261" s="3" t="s">
        <v>11</v>
      </c>
      <c r="G261" s="3" t="s">
        <v>23</v>
      </c>
      <c r="H261" s="3" t="s">
        <v>22</v>
      </c>
      <c r="I261" s="5"/>
      <c r="J261" s="3"/>
      <c r="K261" s="3"/>
      <c r="L261" s="2">
        <f>COUNTIFS($E$4:E261,E261,$A$4:A261,A261,$F$4:F261,F261,$B$4:B261,B261)</f>
        <v>1</v>
      </c>
      <c r="Q261" s="11"/>
    </row>
    <row r="262" spans="1:17" ht="24" customHeight="1" x14ac:dyDescent="0.15">
      <c r="A262" s="4">
        <v>43831</v>
      </c>
      <c r="B262" s="3">
        <v>415</v>
      </c>
      <c r="C262" s="3">
        <v>18</v>
      </c>
      <c r="D262" s="3">
        <v>1</v>
      </c>
      <c r="E262" s="3" t="s">
        <v>9</v>
      </c>
      <c r="F262" s="3" t="s">
        <v>11</v>
      </c>
      <c r="G262" s="3" t="s">
        <v>23</v>
      </c>
      <c r="H262" s="3" t="s">
        <v>22</v>
      </c>
      <c r="I262" s="5"/>
      <c r="J262" s="3"/>
      <c r="K262" s="3"/>
      <c r="L262" s="2">
        <f>COUNTIFS($E$4:E262,E262,$A$4:A262,A262,$F$4:F262,F262,$B$4:B262,B262)</f>
        <v>1</v>
      </c>
      <c r="Q262" s="11"/>
    </row>
    <row r="263" spans="1:17" ht="24" customHeight="1" x14ac:dyDescent="0.15">
      <c r="A263" s="4">
        <v>43831</v>
      </c>
      <c r="B263" s="3">
        <v>824</v>
      </c>
      <c r="C263" s="3">
        <v>16</v>
      </c>
      <c r="D263" s="3">
        <v>1</v>
      </c>
      <c r="E263" s="3" t="s">
        <v>9</v>
      </c>
      <c r="F263" s="3" t="s">
        <v>11</v>
      </c>
      <c r="G263" s="3" t="s">
        <v>23</v>
      </c>
      <c r="H263" s="3" t="s">
        <v>22</v>
      </c>
      <c r="I263" s="5"/>
      <c r="J263" s="3"/>
      <c r="K263" s="3"/>
      <c r="L263" s="2">
        <f>COUNTIFS($E$4:E263,E263,$A$4:A263,A263,$F$4:F263,F263,$B$4:B263,B263)</f>
        <v>1</v>
      </c>
      <c r="Q263" s="11"/>
    </row>
    <row r="264" spans="1:17" ht="24" customHeight="1" x14ac:dyDescent="0.15">
      <c r="A264" s="4">
        <v>43831</v>
      </c>
      <c r="B264" s="3">
        <v>385</v>
      </c>
      <c r="C264" s="3">
        <v>18</v>
      </c>
      <c r="D264" s="3">
        <v>1</v>
      </c>
      <c r="E264" s="3" t="s">
        <v>9</v>
      </c>
      <c r="F264" s="3" t="s">
        <v>11</v>
      </c>
      <c r="G264" s="3" t="s">
        <v>23</v>
      </c>
      <c r="H264" s="3" t="s">
        <v>22</v>
      </c>
      <c r="I264" s="5"/>
      <c r="J264" s="3"/>
      <c r="K264" s="3"/>
      <c r="L264" s="2">
        <f>COUNTIFS($E$4:E264,E264,$A$4:A264,A264,$F$4:F264,F264,$B$4:B264,B264)</f>
        <v>2</v>
      </c>
      <c r="Q264" s="11"/>
    </row>
    <row r="265" spans="1:17" ht="24" customHeight="1" x14ac:dyDescent="0.15">
      <c r="A265" s="4">
        <v>43831</v>
      </c>
      <c r="B265" s="3">
        <v>415</v>
      </c>
      <c r="C265" s="3">
        <v>18</v>
      </c>
      <c r="D265" s="3">
        <v>1</v>
      </c>
      <c r="E265" s="3" t="s">
        <v>9</v>
      </c>
      <c r="F265" s="3" t="s">
        <v>11</v>
      </c>
      <c r="G265" s="3" t="s">
        <v>23</v>
      </c>
      <c r="H265" s="3" t="s">
        <v>22</v>
      </c>
      <c r="I265" s="5"/>
      <c r="J265" s="3"/>
      <c r="K265" s="3"/>
      <c r="L265" s="2">
        <f>COUNTIFS($E$4:E265,E265,$A$4:A265,A265,$F$4:F265,F265,$B$4:B265,B265)</f>
        <v>2</v>
      </c>
      <c r="Q265" s="11"/>
    </row>
    <row r="266" spans="1:17" ht="24" customHeight="1" x14ac:dyDescent="0.15">
      <c r="A266" s="4">
        <v>43831</v>
      </c>
      <c r="B266" s="3">
        <v>429</v>
      </c>
      <c r="C266" s="3">
        <v>18</v>
      </c>
      <c r="D266" s="3">
        <v>1</v>
      </c>
      <c r="E266" s="3" t="s">
        <v>9</v>
      </c>
      <c r="F266" s="3" t="s">
        <v>11</v>
      </c>
      <c r="G266" s="3" t="s">
        <v>23</v>
      </c>
      <c r="H266" s="3" t="s">
        <v>22</v>
      </c>
      <c r="I266" s="5"/>
      <c r="J266" s="3"/>
      <c r="K266" s="3"/>
      <c r="L266" s="2">
        <f>COUNTIFS($E$4:E266,E266,$A$4:A266,A266,$F$4:F266,F266,$B$4:B266,B266)</f>
        <v>2</v>
      </c>
      <c r="Q266" s="11"/>
    </row>
    <row r="267" spans="1:17" ht="24" customHeight="1" x14ac:dyDescent="0.15">
      <c r="A267" s="4">
        <v>43831</v>
      </c>
      <c r="B267" s="3">
        <v>385</v>
      </c>
      <c r="C267" s="3">
        <v>18</v>
      </c>
      <c r="D267" s="3">
        <v>1</v>
      </c>
      <c r="E267" s="3" t="s">
        <v>9</v>
      </c>
      <c r="F267" s="3" t="s">
        <v>11</v>
      </c>
      <c r="G267" s="3" t="s">
        <v>24</v>
      </c>
      <c r="H267" s="3" t="s">
        <v>22</v>
      </c>
      <c r="I267" s="5"/>
      <c r="J267" s="3"/>
      <c r="K267" s="3"/>
      <c r="L267" s="2">
        <f>COUNTIFS($E$4:E267,E267,$A$4:A267,A267,$F$4:F267,F267,$B$4:B267,B267)</f>
        <v>3</v>
      </c>
      <c r="Q267" s="11"/>
    </row>
    <row r="268" spans="1:17" ht="24" customHeight="1" x14ac:dyDescent="0.15">
      <c r="A268" s="4">
        <v>43831</v>
      </c>
      <c r="B268" s="3">
        <v>415</v>
      </c>
      <c r="C268" s="3">
        <v>18</v>
      </c>
      <c r="D268" s="3">
        <v>1</v>
      </c>
      <c r="E268" s="3" t="s">
        <v>9</v>
      </c>
      <c r="F268" s="3" t="s">
        <v>11</v>
      </c>
      <c r="G268" s="3" t="s">
        <v>24</v>
      </c>
      <c r="H268" s="3" t="s">
        <v>22</v>
      </c>
      <c r="I268" s="5"/>
      <c r="J268" s="3"/>
      <c r="K268" s="3"/>
      <c r="L268" s="2">
        <f>COUNTIFS($E$4:E268,E268,$A$4:A268,A268,$F$4:F268,F268,$B$4:B268,B268)</f>
        <v>3</v>
      </c>
      <c r="Q268" s="11"/>
    </row>
    <row r="269" spans="1:17" ht="24" customHeight="1" x14ac:dyDescent="0.15">
      <c r="A269" s="4">
        <v>43831</v>
      </c>
      <c r="B269" s="3">
        <v>5294</v>
      </c>
      <c r="C269" s="3">
        <v>19</v>
      </c>
      <c r="D269" s="3">
        <v>1</v>
      </c>
      <c r="E269" s="3" t="s">
        <v>9</v>
      </c>
      <c r="F269" s="3" t="s">
        <v>11</v>
      </c>
      <c r="G269" s="3" t="s">
        <v>23</v>
      </c>
      <c r="H269" s="3" t="s">
        <v>22</v>
      </c>
      <c r="I269" s="5"/>
      <c r="J269" s="3"/>
      <c r="K269" s="3"/>
      <c r="L269" s="2">
        <f>COUNTIFS($E$4:E269,E269,$A$4:A269,A269,$F$4:F269,F269,$B$4:B269,B269)</f>
        <v>1</v>
      </c>
      <c r="Q269" s="11"/>
    </row>
    <row r="270" spans="1:17" ht="24" customHeight="1" x14ac:dyDescent="0.15">
      <c r="A270" s="4">
        <v>43831</v>
      </c>
      <c r="B270" s="3">
        <v>824</v>
      </c>
      <c r="C270" s="3">
        <v>16</v>
      </c>
      <c r="D270" s="3">
        <v>1</v>
      </c>
      <c r="E270" s="3" t="s">
        <v>9</v>
      </c>
      <c r="F270" s="3" t="s">
        <v>11</v>
      </c>
      <c r="G270" s="3" t="s">
        <v>23</v>
      </c>
      <c r="H270" s="3" t="s">
        <v>22</v>
      </c>
      <c r="I270" s="5"/>
      <c r="J270" s="3"/>
      <c r="K270" s="3"/>
      <c r="L270" s="2">
        <f>COUNTIFS($E$4:E270,E270,$A$4:A270,A270,$F$4:F270,F270,$B$4:B270,B270)</f>
        <v>2</v>
      </c>
      <c r="Q270" s="11"/>
    </row>
    <row r="271" spans="1:17" ht="24" customHeight="1" x14ac:dyDescent="0.15">
      <c r="A271" s="4">
        <v>43831</v>
      </c>
      <c r="B271" s="3">
        <v>5294</v>
      </c>
      <c r="C271" s="3">
        <v>19</v>
      </c>
      <c r="D271" s="3">
        <v>1</v>
      </c>
      <c r="E271" s="3" t="s">
        <v>9</v>
      </c>
      <c r="F271" s="3" t="s">
        <v>11</v>
      </c>
      <c r="G271" s="3" t="s">
        <v>23</v>
      </c>
      <c r="H271" s="3" t="s">
        <v>22</v>
      </c>
      <c r="I271" s="5"/>
      <c r="J271" s="3"/>
      <c r="K271" s="3"/>
      <c r="L271" s="2">
        <f>COUNTIFS($E$4:E271,E271,$A$4:A271,A271,$F$4:F271,F271,$B$4:B271,B271)</f>
        <v>2</v>
      </c>
      <c r="Q271" s="11"/>
    </row>
    <row r="272" spans="1:17" ht="24" customHeight="1" x14ac:dyDescent="0.15">
      <c r="A272" s="4">
        <v>43831</v>
      </c>
      <c r="B272" s="3">
        <v>293</v>
      </c>
      <c r="C272" s="3">
        <v>18</v>
      </c>
      <c r="D272" s="3">
        <v>1</v>
      </c>
      <c r="E272" s="3" t="s">
        <v>9</v>
      </c>
      <c r="F272" s="3" t="s">
        <v>11</v>
      </c>
      <c r="G272" s="3" t="s">
        <v>23</v>
      </c>
      <c r="H272" s="3" t="s">
        <v>22</v>
      </c>
      <c r="I272" s="5"/>
      <c r="J272" s="3"/>
      <c r="K272" s="3"/>
      <c r="L272" s="2">
        <f>COUNTIFS($E$4:E272,E272,$A$4:A272,A272,$F$4:F272,F272,$B$4:B272,B272)</f>
        <v>1</v>
      </c>
      <c r="Q272" s="11"/>
    </row>
    <row r="273" spans="1:17" ht="24" customHeight="1" x14ac:dyDescent="0.15">
      <c r="A273" s="4">
        <v>43831</v>
      </c>
      <c r="B273" s="3">
        <v>293</v>
      </c>
      <c r="C273" s="3">
        <v>18</v>
      </c>
      <c r="D273" s="3">
        <v>1</v>
      </c>
      <c r="E273" s="3" t="s">
        <v>9</v>
      </c>
      <c r="F273" s="3" t="s">
        <v>11</v>
      </c>
      <c r="G273" s="3" t="s">
        <v>23</v>
      </c>
      <c r="H273" s="3" t="s">
        <v>22</v>
      </c>
      <c r="I273" s="5"/>
      <c r="J273" s="3"/>
      <c r="K273" s="3"/>
      <c r="L273" s="2">
        <f>COUNTIFS($E$4:E273,E273,$A$4:A273,A273,$F$4:F273,F273,$B$4:B273,B273)</f>
        <v>2</v>
      </c>
      <c r="Q273" s="11"/>
    </row>
    <row r="274" spans="1:17" ht="24" customHeight="1" x14ac:dyDescent="0.15">
      <c r="A274" s="4">
        <v>43831</v>
      </c>
      <c r="B274" s="3">
        <v>3511</v>
      </c>
      <c r="C274" s="3">
        <v>17</v>
      </c>
      <c r="D274" s="3">
        <v>1</v>
      </c>
      <c r="E274" s="3" t="s">
        <v>9</v>
      </c>
      <c r="F274" s="3" t="s">
        <v>11</v>
      </c>
      <c r="G274" s="3" t="s">
        <v>23</v>
      </c>
      <c r="H274" s="3" t="s">
        <v>22</v>
      </c>
      <c r="I274" s="5"/>
      <c r="J274" s="3"/>
      <c r="K274" s="3"/>
      <c r="L274" s="2">
        <f>COUNTIFS($E$4:E274,E274,$A$4:A274,A274,$F$4:F274,F274,$B$4:B274,B274)</f>
        <v>1</v>
      </c>
      <c r="Q274" s="11"/>
    </row>
    <row r="275" spans="1:17" ht="24" customHeight="1" x14ac:dyDescent="0.15">
      <c r="A275" s="4">
        <v>43831</v>
      </c>
      <c r="B275" s="3">
        <v>3511</v>
      </c>
      <c r="C275" s="3">
        <v>17</v>
      </c>
      <c r="D275" s="3">
        <v>1</v>
      </c>
      <c r="E275" s="3" t="s">
        <v>9</v>
      </c>
      <c r="F275" s="3" t="s">
        <v>11</v>
      </c>
      <c r="G275" s="3" t="s">
        <v>23</v>
      </c>
      <c r="H275" s="3" t="s">
        <v>22</v>
      </c>
      <c r="I275" s="5"/>
      <c r="J275" s="3"/>
      <c r="K275" s="3"/>
      <c r="L275" s="2">
        <f>COUNTIFS($E$4:E275,E275,$A$4:A275,A275,$F$4:F275,F275,$B$4:B275,B275)</f>
        <v>2</v>
      </c>
      <c r="Q275" s="11"/>
    </row>
    <row r="276" spans="1:17" ht="24" customHeight="1" x14ac:dyDescent="0.15">
      <c r="A276" s="4">
        <v>43831</v>
      </c>
      <c r="B276" s="3">
        <v>3511</v>
      </c>
      <c r="C276" s="3">
        <v>17</v>
      </c>
      <c r="D276" s="3">
        <v>1</v>
      </c>
      <c r="E276" s="3" t="s">
        <v>9</v>
      </c>
      <c r="F276" s="3" t="s">
        <v>11</v>
      </c>
      <c r="G276" s="3" t="s">
        <v>23</v>
      </c>
      <c r="H276" s="3" t="s">
        <v>22</v>
      </c>
      <c r="I276" s="5"/>
      <c r="J276" s="3"/>
      <c r="K276" s="3"/>
      <c r="L276" s="2">
        <f>COUNTIFS($E$4:E276,E276,$A$4:A276,A276,$F$4:F276,F276,$B$4:B276,B276)</f>
        <v>3</v>
      </c>
      <c r="Q276" s="11"/>
    </row>
    <row r="277" spans="1:17" ht="24" customHeight="1" x14ac:dyDescent="0.15">
      <c r="A277" s="4">
        <v>43831</v>
      </c>
      <c r="B277" s="3">
        <v>493</v>
      </c>
      <c r="C277" s="3">
        <v>18</v>
      </c>
      <c r="D277" s="3">
        <v>1</v>
      </c>
      <c r="E277" s="3" t="s">
        <v>9</v>
      </c>
      <c r="F277" s="3" t="s">
        <v>11</v>
      </c>
      <c r="G277" s="3" t="s">
        <v>24</v>
      </c>
      <c r="H277" s="3" t="s">
        <v>22</v>
      </c>
      <c r="I277" s="5"/>
      <c r="J277" s="3"/>
      <c r="K277" s="3"/>
      <c r="L277" s="2">
        <f>COUNTIFS($E$4:E277,E277,$A$4:A277,A277,$F$4:F277,F277,$B$4:B277,B277)</f>
        <v>1</v>
      </c>
      <c r="Q277" s="11"/>
    </row>
    <row r="278" spans="1:17" ht="24" customHeight="1" x14ac:dyDescent="0.15">
      <c r="A278" s="4">
        <v>43831</v>
      </c>
      <c r="B278" s="3">
        <v>493</v>
      </c>
      <c r="C278" s="3">
        <v>18</v>
      </c>
      <c r="D278" s="3">
        <v>1</v>
      </c>
      <c r="E278" s="3" t="s">
        <v>9</v>
      </c>
      <c r="F278" s="3" t="s">
        <v>11</v>
      </c>
      <c r="G278" s="3" t="s">
        <v>24</v>
      </c>
      <c r="H278" s="3" t="s">
        <v>22</v>
      </c>
      <c r="I278" s="5"/>
      <c r="J278" s="3"/>
      <c r="K278" s="3"/>
      <c r="L278" s="2">
        <f>COUNTIFS($E$4:E278,E278,$A$4:A278,A278,$F$4:F278,F278,$B$4:B278,B278)</f>
        <v>2</v>
      </c>
      <c r="Q278" s="11"/>
    </row>
    <row r="279" spans="1:17" ht="24" customHeight="1" x14ac:dyDescent="0.15">
      <c r="A279" s="4">
        <v>43831</v>
      </c>
      <c r="B279" s="3">
        <v>493</v>
      </c>
      <c r="C279" s="3">
        <v>18</v>
      </c>
      <c r="D279" s="3">
        <v>1</v>
      </c>
      <c r="E279" s="3" t="s">
        <v>9</v>
      </c>
      <c r="F279" s="3" t="s">
        <v>11</v>
      </c>
      <c r="G279" s="3" t="s">
        <v>24</v>
      </c>
      <c r="H279" s="3" t="s">
        <v>22</v>
      </c>
      <c r="I279" s="5"/>
      <c r="J279" s="3"/>
      <c r="K279" s="3"/>
      <c r="L279" s="2">
        <f>COUNTIFS($E$4:E279,E279,$A$4:A279,A279,$F$4:F279,F279,$B$4:B279,B279)</f>
        <v>3</v>
      </c>
      <c r="Q279" s="11"/>
    </row>
    <row r="280" spans="1:17" ht="24" customHeight="1" x14ac:dyDescent="0.15">
      <c r="A280" s="4">
        <v>43831</v>
      </c>
      <c r="B280" s="3">
        <v>987</v>
      </c>
      <c r="C280" s="3">
        <v>18</v>
      </c>
      <c r="D280" s="3">
        <v>1</v>
      </c>
      <c r="E280" s="3" t="s">
        <v>9</v>
      </c>
      <c r="F280" s="3" t="s">
        <v>11</v>
      </c>
      <c r="G280" s="3" t="s">
        <v>24</v>
      </c>
      <c r="H280" s="3" t="s">
        <v>22</v>
      </c>
      <c r="I280" s="5"/>
      <c r="J280" s="3"/>
      <c r="K280" s="3"/>
      <c r="L280" s="2">
        <f>COUNTIFS($E$4:E280,E280,$A$4:A280,A280,$F$4:F280,F280,$B$4:B280,B280)</f>
        <v>1</v>
      </c>
      <c r="Q280" s="11"/>
    </row>
    <row r="281" spans="1:17" ht="24" customHeight="1" x14ac:dyDescent="0.15">
      <c r="A281" s="4">
        <v>43831</v>
      </c>
      <c r="B281" s="3">
        <v>987</v>
      </c>
      <c r="C281" s="3">
        <v>18</v>
      </c>
      <c r="D281" s="3">
        <v>1</v>
      </c>
      <c r="E281" s="3" t="s">
        <v>9</v>
      </c>
      <c r="F281" s="3" t="s">
        <v>11</v>
      </c>
      <c r="G281" s="3" t="s">
        <v>24</v>
      </c>
      <c r="H281" s="3" t="s">
        <v>22</v>
      </c>
      <c r="I281" s="5"/>
      <c r="J281" s="3"/>
      <c r="K281" s="3"/>
      <c r="L281" s="2">
        <f>COUNTIFS($E$4:E281,E281,$A$4:A281,A281,$F$4:F281,F281,$B$4:B281,B281)</f>
        <v>2</v>
      </c>
      <c r="Q281" s="11"/>
    </row>
    <row r="282" spans="1:17" ht="24" customHeight="1" x14ac:dyDescent="0.15">
      <c r="A282" s="4">
        <v>43831</v>
      </c>
      <c r="B282" s="3">
        <v>987</v>
      </c>
      <c r="C282" s="3">
        <v>18</v>
      </c>
      <c r="D282" s="3">
        <v>1</v>
      </c>
      <c r="E282" s="3" t="s">
        <v>9</v>
      </c>
      <c r="F282" s="3" t="s">
        <v>11</v>
      </c>
      <c r="G282" s="3" t="s">
        <v>24</v>
      </c>
      <c r="H282" s="3" t="s">
        <v>22</v>
      </c>
      <c r="I282" s="5"/>
      <c r="J282" s="3"/>
      <c r="K282" s="3"/>
      <c r="L282" s="2">
        <f>COUNTIFS($E$4:E282,E282,$A$4:A282,A282,$F$4:F282,F282,$B$4:B282,B282)</f>
        <v>3</v>
      </c>
      <c r="Q282" s="11"/>
    </row>
    <row r="283" spans="1:17" ht="24" customHeight="1" x14ac:dyDescent="0.15">
      <c r="A283" s="4">
        <v>43831</v>
      </c>
      <c r="B283" s="3">
        <v>942</v>
      </c>
      <c r="C283" s="3">
        <v>17</v>
      </c>
      <c r="D283" s="3">
        <v>1</v>
      </c>
      <c r="E283" s="3" t="s">
        <v>9</v>
      </c>
      <c r="F283" s="3" t="s">
        <v>11</v>
      </c>
      <c r="G283" s="3" t="s">
        <v>24</v>
      </c>
      <c r="H283" s="3" t="s">
        <v>22</v>
      </c>
      <c r="I283" s="5"/>
      <c r="J283" s="3"/>
      <c r="K283" s="3"/>
      <c r="L283" s="2">
        <f>COUNTIFS($E$4:E283,E283,$A$4:A283,A283,$F$4:F283,F283,$B$4:B283,B283)</f>
        <v>1</v>
      </c>
      <c r="Q283" s="11"/>
    </row>
    <row r="284" spans="1:17" ht="24" customHeight="1" x14ac:dyDescent="0.15">
      <c r="A284" s="4">
        <v>43831</v>
      </c>
      <c r="B284" s="3">
        <v>942</v>
      </c>
      <c r="C284" s="3">
        <v>17</v>
      </c>
      <c r="D284" s="3">
        <v>1</v>
      </c>
      <c r="E284" s="3" t="s">
        <v>9</v>
      </c>
      <c r="F284" s="3" t="s">
        <v>11</v>
      </c>
      <c r="G284" s="3" t="s">
        <v>24</v>
      </c>
      <c r="H284" s="3" t="s">
        <v>22</v>
      </c>
      <c r="I284" s="5"/>
      <c r="J284" s="3"/>
      <c r="K284" s="3"/>
      <c r="L284" s="2">
        <f>COUNTIFS($E$4:E284,E284,$A$4:A284,A284,$F$4:F284,F284,$B$4:B284,B284)</f>
        <v>2</v>
      </c>
      <c r="Q284" s="11"/>
    </row>
    <row r="285" spans="1:17" ht="24" customHeight="1" x14ac:dyDescent="0.15">
      <c r="A285" s="4">
        <v>43831</v>
      </c>
      <c r="B285" s="3">
        <v>942</v>
      </c>
      <c r="C285" s="3">
        <v>17</v>
      </c>
      <c r="D285" s="3">
        <v>1</v>
      </c>
      <c r="E285" s="3" t="s">
        <v>9</v>
      </c>
      <c r="F285" s="3" t="s">
        <v>11</v>
      </c>
      <c r="G285" s="3" t="s">
        <v>24</v>
      </c>
      <c r="H285" s="3" t="s">
        <v>22</v>
      </c>
      <c r="I285" s="5"/>
      <c r="J285" s="3"/>
      <c r="K285" s="3"/>
      <c r="L285" s="2">
        <f>COUNTIFS($E$4:E285,E285,$A$4:A285,A285,$F$4:F285,F285,$B$4:B285,B285)</f>
        <v>3</v>
      </c>
      <c r="Q285" s="11"/>
    </row>
    <row r="286" spans="1:17" ht="24" customHeight="1" x14ac:dyDescent="0.15">
      <c r="A286" s="4">
        <v>43832</v>
      </c>
      <c r="B286" s="3">
        <v>749</v>
      </c>
      <c r="C286" s="3">
        <v>17</v>
      </c>
      <c r="D286" s="3">
        <v>1</v>
      </c>
      <c r="E286" s="3" t="s">
        <v>9</v>
      </c>
      <c r="F286" s="3" t="s">
        <v>11</v>
      </c>
      <c r="G286" s="3" t="s">
        <v>20</v>
      </c>
      <c r="H286" s="3" t="s">
        <v>21</v>
      </c>
      <c r="I286" s="5"/>
      <c r="J286" s="3"/>
      <c r="K286" s="3"/>
      <c r="L286" s="2">
        <f>COUNTIFS($E$4:E286,E286,$A$4:A286,A286,$F$4:F286,F286,$B$4:B286,B286)</f>
        <v>1</v>
      </c>
      <c r="Q286" s="11"/>
    </row>
    <row r="287" spans="1:17" ht="24" customHeight="1" x14ac:dyDescent="0.15">
      <c r="A287" s="4">
        <v>43832</v>
      </c>
      <c r="B287" s="3">
        <v>936</v>
      </c>
      <c r="C287" s="3">
        <v>18</v>
      </c>
      <c r="D287" s="3">
        <v>1</v>
      </c>
      <c r="E287" s="3" t="s">
        <v>9</v>
      </c>
      <c r="F287" s="3" t="s">
        <v>11</v>
      </c>
      <c r="G287" s="3" t="s">
        <v>20</v>
      </c>
      <c r="H287" s="3" t="s">
        <v>21</v>
      </c>
      <c r="I287" s="5"/>
      <c r="J287" s="3"/>
      <c r="K287" s="3"/>
      <c r="L287" s="2">
        <f>COUNTIFS($E$4:E287,E287,$A$4:A287,A287,$F$4:F287,F287,$B$4:B287,B287)</f>
        <v>1</v>
      </c>
      <c r="Q287" s="11"/>
    </row>
    <row r="288" spans="1:17" ht="24" customHeight="1" x14ac:dyDescent="0.15">
      <c r="A288" s="4">
        <v>43832</v>
      </c>
      <c r="B288" s="3">
        <v>415</v>
      </c>
      <c r="C288" s="3">
        <v>18</v>
      </c>
      <c r="D288" s="3">
        <v>1</v>
      </c>
      <c r="E288" s="3" t="s">
        <v>9</v>
      </c>
      <c r="F288" s="3" t="s">
        <v>11</v>
      </c>
      <c r="G288" s="3" t="s">
        <v>20</v>
      </c>
      <c r="H288" s="3" t="s">
        <v>21</v>
      </c>
      <c r="I288" s="5"/>
      <c r="J288" s="3"/>
      <c r="K288" s="3"/>
      <c r="L288" s="2">
        <f>COUNTIFS($E$4:E288,E288,$A$4:A288,A288,$F$4:F288,F288,$B$4:B288,B288)</f>
        <v>1</v>
      </c>
      <c r="Q288" s="11"/>
    </row>
    <row r="289" spans="1:17" ht="24" customHeight="1" x14ac:dyDescent="0.15">
      <c r="A289" s="4">
        <v>43832</v>
      </c>
      <c r="B289" s="3">
        <v>7693</v>
      </c>
      <c r="C289" s="3">
        <v>18</v>
      </c>
      <c r="D289" s="3">
        <v>1</v>
      </c>
      <c r="E289" s="3" t="s">
        <v>9</v>
      </c>
      <c r="F289" s="3" t="s">
        <v>11</v>
      </c>
      <c r="G289" s="3" t="s">
        <v>20</v>
      </c>
      <c r="H289" s="3" t="s">
        <v>21</v>
      </c>
      <c r="I289" s="5"/>
      <c r="J289" s="3"/>
      <c r="K289" s="3"/>
      <c r="L289" s="2">
        <f>COUNTIFS($E$4:E289,E289,$A$4:A289,A289,$F$4:F289,F289,$B$4:B289,B289)</f>
        <v>1</v>
      </c>
      <c r="Q289" s="11"/>
    </row>
    <row r="290" spans="1:17" ht="24" customHeight="1" x14ac:dyDescent="0.15">
      <c r="A290" s="4">
        <v>43832</v>
      </c>
      <c r="B290" s="3">
        <v>823</v>
      </c>
      <c r="C290" s="3">
        <v>18</v>
      </c>
      <c r="D290" s="3">
        <v>1</v>
      </c>
      <c r="E290" s="3" t="s">
        <v>9</v>
      </c>
      <c r="F290" s="3" t="s">
        <v>10</v>
      </c>
      <c r="G290" s="3" t="s">
        <v>20</v>
      </c>
      <c r="H290" s="3" t="s">
        <v>21</v>
      </c>
      <c r="I290" s="5"/>
      <c r="J290" s="3"/>
      <c r="K290" s="3"/>
      <c r="L290" s="2">
        <f>COUNTIFS($E$4:E290,E290,$A$4:A290,A290,$F$4:F290,F290,$B$4:B290,B290)</f>
        <v>1</v>
      </c>
      <c r="Q290" s="11"/>
    </row>
    <row r="291" spans="1:17" ht="24" customHeight="1" x14ac:dyDescent="0.15">
      <c r="A291" s="4">
        <v>43832</v>
      </c>
      <c r="B291" s="3">
        <v>465</v>
      </c>
      <c r="C291" s="3">
        <v>20</v>
      </c>
      <c r="D291" s="3">
        <v>1</v>
      </c>
      <c r="E291" s="3" t="s">
        <v>9</v>
      </c>
      <c r="F291" s="3" t="s">
        <v>15</v>
      </c>
      <c r="G291" s="3" t="s">
        <v>20</v>
      </c>
      <c r="H291" s="3" t="s">
        <v>21</v>
      </c>
      <c r="I291" s="5"/>
      <c r="J291" s="3"/>
      <c r="K291" s="3"/>
      <c r="L291" s="2">
        <f>COUNTIFS($E$4:E291,E291,$A$4:A291,A291,$F$4:F291,F291,$B$4:B291,B291)</f>
        <v>1</v>
      </c>
      <c r="Q291" s="11"/>
    </row>
    <row r="292" spans="1:17" ht="24" customHeight="1" x14ac:dyDescent="0.15">
      <c r="A292" s="4">
        <v>43832</v>
      </c>
      <c r="B292" s="3">
        <v>482</v>
      </c>
      <c r="C292" s="3">
        <v>18</v>
      </c>
      <c r="D292" s="3">
        <v>1</v>
      </c>
      <c r="E292" s="3" t="s">
        <v>9</v>
      </c>
      <c r="F292" s="3" t="s">
        <v>11</v>
      </c>
      <c r="G292" s="3" t="s">
        <v>20</v>
      </c>
      <c r="H292" s="3" t="s">
        <v>21</v>
      </c>
      <c r="I292" s="5"/>
      <c r="J292" s="3"/>
      <c r="K292" s="3"/>
      <c r="L292" s="2">
        <f>COUNTIFS($E$4:E292,E292,$A$4:A292,A292,$F$4:F292,F292,$B$4:B292,B292)</f>
        <v>1</v>
      </c>
      <c r="Q292" s="11"/>
    </row>
    <row r="293" spans="1:17" ht="24" customHeight="1" x14ac:dyDescent="0.15">
      <c r="A293" s="4">
        <v>43832</v>
      </c>
      <c r="B293" s="3">
        <v>749</v>
      </c>
      <c r="C293" s="3">
        <v>17</v>
      </c>
      <c r="D293" s="3">
        <v>1</v>
      </c>
      <c r="E293" s="3" t="s">
        <v>9</v>
      </c>
      <c r="F293" s="3" t="s">
        <v>11</v>
      </c>
      <c r="G293" s="3" t="s">
        <v>20</v>
      </c>
      <c r="H293" s="3" t="s">
        <v>21</v>
      </c>
      <c r="I293" s="5"/>
      <c r="J293" s="3"/>
      <c r="K293" s="3"/>
      <c r="L293" s="2">
        <f>COUNTIFS($E$4:E293,E293,$A$4:A293,A293,$F$4:F293,F293,$B$4:B293,B293)</f>
        <v>2</v>
      </c>
      <c r="Q293" s="11"/>
    </row>
    <row r="294" spans="1:17" ht="24" customHeight="1" x14ac:dyDescent="0.15">
      <c r="A294" s="4">
        <v>43832</v>
      </c>
      <c r="B294" s="3">
        <v>415</v>
      </c>
      <c r="C294" s="3">
        <v>18</v>
      </c>
      <c r="D294" s="3">
        <v>1</v>
      </c>
      <c r="E294" s="3" t="s">
        <v>9</v>
      </c>
      <c r="F294" s="3" t="s">
        <v>11</v>
      </c>
      <c r="G294" s="3" t="s">
        <v>20</v>
      </c>
      <c r="H294" s="3" t="s">
        <v>21</v>
      </c>
      <c r="I294" s="5"/>
      <c r="J294" s="3"/>
      <c r="K294" s="3"/>
      <c r="L294" s="2">
        <f>COUNTIFS($E$4:E294,E294,$A$4:A294,A294,$F$4:F294,F294,$B$4:B294,B294)</f>
        <v>2</v>
      </c>
      <c r="Q294" s="11"/>
    </row>
    <row r="295" spans="1:17" ht="24" customHeight="1" x14ac:dyDescent="0.15">
      <c r="A295" s="4">
        <v>43832</v>
      </c>
      <c r="B295" s="3">
        <v>936</v>
      </c>
      <c r="C295" s="3">
        <v>18</v>
      </c>
      <c r="D295" s="3">
        <v>1</v>
      </c>
      <c r="E295" s="3" t="s">
        <v>9</v>
      </c>
      <c r="F295" s="3" t="s">
        <v>11</v>
      </c>
      <c r="G295" s="3" t="s">
        <v>20</v>
      </c>
      <c r="H295" s="3" t="s">
        <v>21</v>
      </c>
      <c r="I295" s="5"/>
      <c r="J295" s="3"/>
      <c r="K295" s="3"/>
      <c r="L295" s="2">
        <f>COUNTIFS($E$4:E295,E295,$A$4:A295,A295,$F$4:F295,F295,$B$4:B295,B295)</f>
        <v>2</v>
      </c>
      <c r="Q295" s="11"/>
    </row>
    <row r="296" spans="1:17" ht="24" customHeight="1" x14ac:dyDescent="0.15">
      <c r="A296" s="4">
        <v>43832</v>
      </c>
      <c r="B296" s="3">
        <v>7693</v>
      </c>
      <c r="C296" s="3">
        <v>18</v>
      </c>
      <c r="D296" s="3">
        <v>1</v>
      </c>
      <c r="E296" s="3" t="s">
        <v>9</v>
      </c>
      <c r="F296" s="3" t="s">
        <v>11</v>
      </c>
      <c r="G296" s="3" t="s">
        <v>20</v>
      </c>
      <c r="H296" s="3" t="s">
        <v>21</v>
      </c>
      <c r="I296" s="5"/>
      <c r="J296" s="3"/>
      <c r="K296" s="3"/>
      <c r="L296" s="2">
        <f>COUNTIFS($E$4:E296,E296,$A$4:A296,A296,$F$4:F296,F296,$B$4:B296,B296)</f>
        <v>2</v>
      </c>
      <c r="Q296" s="11"/>
    </row>
    <row r="297" spans="1:17" ht="24" customHeight="1" x14ac:dyDescent="0.15">
      <c r="A297" s="4">
        <v>43832</v>
      </c>
      <c r="B297" s="3">
        <v>823</v>
      </c>
      <c r="C297" s="3">
        <v>18</v>
      </c>
      <c r="D297" s="3">
        <v>1</v>
      </c>
      <c r="E297" s="3" t="s">
        <v>9</v>
      </c>
      <c r="F297" s="3" t="s">
        <v>10</v>
      </c>
      <c r="G297" s="3" t="s">
        <v>20</v>
      </c>
      <c r="H297" s="3" t="s">
        <v>21</v>
      </c>
      <c r="I297" s="5"/>
      <c r="J297" s="3"/>
      <c r="K297" s="3"/>
      <c r="L297" s="2">
        <f>COUNTIFS($E$4:E297,E297,$A$4:A297,A297,$F$4:F297,F297,$B$4:B297,B297)</f>
        <v>2</v>
      </c>
      <c r="Q297" s="11"/>
    </row>
    <row r="298" spans="1:17" ht="24" customHeight="1" x14ac:dyDescent="0.15">
      <c r="A298" s="4">
        <v>43832</v>
      </c>
      <c r="B298" s="3">
        <v>465</v>
      </c>
      <c r="C298" s="3">
        <v>20</v>
      </c>
      <c r="D298" s="3">
        <v>1</v>
      </c>
      <c r="E298" s="3" t="s">
        <v>9</v>
      </c>
      <c r="F298" s="3" t="s">
        <v>15</v>
      </c>
      <c r="G298" s="3" t="s">
        <v>20</v>
      </c>
      <c r="H298" s="3" t="s">
        <v>21</v>
      </c>
      <c r="I298" s="5"/>
      <c r="J298" s="3"/>
      <c r="K298" s="3"/>
      <c r="L298" s="2">
        <f>COUNTIFS($E$4:E298,E298,$A$4:A298,A298,$F$4:F298,F298,$B$4:B298,B298)</f>
        <v>2</v>
      </c>
      <c r="Q298" s="11"/>
    </row>
    <row r="299" spans="1:17" ht="24" customHeight="1" x14ac:dyDescent="0.15">
      <c r="A299" s="4">
        <v>43832</v>
      </c>
      <c r="B299" s="3">
        <v>482</v>
      </c>
      <c r="C299" s="3">
        <v>18</v>
      </c>
      <c r="D299" s="3">
        <v>1</v>
      </c>
      <c r="E299" s="3" t="s">
        <v>9</v>
      </c>
      <c r="F299" s="3" t="s">
        <v>11</v>
      </c>
      <c r="G299" s="3" t="s">
        <v>20</v>
      </c>
      <c r="H299" s="3" t="s">
        <v>21</v>
      </c>
      <c r="I299" s="5"/>
      <c r="J299" s="3"/>
      <c r="K299" s="3"/>
      <c r="L299" s="2">
        <f>COUNTIFS($E$4:E299,E299,$A$4:A299,A299,$F$4:F299,F299,$B$4:B299,B299)</f>
        <v>2</v>
      </c>
      <c r="Q299" s="11"/>
    </row>
    <row r="300" spans="1:17" ht="24" customHeight="1" x14ac:dyDescent="0.15">
      <c r="A300" s="4">
        <v>43832</v>
      </c>
      <c r="B300" s="3">
        <v>749</v>
      </c>
      <c r="C300" s="3">
        <v>17</v>
      </c>
      <c r="D300" s="3">
        <v>1</v>
      </c>
      <c r="E300" s="3" t="s">
        <v>9</v>
      </c>
      <c r="F300" s="3" t="s">
        <v>11</v>
      </c>
      <c r="G300" s="3" t="s">
        <v>20</v>
      </c>
      <c r="H300" s="3" t="s">
        <v>21</v>
      </c>
      <c r="I300" s="5"/>
      <c r="J300" s="3"/>
      <c r="K300" s="3"/>
      <c r="L300" s="2">
        <f>COUNTIFS($E$4:E300,E300,$A$4:A300,A300,$F$4:F300,F300,$B$4:B300,B300)</f>
        <v>3</v>
      </c>
      <c r="Q300" s="11"/>
    </row>
    <row r="301" spans="1:17" ht="24" customHeight="1" x14ac:dyDescent="0.15">
      <c r="A301" s="4">
        <v>43832</v>
      </c>
      <c r="B301" s="3">
        <v>8456</v>
      </c>
      <c r="C301" s="3">
        <v>12</v>
      </c>
      <c r="D301" s="3">
        <v>1</v>
      </c>
      <c r="E301" s="3" t="s">
        <v>9</v>
      </c>
      <c r="F301" s="3" t="s">
        <v>15</v>
      </c>
      <c r="G301" s="3" t="s">
        <v>20</v>
      </c>
      <c r="H301" s="3" t="s">
        <v>21</v>
      </c>
      <c r="I301" s="5"/>
      <c r="J301" s="3"/>
      <c r="K301" s="3"/>
      <c r="L301" s="2">
        <f>COUNTIFS($E$4:E301,E301,$A$4:A301,A301,$F$4:F301,F301,$B$4:B301,B301)</f>
        <v>1</v>
      </c>
      <c r="Q301" s="11"/>
    </row>
    <row r="302" spans="1:17" ht="24" customHeight="1" x14ac:dyDescent="0.15">
      <c r="A302" s="4">
        <v>43832</v>
      </c>
      <c r="B302" s="3">
        <v>749</v>
      </c>
      <c r="C302" s="3">
        <v>17</v>
      </c>
      <c r="D302" s="3">
        <v>1</v>
      </c>
      <c r="E302" s="3" t="s">
        <v>9</v>
      </c>
      <c r="F302" s="3" t="s">
        <v>11</v>
      </c>
      <c r="G302" s="3" t="s">
        <v>20</v>
      </c>
      <c r="H302" s="3" t="s">
        <v>21</v>
      </c>
      <c r="I302" s="5"/>
      <c r="J302" s="3"/>
      <c r="K302" s="3"/>
      <c r="L302" s="2">
        <f>COUNTIFS($E$4:E302,E302,$A$4:A302,A302,$F$4:F302,F302,$B$4:B302,B302)</f>
        <v>4</v>
      </c>
      <c r="Q302" s="11"/>
    </row>
    <row r="303" spans="1:17" ht="24" customHeight="1" x14ac:dyDescent="0.15">
      <c r="A303" s="4">
        <v>43834</v>
      </c>
      <c r="B303" s="3">
        <v>749</v>
      </c>
      <c r="C303" s="3">
        <v>17</v>
      </c>
      <c r="D303" s="3">
        <v>1</v>
      </c>
      <c r="E303" s="3" t="s">
        <v>9</v>
      </c>
      <c r="F303" s="3" t="s">
        <v>11</v>
      </c>
      <c r="G303" s="3" t="s">
        <v>23</v>
      </c>
      <c r="H303" s="3" t="s">
        <v>22</v>
      </c>
      <c r="I303" s="5"/>
      <c r="J303" s="3"/>
      <c r="K303" s="3"/>
      <c r="L303" s="2">
        <f>COUNTIFS($E$4:E303,E303,$A$4:A303,A303,$F$4:F303,F303,$B$4:B303,B303)</f>
        <v>1</v>
      </c>
      <c r="Q303" s="11"/>
    </row>
    <row r="304" spans="1:17" ht="24" customHeight="1" x14ac:dyDescent="0.15">
      <c r="A304" s="4">
        <v>43834</v>
      </c>
      <c r="B304" s="3">
        <v>415</v>
      </c>
      <c r="C304" s="3">
        <v>18</v>
      </c>
      <c r="D304" s="3">
        <v>1</v>
      </c>
      <c r="E304" s="3" t="s">
        <v>9</v>
      </c>
      <c r="F304" s="3" t="s">
        <v>11</v>
      </c>
      <c r="G304" s="3" t="s">
        <v>23</v>
      </c>
      <c r="H304" s="3" t="s">
        <v>22</v>
      </c>
      <c r="I304" s="5"/>
      <c r="J304" s="3"/>
      <c r="K304" s="3"/>
      <c r="L304" s="2">
        <f>COUNTIFS($E$4:E304,E304,$A$4:A304,A304,$F$4:F304,F304,$B$4:B304,B304)</f>
        <v>1</v>
      </c>
      <c r="Q304" s="11"/>
    </row>
    <row r="305" spans="1:17" ht="24" customHeight="1" x14ac:dyDescent="0.15">
      <c r="A305" s="4">
        <v>43834</v>
      </c>
      <c r="B305" s="3">
        <v>946</v>
      </c>
      <c r="C305" s="3">
        <v>0</v>
      </c>
      <c r="D305" s="3">
        <v>1</v>
      </c>
      <c r="E305" s="3" t="s">
        <v>9</v>
      </c>
      <c r="F305" s="3" t="s">
        <v>11</v>
      </c>
      <c r="G305" s="3" t="s">
        <v>23</v>
      </c>
      <c r="H305" s="3" t="s">
        <v>22</v>
      </c>
      <c r="I305" s="5"/>
      <c r="J305" s="3"/>
      <c r="K305" s="3"/>
      <c r="L305" s="2">
        <f>COUNTIFS($E$4:E305,E305,$A$4:A305,A305,$F$4:F305,F305,$B$4:B305,B305)</f>
        <v>1</v>
      </c>
      <c r="Q305" s="11"/>
    </row>
    <row r="306" spans="1:17" ht="24" customHeight="1" x14ac:dyDescent="0.15">
      <c r="A306" s="4">
        <v>43834</v>
      </c>
      <c r="B306" s="3">
        <v>482</v>
      </c>
      <c r="C306" s="3">
        <v>18</v>
      </c>
      <c r="D306" s="3">
        <v>1</v>
      </c>
      <c r="E306" s="3" t="s">
        <v>9</v>
      </c>
      <c r="F306" s="3" t="s">
        <v>11</v>
      </c>
      <c r="G306" s="3" t="s">
        <v>23</v>
      </c>
      <c r="H306" s="3" t="s">
        <v>22</v>
      </c>
      <c r="I306" s="5"/>
      <c r="J306" s="3"/>
      <c r="K306" s="3"/>
      <c r="L306" s="2">
        <f>COUNTIFS($E$4:E306,E306,$A$4:A306,A306,$F$4:F306,F306,$B$4:B306,B306)</f>
        <v>1</v>
      </c>
      <c r="Q306" s="11"/>
    </row>
    <row r="307" spans="1:17" ht="24" customHeight="1" x14ac:dyDescent="0.15">
      <c r="A307" s="4">
        <v>43834</v>
      </c>
      <c r="B307" s="3">
        <v>819</v>
      </c>
      <c r="C307" s="3">
        <v>0</v>
      </c>
      <c r="D307" s="3">
        <v>1</v>
      </c>
      <c r="E307" s="3" t="s">
        <v>9</v>
      </c>
      <c r="F307" s="3" t="s">
        <v>11</v>
      </c>
      <c r="G307" s="3" t="s">
        <v>23</v>
      </c>
      <c r="H307" s="3" t="s">
        <v>22</v>
      </c>
      <c r="I307" s="5"/>
      <c r="J307" s="3"/>
      <c r="K307" s="3"/>
      <c r="L307" s="2">
        <f>COUNTIFS($E$4:E307,E307,$A$4:A307,A307,$F$4:F307,F307,$B$4:B307,B307)</f>
        <v>1</v>
      </c>
      <c r="Q307" s="11"/>
    </row>
    <row r="308" spans="1:17" ht="24" customHeight="1" x14ac:dyDescent="0.15">
      <c r="A308" s="4">
        <v>43834</v>
      </c>
      <c r="B308" s="3">
        <v>864</v>
      </c>
      <c r="C308" s="3">
        <v>0</v>
      </c>
      <c r="D308" s="3">
        <v>1</v>
      </c>
      <c r="E308" s="3" t="s">
        <v>9</v>
      </c>
      <c r="F308" s="3" t="s">
        <v>11</v>
      </c>
      <c r="G308" s="3" t="s">
        <v>23</v>
      </c>
      <c r="H308" s="3" t="s">
        <v>22</v>
      </c>
      <c r="I308" s="5"/>
      <c r="J308" s="3"/>
      <c r="K308" s="3"/>
      <c r="L308" s="2">
        <f>COUNTIFS($E$4:E308,E308,$A$4:A308,A308,$F$4:F308,F308,$B$4:B308,B308)</f>
        <v>1</v>
      </c>
      <c r="Q308" s="11"/>
    </row>
    <row r="309" spans="1:17" ht="24" customHeight="1" x14ac:dyDescent="0.15">
      <c r="A309" s="4">
        <v>43834</v>
      </c>
      <c r="B309" s="3">
        <v>198</v>
      </c>
      <c r="C309" s="3">
        <v>18</v>
      </c>
      <c r="D309" s="3">
        <v>1</v>
      </c>
      <c r="E309" s="3" t="s">
        <v>9</v>
      </c>
      <c r="F309" s="3" t="s">
        <v>11</v>
      </c>
      <c r="G309" s="3" t="s">
        <v>23</v>
      </c>
      <c r="H309" s="3" t="s">
        <v>22</v>
      </c>
      <c r="I309" s="5"/>
      <c r="J309" s="3"/>
      <c r="K309" s="3"/>
      <c r="L309" s="2">
        <f>COUNTIFS($E$4:E309,E309,$A$4:A309,A309,$F$4:F309,F309,$B$4:B309,B309)</f>
        <v>1</v>
      </c>
      <c r="Q309" s="11"/>
    </row>
    <row r="310" spans="1:17" ht="24" customHeight="1" x14ac:dyDescent="0.15">
      <c r="A310" s="4">
        <v>43834</v>
      </c>
      <c r="B310" s="3">
        <v>749</v>
      </c>
      <c r="C310" s="3">
        <v>17</v>
      </c>
      <c r="D310" s="3">
        <v>1</v>
      </c>
      <c r="E310" s="3" t="s">
        <v>9</v>
      </c>
      <c r="F310" s="3" t="s">
        <v>11</v>
      </c>
      <c r="G310" s="3" t="s">
        <v>23</v>
      </c>
      <c r="H310" s="3" t="s">
        <v>22</v>
      </c>
      <c r="I310" s="5"/>
      <c r="J310" s="3"/>
      <c r="K310" s="3"/>
      <c r="L310" s="2">
        <f>COUNTIFS($E$4:E310,E310,$A$4:A310,A310,$F$4:F310,F310,$B$4:B310,B310)</f>
        <v>2</v>
      </c>
      <c r="Q310" s="11"/>
    </row>
    <row r="311" spans="1:17" ht="24" customHeight="1" x14ac:dyDescent="0.15">
      <c r="A311" s="4">
        <v>43834</v>
      </c>
      <c r="B311" s="3">
        <v>415</v>
      </c>
      <c r="C311" s="3">
        <v>18</v>
      </c>
      <c r="D311" s="3">
        <v>1</v>
      </c>
      <c r="E311" s="3" t="s">
        <v>9</v>
      </c>
      <c r="F311" s="3" t="s">
        <v>11</v>
      </c>
      <c r="G311" s="3" t="s">
        <v>23</v>
      </c>
      <c r="H311" s="3" t="s">
        <v>22</v>
      </c>
      <c r="I311" s="5"/>
      <c r="J311" s="3"/>
      <c r="K311" s="3"/>
      <c r="L311" s="2">
        <f>COUNTIFS($E$4:E311,E311,$A$4:A311,A311,$F$4:F311,F311,$B$4:B311,B311)</f>
        <v>2</v>
      </c>
      <c r="Q311" s="11"/>
    </row>
    <row r="312" spans="1:17" ht="24" customHeight="1" x14ac:dyDescent="0.15">
      <c r="A312" s="4">
        <v>43834</v>
      </c>
      <c r="B312" s="3">
        <v>482</v>
      </c>
      <c r="C312" s="3">
        <v>18</v>
      </c>
      <c r="D312" s="3">
        <v>1</v>
      </c>
      <c r="E312" s="3" t="s">
        <v>9</v>
      </c>
      <c r="F312" s="3" t="s">
        <v>11</v>
      </c>
      <c r="G312" s="3" t="s">
        <v>23</v>
      </c>
      <c r="H312" s="3" t="s">
        <v>22</v>
      </c>
      <c r="I312" s="5"/>
      <c r="J312" s="3"/>
      <c r="K312" s="3"/>
      <c r="L312" s="2">
        <f>COUNTIFS($E$4:E312,E312,$A$4:A312,A312,$F$4:F312,F312,$B$4:B312,B312)</f>
        <v>2</v>
      </c>
      <c r="Q312" s="11"/>
    </row>
    <row r="313" spans="1:17" ht="24" customHeight="1" x14ac:dyDescent="0.15">
      <c r="A313" s="4">
        <v>43834</v>
      </c>
      <c r="B313" s="3">
        <v>946</v>
      </c>
      <c r="C313" s="3">
        <v>0</v>
      </c>
      <c r="D313" s="3">
        <v>1</v>
      </c>
      <c r="E313" s="3" t="s">
        <v>9</v>
      </c>
      <c r="F313" s="3" t="s">
        <v>11</v>
      </c>
      <c r="G313" s="3" t="s">
        <v>23</v>
      </c>
      <c r="H313" s="3" t="s">
        <v>22</v>
      </c>
      <c r="I313" s="5"/>
      <c r="J313" s="3"/>
      <c r="K313" s="3"/>
      <c r="L313" s="2">
        <f>COUNTIFS($E$4:E313,E313,$A$4:A313,A313,$F$4:F313,F313,$B$4:B313,B313)</f>
        <v>2</v>
      </c>
      <c r="Q313" s="11"/>
    </row>
    <row r="314" spans="1:17" ht="24" customHeight="1" x14ac:dyDescent="0.15">
      <c r="A314" s="4">
        <v>43834</v>
      </c>
      <c r="B314" s="3">
        <v>819</v>
      </c>
      <c r="C314" s="3">
        <v>0</v>
      </c>
      <c r="D314" s="3">
        <v>1</v>
      </c>
      <c r="E314" s="3" t="s">
        <v>9</v>
      </c>
      <c r="F314" s="3" t="s">
        <v>11</v>
      </c>
      <c r="G314" s="3" t="s">
        <v>23</v>
      </c>
      <c r="H314" s="3" t="s">
        <v>22</v>
      </c>
      <c r="I314" s="5"/>
      <c r="J314" s="3"/>
      <c r="K314" s="3"/>
      <c r="L314" s="2">
        <f>COUNTIFS($E$4:E314,E314,$A$4:A314,A314,$F$4:F314,F314,$B$4:B314,B314)</f>
        <v>2</v>
      </c>
      <c r="Q314" s="11"/>
    </row>
    <row r="315" spans="1:17" ht="24" customHeight="1" x14ac:dyDescent="0.15">
      <c r="A315" s="4">
        <v>43834</v>
      </c>
      <c r="B315" s="3">
        <v>864</v>
      </c>
      <c r="C315" s="3">
        <v>0</v>
      </c>
      <c r="D315" s="3">
        <v>1</v>
      </c>
      <c r="E315" s="3" t="s">
        <v>9</v>
      </c>
      <c r="F315" s="3" t="s">
        <v>11</v>
      </c>
      <c r="G315" s="3" t="s">
        <v>23</v>
      </c>
      <c r="H315" s="3" t="s">
        <v>22</v>
      </c>
      <c r="I315" s="5"/>
      <c r="J315" s="3"/>
      <c r="K315" s="3"/>
      <c r="L315" s="2">
        <f>COUNTIFS($E$4:E315,E315,$A$4:A315,A315,$F$4:F315,F315,$B$4:B315,B315)</f>
        <v>2</v>
      </c>
      <c r="Q315" s="11"/>
    </row>
    <row r="316" spans="1:17" ht="24" customHeight="1" x14ac:dyDescent="0.15">
      <c r="A316" s="4">
        <v>43834</v>
      </c>
      <c r="B316" s="3">
        <v>198</v>
      </c>
      <c r="C316" s="3">
        <v>18</v>
      </c>
      <c r="D316" s="3">
        <v>1</v>
      </c>
      <c r="E316" s="3" t="s">
        <v>9</v>
      </c>
      <c r="F316" s="3" t="s">
        <v>11</v>
      </c>
      <c r="G316" s="3" t="s">
        <v>23</v>
      </c>
      <c r="H316" s="3" t="s">
        <v>22</v>
      </c>
      <c r="I316" s="5"/>
      <c r="J316" s="3"/>
      <c r="K316" s="3"/>
      <c r="L316" s="2">
        <f>COUNTIFS($E$4:E316,E316,$A$4:A316,A316,$F$4:F316,F316,$B$4:B316,B316)</f>
        <v>2</v>
      </c>
      <c r="Q316" s="11"/>
    </row>
    <row r="317" spans="1:17" ht="24" customHeight="1" x14ac:dyDescent="0.15">
      <c r="A317" s="4">
        <v>43834</v>
      </c>
      <c r="B317" s="3">
        <v>749</v>
      </c>
      <c r="C317" s="3">
        <v>17</v>
      </c>
      <c r="D317" s="3">
        <v>1</v>
      </c>
      <c r="E317" s="3" t="s">
        <v>9</v>
      </c>
      <c r="F317" s="3" t="s">
        <v>11</v>
      </c>
      <c r="G317" s="3" t="s">
        <v>23</v>
      </c>
      <c r="H317" s="3" t="s">
        <v>22</v>
      </c>
      <c r="I317" s="5"/>
      <c r="J317" s="3"/>
      <c r="K317" s="3"/>
      <c r="L317" s="2">
        <f>COUNTIFS($E$4:E317,E317,$A$4:A317,A317,$F$4:F317,F317,$B$4:B317,B317)</f>
        <v>3</v>
      </c>
      <c r="Q317" s="11"/>
    </row>
    <row r="318" spans="1:17" ht="24" customHeight="1" x14ac:dyDescent="0.15">
      <c r="A318" s="4">
        <v>43834</v>
      </c>
      <c r="B318" s="3">
        <v>415</v>
      </c>
      <c r="C318" s="3">
        <v>18</v>
      </c>
      <c r="D318" s="3">
        <v>1</v>
      </c>
      <c r="E318" s="3" t="s">
        <v>9</v>
      </c>
      <c r="F318" s="3" t="s">
        <v>11</v>
      </c>
      <c r="G318" s="3" t="s">
        <v>23</v>
      </c>
      <c r="H318" s="3" t="s">
        <v>22</v>
      </c>
      <c r="I318" s="5"/>
      <c r="J318" s="3"/>
      <c r="K318" s="3"/>
      <c r="L318" s="2">
        <f>COUNTIFS($E$4:E318,E318,$A$4:A318,A318,$F$4:F318,F318,$B$4:B318,B318)</f>
        <v>3</v>
      </c>
      <c r="Q318" s="11"/>
    </row>
    <row r="319" spans="1:17" ht="24" customHeight="1" x14ac:dyDescent="0.15">
      <c r="A319" s="4">
        <v>43832</v>
      </c>
      <c r="B319" s="3">
        <v>9641</v>
      </c>
      <c r="C319" s="3">
        <v>18</v>
      </c>
      <c r="D319" s="3">
        <v>1</v>
      </c>
      <c r="E319" s="3" t="s">
        <v>9</v>
      </c>
      <c r="F319" s="3" t="s">
        <v>10</v>
      </c>
      <c r="G319" s="3" t="s">
        <v>20</v>
      </c>
      <c r="H319" s="3" t="s">
        <v>22</v>
      </c>
      <c r="I319" s="5"/>
      <c r="J319" s="3"/>
      <c r="K319" s="3"/>
      <c r="L319" s="2">
        <f>COUNTIFS($E$4:E319,E319,$A$4:A319,A319,$F$4:F319,F319,$B$4:B319,B319)</f>
        <v>1</v>
      </c>
      <c r="Q319" s="11"/>
    </row>
    <row r="320" spans="1:17" ht="24" customHeight="1" x14ac:dyDescent="0.15">
      <c r="A320" s="4">
        <v>43832</v>
      </c>
      <c r="B320" s="3">
        <v>138</v>
      </c>
      <c r="C320" s="3">
        <v>18</v>
      </c>
      <c r="D320" s="3">
        <v>1</v>
      </c>
      <c r="E320" s="3" t="s">
        <v>9</v>
      </c>
      <c r="F320" s="3" t="s">
        <v>10</v>
      </c>
      <c r="G320" s="3" t="s">
        <v>20</v>
      </c>
      <c r="H320" s="3" t="s">
        <v>22</v>
      </c>
      <c r="I320" s="5"/>
      <c r="J320" s="3"/>
      <c r="K320" s="3"/>
      <c r="L320" s="2">
        <f>COUNTIFS($E$4:E320,E320,$A$4:A320,A320,$F$4:F320,F320,$B$4:B320,B320)</f>
        <v>1</v>
      </c>
      <c r="Q320" s="11"/>
    </row>
    <row r="321" spans="1:17" ht="24" customHeight="1" x14ac:dyDescent="0.15">
      <c r="A321" s="4">
        <v>43832</v>
      </c>
      <c r="B321" s="3">
        <v>1347</v>
      </c>
      <c r="C321" s="3">
        <v>19.5</v>
      </c>
      <c r="D321" s="3">
        <v>1</v>
      </c>
      <c r="E321" s="3" t="s">
        <v>9</v>
      </c>
      <c r="F321" s="3" t="s">
        <v>16</v>
      </c>
      <c r="G321" s="3" t="s">
        <v>20</v>
      </c>
      <c r="H321" s="3" t="s">
        <v>22</v>
      </c>
      <c r="I321" s="5"/>
      <c r="J321" s="3"/>
      <c r="K321" s="3"/>
      <c r="L321" s="2">
        <f>COUNTIFS($E$4:E321,E321,$A$4:A321,A321,$F$4:F321,F321,$B$4:B321,B321)</f>
        <v>1</v>
      </c>
      <c r="Q321" s="11"/>
    </row>
    <row r="322" spans="1:17" ht="24" customHeight="1" x14ac:dyDescent="0.15">
      <c r="A322" s="4">
        <v>43832</v>
      </c>
      <c r="B322" s="3">
        <v>415</v>
      </c>
      <c r="C322" s="3">
        <v>18</v>
      </c>
      <c r="D322" s="3">
        <v>1</v>
      </c>
      <c r="E322" s="3" t="s">
        <v>9</v>
      </c>
      <c r="F322" s="3" t="s">
        <v>11</v>
      </c>
      <c r="G322" s="3" t="s">
        <v>23</v>
      </c>
      <c r="H322" s="3" t="s">
        <v>22</v>
      </c>
      <c r="I322" s="5"/>
      <c r="J322" s="3"/>
      <c r="K322" s="3"/>
      <c r="L322" s="2">
        <f>COUNTIFS($E$4:E322,E322,$A$4:A322,A322,$F$4:F322,F322,$B$4:B322,B322)</f>
        <v>3</v>
      </c>
      <c r="Q322" s="11"/>
    </row>
    <row r="323" spans="1:17" ht="24" customHeight="1" x14ac:dyDescent="0.15">
      <c r="A323" s="4">
        <v>43832</v>
      </c>
      <c r="B323" s="3">
        <v>9461</v>
      </c>
      <c r="C323" s="3">
        <v>12</v>
      </c>
      <c r="D323" s="3">
        <v>1</v>
      </c>
      <c r="E323" s="3" t="s">
        <v>9</v>
      </c>
      <c r="F323" s="3" t="s">
        <v>15</v>
      </c>
      <c r="G323" s="3" t="s">
        <v>23</v>
      </c>
      <c r="H323" s="3" t="s">
        <v>22</v>
      </c>
      <c r="I323" s="5"/>
      <c r="J323" s="3"/>
      <c r="K323" s="3"/>
      <c r="L323" s="2">
        <f>COUNTIFS($E$4:E323,E323,$A$4:A323,A323,$F$4:F323,F323,$B$4:B323,B323)</f>
        <v>1</v>
      </c>
      <c r="Q323" s="11"/>
    </row>
    <row r="324" spans="1:17" ht="24" customHeight="1" x14ac:dyDescent="0.15">
      <c r="A324" s="4">
        <v>43832</v>
      </c>
      <c r="B324" s="3">
        <v>8456</v>
      </c>
      <c r="C324" s="3">
        <v>12</v>
      </c>
      <c r="D324" s="3">
        <v>1</v>
      </c>
      <c r="E324" s="3" t="s">
        <v>9</v>
      </c>
      <c r="F324" s="3" t="s">
        <v>15</v>
      </c>
      <c r="G324" s="3" t="s">
        <v>23</v>
      </c>
      <c r="H324" s="3" t="s">
        <v>22</v>
      </c>
      <c r="I324" s="5"/>
      <c r="J324" s="3"/>
      <c r="K324" s="3"/>
      <c r="L324" s="2">
        <f>COUNTIFS($E$4:E324,E324,$A$4:A324,A324,$F$4:F324,F324,$B$4:B324,B324)</f>
        <v>2</v>
      </c>
      <c r="Q324" s="11"/>
    </row>
    <row r="325" spans="1:17" ht="24" customHeight="1" x14ac:dyDescent="0.15">
      <c r="A325" s="4">
        <v>43832</v>
      </c>
      <c r="B325" s="3">
        <v>749</v>
      </c>
      <c r="C325" s="3">
        <v>17</v>
      </c>
      <c r="D325" s="3">
        <v>1</v>
      </c>
      <c r="E325" s="3" t="s">
        <v>9</v>
      </c>
      <c r="F325" s="3" t="s">
        <v>11</v>
      </c>
      <c r="G325" s="3" t="s">
        <v>23</v>
      </c>
      <c r="H325" s="3" t="s">
        <v>22</v>
      </c>
      <c r="I325" s="5"/>
      <c r="J325" s="3"/>
      <c r="K325" s="3"/>
      <c r="L325" s="2">
        <f>COUNTIFS($E$4:E325,E325,$A$4:A325,A325,$F$4:F325,F325,$B$4:B325,B325)</f>
        <v>5</v>
      </c>
      <c r="Q325" s="11"/>
    </row>
    <row r="326" spans="1:17" ht="24" customHeight="1" x14ac:dyDescent="0.15">
      <c r="A326" s="4">
        <v>43832</v>
      </c>
      <c r="B326" s="3">
        <v>482</v>
      </c>
      <c r="C326" s="3">
        <v>18</v>
      </c>
      <c r="D326" s="3">
        <v>1</v>
      </c>
      <c r="E326" s="3" t="s">
        <v>9</v>
      </c>
      <c r="F326" s="3" t="s">
        <v>11</v>
      </c>
      <c r="G326" s="3" t="s">
        <v>23</v>
      </c>
      <c r="H326" s="3" t="s">
        <v>22</v>
      </c>
      <c r="I326" s="5"/>
      <c r="J326" s="3"/>
      <c r="K326" s="3"/>
      <c r="L326" s="2">
        <f>COUNTIFS($E$4:E326,E326,$A$4:A326,A326,$F$4:F326,F326,$B$4:B326,B326)</f>
        <v>3</v>
      </c>
      <c r="Q326" s="11"/>
    </row>
    <row r="327" spans="1:17" ht="24" customHeight="1" x14ac:dyDescent="0.15">
      <c r="A327" s="4">
        <v>43832</v>
      </c>
      <c r="B327" s="3">
        <v>465</v>
      </c>
      <c r="C327" s="3">
        <v>20</v>
      </c>
      <c r="D327" s="3">
        <v>1</v>
      </c>
      <c r="E327" s="3" t="s">
        <v>9</v>
      </c>
      <c r="F327" s="3" t="s">
        <v>15</v>
      </c>
      <c r="G327" s="3" t="s">
        <v>23</v>
      </c>
      <c r="H327" s="3" t="s">
        <v>22</v>
      </c>
      <c r="I327" s="5"/>
      <c r="J327" s="3"/>
      <c r="K327" s="3"/>
      <c r="L327" s="2">
        <f>COUNTIFS($E$4:E327,E327,$A$4:A327,A327,$F$4:F327,F327,$B$4:B327,B327)</f>
        <v>3</v>
      </c>
      <c r="Q327" s="11"/>
    </row>
    <row r="328" spans="1:17" ht="24" customHeight="1" x14ac:dyDescent="0.15">
      <c r="A328" s="4">
        <v>43832</v>
      </c>
      <c r="B328" s="3">
        <v>823</v>
      </c>
      <c r="C328" s="3">
        <v>18</v>
      </c>
      <c r="D328" s="3">
        <v>1</v>
      </c>
      <c r="E328" s="3" t="s">
        <v>9</v>
      </c>
      <c r="F328" s="3" t="s">
        <v>10</v>
      </c>
      <c r="G328" s="3" t="s">
        <v>23</v>
      </c>
      <c r="H328" s="3" t="s">
        <v>22</v>
      </c>
      <c r="I328" s="5"/>
      <c r="J328" s="3"/>
      <c r="K328" s="3"/>
      <c r="L328" s="2">
        <f>COUNTIFS($E$4:E328,E328,$A$4:A328,A328,$F$4:F328,F328,$B$4:B328,B328)</f>
        <v>3</v>
      </c>
      <c r="Q328" s="11"/>
    </row>
    <row r="329" spans="1:17" ht="24" customHeight="1" x14ac:dyDescent="0.15">
      <c r="A329" s="4">
        <v>43832</v>
      </c>
      <c r="B329" s="3">
        <v>7693</v>
      </c>
      <c r="C329" s="3">
        <v>18</v>
      </c>
      <c r="D329" s="3">
        <v>1</v>
      </c>
      <c r="E329" s="3" t="s">
        <v>9</v>
      </c>
      <c r="F329" s="3" t="s">
        <v>11</v>
      </c>
      <c r="G329" s="3" t="s">
        <v>23</v>
      </c>
      <c r="H329" s="3" t="s">
        <v>22</v>
      </c>
      <c r="I329" s="5"/>
      <c r="J329" s="3"/>
      <c r="K329" s="3"/>
      <c r="L329" s="2">
        <f>COUNTIFS($E$4:E329,E329,$A$4:A329,A329,$F$4:F329,F329,$B$4:B329,B329)</f>
        <v>3</v>
      </c>
      <c r="Q329" s="11"/>
    </row>
    <row r="330" spans="1:17" ht="24" customHeight="1" x14ac:dyDescent="0.15">
      <c r="A330" s="4">
        <v>43832</v>
      </c>
      <c r="B330" s="3">
        <v>936</v>
      </c>
      <c r="C330" s="3">
        <v>18</v>
      </c>
      <c r="D330" s="3">
        <v>1</v>
      </c>
      <c r="E330" s="3" t="s">
        <v>9</v>
      </c>
      <c r="F330" s="3" t="s">
        <v>11</v>
      </c>
      <c r="G330" s="3" t="s">
        <v>23</v>
      </c>
      <c r="H330" s="3" t="s">
        <v>22</v>
      </c>
      <c r="I330" s="5"/>
      <c r="J330" s="3"/>
      <c r="K330" s="3"/>
      <c r="L330" s="2">
        <f>COUNTIFS($E$4:E330,E330,$A$4:A330,A330,$F$4:F330,F330,$B$4:B330,B330)</f>
        <v>3</v>
      </c>
      <c r="Q330" s="11"/>
    </row>
    <row r="331" spans="1:17" ht="24" customHeight="1" x14ac:dyDescent="0.15">
      <c r="A331" s="4">
        <v>43832</v>
      </c>
      <c r="B331" s="3">
        <v>415</v>
      </c>
      <c r="C331" s="3">
        <v>18</v>
      </c>
      <c r="D331" s="3">
        <v>1</v>
      </c>
      <c r="E331" s="3" t="s">
        <v>9</v>
      </c>
      <c r="F331" s="3" t="s">
        <v>11</v>
      </c>
      <c r="G331" s="3" t="s">
        <v>23</v>
      </c>
      <c r="H331" s="3" t="s">
        <v>22</v>
      </c>
      <c r="I331" s="5"/>
      <c r="J331" s="3"/>
      <c r="K331" s="3"/>
      <c r="L331" s="2">
        <f>COUNTIFS($E$4:E331,E331,$A$4:A331,A331,$F$4:F331,F331,$B$4:B331,B331)</f>
        <v>4</v>
      </c>
      <c r="Q331" s="11"/>
    </row>
    <row r="332" spans="1:17" ht="24" customHeight="1" x14ac:dyDescent="0.15">
      <c r="A332" s="4">
        <v>43832</v>
      </c>
      <c r="B332" s="3">
        <v>749</v>
      </c>
      <c r="C332" s="3">
        <v>17</v>
      </c>
      <c r="D332" s="3">
        <v>1</v>
      </c>
      <c r="E332" s="3" t="s">
        <v>9</v>
      </c>
      <c r="F332" s="3" t="s">
        <v>11</v>
      </c>
      <c r="G332" s="3" t="s">
        <v>23</v>
      </c>
      <c r="H332" s="3" t="s">
        <v>22</v>
      </c>
      <c r="I332" s="5"/>
      <c r="J332" s="3"/>
      <c r="K332" s="3"/>
      <c r="L332" s="2">
        <f>COUNTIFS($E$4:E332,E332,$A$4:A332,A332,$F$4:F332,F332,$B$4:B332,B332)</f>
        <v>6</v>
      </c>
      <c r="Q332" s="11"/>
    </row>
    <row r="333" spans="1:17" ht="24" customHeight="1" x14ac:dyDescent="0.15">
      <c r="A333" s="4">
        <v>43832</v>
      </c>
      <c r="B333" s="3">
        <v>482</v>
      </c>
      <c r="C333" s="3">
        <v>18</v>
      </c>
      <c r="D333" s="3">
        <v>1</v>
      </c>
      <c r="E333" s="3" t="s">
        <v>9</v>
      </c>
      <c r="F333" s="3" t="s">
        <v>11</v>
      </c>
      <c r="G333" s="3" t="s">
        <v>23</v>
      </c>
      <c r="H333" s="3" t="s">
        <v>22</v>
      </c>
      <c r="I333" s="5"/>
      <c r="J333" s="3"/>
      <c r="K333" s="3"/>
      <c r="L333" s="2">
        <f>COUNTIFS($E$4:E333,E333,$A$4:A333,A333,$F$4:F333,F333,$B$4:B333,B333)</f>
        <v>4</v>
      </c>
      <c r="Q333" s="11"/>
    </row>
    <row r="334" spans="1:17" ht="24" customHeight="1" x14ac:dyDescent="0.15">
      <c r="A334" s="4">
        <v>43832</v>
      </c>
      <c r="B334" s="3">
        <v>465</v>
      </c>
      <c r="C334" s="3">
        <v>20</v>
      </c>
      <c r="D334" s="3">
        <v>1</v>
      </c>
      <c r="E334" s="3" t="s">
        <v>9</v>
      </c>
      <c r="F334" s="3" t="s">
        <v>15</v>
      </c>
      <c r="G334" s="3" t="s">
        <v>23</v>
      </c>
      <c r="H334" s="3" t="s">
        <v>22</v>
      </c>
      <c r="I334" s="5"/>
      <c r="J334" s="3"/>
      <c r="K334" s="3"/>
      <c r="L334" s="2">
        <f>COUNTIFS($E$4:E334,E334,$A$4:A334,A334,$F$4:F334,F334,$B$4:B334,B334)</f>
        <v>4</v>
      </c>
      <c r="Q334" s="11"/>
    </row>
    <row r="335" spans="1:17" ht="24" customHeight="1" x14ac:dyDescent="0.15">
      <c r="A335" s="4">
        <v>43832</v>
      </c>
      <c r="B335" s="3">
        <v>823</v>
      </c>
      <c r="C335" s="3">
        <v>18</v>
      </c>
      <c r="D335" s="3">
        <v>1</v>
      </c>
      <c r="E335" s="3" t="s">
        <v>9</v>
      </c>
      <c r="F335" s="3" t="s">
        <v>10</v>
      </c>
      <c r="G335" s="3" t="s">
        <v>23</v>
      </c>
      <c r="H335" s="3" t="s">
        <v>22</v>
      </c>
      <c r="I335" s="5"/>
      <c r="J335" s="3"/>
      <c r="K335" s="3"/>
      <c r="L335" s="2">
        <f>COUNTIFS($E$4:E335,E335,$A$4:A335,A335,$F$4:F335,F335,$B$4:B335,B335)</f>
        <v>4</v>
      </c>
      <c r="Q335" s="11"/>
    </row>
    <row r="336" spans="1:17" ht="24" customHeight="1" x14ac:dyDescent="0.15">
      <c r="A336" s="4">
        <v>43832</v>
      </c>
      <c r="B336" s="3">
        <v>7693</v>
      </c>
      <c r="C336" s="3">
        <v>18</v>
      </c>
      <c r="D336" s="3">
        <v>1</v>
      </c>
      <c r="E336" s="3" t="s">
        <v>9</v>
      </c>
      <c r="F336" s="3" t="s">
        <v>11</v>
      </c>
      <c r="G336" s="3" t="s">
        <v>23</v>
      </c>
      <c r="H336" s="3" t="s">
        <v>22</v>
      </c>
      <c r="I336" s="5"/>
      <c r="J336" s="3"/>
      <c r="K336" s="3"/>
      <c r="L336" s="2">
        <f>COUNTIFS($E$4:E336,E336,$A$4:A336,A336,$F$4:F336,F336,$B$4:B336,B336)</f>
        <v>4</v>
      </c>
      <c r="Q336" s="11"/>
    </row>
    <row r="337" spans="1:17" ht="24" customHeight="1" x14ac:dyDescent="0.15">
      <c r="A337" s="4">
        <v>43832</v>
      </c>
      <c r="B337" s="3">
        <v>415</v>
      </c>
      <c r="C337" s="3">
        <v>18</v>
      </c>
      <c r="D337" s="3">
        <v>1</v>
      </c>
      <c r="E337" s="3" t="s">
        <v>9</v>
      </c>
      <c r="F337" s="3" t="s">
        <v>11</v>
      </c>
      <c r="G337" s="3" t="s">
        <v>23</v>
      </c>
      <c r="H337" s="3" t="s">
        <v>22</v>
      </c>
      <c r="I337" s="5"/>
      <c r="J337" s="3"/>
      <c r="K337" s="3"/>
      <c r="L337" s="2">
        <f>COUNTIFS($E$4:E337,E337,$A$4:A337,A337,$F$4:F337,F337,$B$4:B337,B337)</f>
        <v>5</v>
      </c>
      <c r="Q337" s="11"/>
    </row>
    <row r="338" spans="1:17" ht="24" customHeight="1" x14ac:dyDescent="0.15">
      <c r="A338" s="4">
        <v>43832</v>
      </c>
      <c r="B338" s="3">
        <v>936</v>
      </c>
      <c r="C338" s="3">
        <v>18</v>
      </c>
      <c r="D338" s="3">
        <v>1</v>
      </c>
      <c r="E338" s="3" t="s">
        <v>9</v>
      </c>
      <c r="F338" s="3" t="s">
        <v>11</v>
      </c>
      <c r="G338" s="3" t="s">
        <v>23</v>
      </c>
      <c r="H338" s="3" t="s">
        <v>22</v>
      </c>
      <c r="I338" s="5"/>
      <c r="J338" s="3"/>
      <c r="K338" s="3"/>
      <c r="L338" s="2">
        <f>COUNTIFS($E$4:E338,E338,$A$4:A338,A338,$F$4:F338,F338,$B$4:B338,B338)</f>
        <v>4</v>
      </c>
      <c r="Q338" s="11"/>
    </row>
    <row r="339" spans="1:17" ht="24" customHeight="1" x14ac:dyDescent="0.15">
      <c r="A339" s="4">
        <v>43832</v>
      </c>
      <c r="B339" s="3">
        <v>749</v>
      </c>
      <c r="C339" s="3">
        <v>17</v>
      </c>
      <c r="D339" s="3">
        <v>1</v>
      </c>
      <c r="E339" s="3" t="s">
        <v>9</v>
      </c>
      <c r="F339" s="3" t="s">
        <v>11</v>
      </c>
      <c r="G339" s="3" t="s">
        <v>23</v>
      </c>
      <c r="H339" s="3" t="s">
        <v>22</v>
      </c>
      <c r="I339" s="5"/>
      <c r="J339" s="3"/>
      <c r="K339" s="3"/>
      <c r="L339" s="2">
        <f>COUNTIFS($E$4:E339,E339,$A$4:A339,A339,$F$4:F339,F339,$B$4:B339,B339)</f>
        <v>7</v>
      </c>
      <c r="Q339" s="11"/>
    </row>
    <row r="340" spans="1:17" ht="24" customHeight="1" x14ac:dyDescent="0.15">
      <c r="A340" s="4">
        <v>43835</v>
      </c>
      <c r="B340" s="3">
        <v>1625</v>
      </c>
      <c r="C340" s="3">
        <v>20</v>
      </c>
      <c r="D340" s="3">
        <v>1</v>
      </c>
      <c r="E340" s="3" t="s">
        <v>9</v>
      </c>
      <c r="F340" s="3" t="s">
        <v>11</v>
      </c>
      <c r="G340" s="3" t="s">
        <v>20</v>
      </c>
      <c r="H340" s="3" t="s">
        <v>21</v>
      </c>
      <c r="I340" s="5"/>
      <c r="J340" s="3"/>
      <c r="K340" s="3"/>
      <c r="L340" s="2">
        <f>COUNTIFS($E$4:E340,E340,$A$4:A340,A340,$F$4:F340,F340,$B$4:B340,B340)</f>
        <v>1</v>
      </c>
      <c r="Q340" s="11"/>
    </row>
    <row r="341" spans="1:17" ht="24" customHeight="1" x14ac:dyDescent="0.15">
      <c r="A341" s="4">
        <v>43835</v>
      </c>
      <c r="B341" s="3">
        <v>7312</v>
      </c>
      <c r="C341" s="3">
        <v>19</v>
      </c>
      <c r="D341" s="3">
        <v>1</v>
      </c>
      <c r="E341" s="3" t="s">
        <v>9</v>
      </c>
      <c r="F341" s="3" t="s">
        <v>11</v>
      </c>
      <c r="G341" s="3" t="s">
        <v>20</v>
      </c>
      <c r="H341" s="3" t="s">
        <v>21</v>
      </c>
      <c r="I341" s="5"/>
      <c r="J341" s="3"/>
      <c r="K341" s="3"/>
      <c r="L341" s="2">
        <f>COUNTIFS($E$4:E341,E341,$A$4:A341,A341,$F$4:F341,F341,$B$4:B341,B341)</f>
        <v>1</v>
      </c>
      <c r="Q341" s="11"/>
    </row>
    <row r="342" spans="1:17" ht="24" customHeight="1" x14ac:dyDescent="0.15">
      <c r="A342" s="4">
        <v>43835</v>
      </c>
      <c r="B342" s="3">
        <v>198</v>
      </c>
      <c r="C342" s="3">
        <v>18</v>
      </c>
      <c r="D342" s="3">
        <v>1</v>
      </c>
      <c r="E342" s="3" t="s">
        <v>9</v>
      </c>
      <c r="F342" s="3" t="s">
        <v>11</v>
      </c>
      <c r="G342" s="3" t="s">
        <v>20</v>
      </c>
      <c r="H342" s="3" t="s">
        <v>21</v>
      </c>
      <c r="I342" s="5"/>
      <c r="J342" s="3"/>
      <c r="K342" s="3"/>
      <c r="L342" s="2">
        <f>COUNTIFS($E$4:E342,E342,$A$4:A342,A342,$F$4:F342,F342,$B$4:B342,B342)</f>
        <v>1</v>
      </c>
      <c r="Q342" s="11"/>
    </row>
    <row r="343" spans="1:17" ht="24" customHeight="1" x14ac:dyDescent="0.15">
      <c r="A343" s="4">
        <v>43835</v>
      </c>
      <c r="B343" s="3">
        <v>482</v>
      </c>
      <c r="C343" s="3">
        <v>18</v>
      </c>
      <c r="D343" s="3">
        <v>1</v>
      </c>
      <c r="E343" s="3" t="s">
        <v>9</v>
      </c>
      <c r="F343" s="3" t="s">
        <v>11</v>
      </c>
      <c r="G343" s="3" t="s">
        <v>20</v>
      </c>
      <c r="H343" s="3" t="s">
        <v>21</v>
      </c>
      <c r="I343" s="5"/>
      <c r="J343" s="3"/>
      <c r="K343" s="3"/>
      <c r="L343" s="2">
        <f>COUNTIFS($E$4:E343,E343,$A$4:A343,A343,$F$4:F343,F343,$B$4:B343,B343)</f>
        <v>1</v>
      </c>
      <c r="Q343" s="11"/>
    </row>
    <row r="344" spans="1:17" ht="24" customHeight="1" x14ac:dyDescent="0.15">
      <c r="A344" s="4">
        <v>43835</v>
      </c>
      <c r="B344" s="3">
        <v>3217</v>
      </c>
      <c r="C344" s="3">
        <v>18</v>
      </c>
      <c r="D344" s="3">
        <v>1</v>
      </c>
      <c r="E344" s="3" t="s">
        <v>9</v>
      </c>
      <c r="F344" s="3" t="s">
        <v>11</v>
      </c>
      <c r="G344" s="3" t="s">
        <v>20</v>
      </c>
      <c r="H344" s="3" t="s">
        <v>21</v>
      </c>
      <c r="I344" s="5"/>
      <c r="J344" s="3"/>
      <c r="K344" s="3"/>
      <c r="L344" s="2">
        <f>COUNTIFS($E$4:E344,E344,$A$4:A344,A344,$F$4:F344,F344,$B$4:B344,B344)</f>
        <v>1</v>
      </c>
      <c r="Q344" s="11"/>
    </row>
    <row r="345" spans="1:17" ht="24" customHeight="1" x14ac:dyDescent="0.15">
      <c r="A345" s="4">
        <v>43835</v>
      </c>
      <c r="B345" s="3">
        <v>5248</v>
      </c>
      <c r="C345" s="3">
        <v>18</v>
      </c>
      <c r="D345" s="3">
        <v>1</v>
      </c>
      <c r="E345" s="3" t="s">
        <v>9</v>
      </c>
      <c r="F345" s="3" t="s">
        <v>11</v>
      </c>
      <c r="G345" s="3" t="s">
        <v>20</v>
      </c>
      <c r="H345" s="3" t="s">
        <v>21</v>
      </c>
      <c r="I345" s="5"/>
      <c r="J345" s="3"/>
      <c r="K345" s="3"/>
      <c r="L345" s="2">
        <f>COUNTIFS($E$4:E345,E345,$A$4:A345,A345,$F$4:F345,F345,$B$4:B345,B345)</f>
        <v>1</v>
      </c>
      <c r="Q345" s="11"/>
    </row>
    <row r="346" spans="1:17" ht="24" customHeight="1" x14ac:dyDescent="0.15">
      <c r="A346" s="4">
        <v>43835</v>
      </c>
      <c r="B346" s="3">
        <v>6958</v>
      </c>
      <c r="C346" s="3">
        <v>18</v>
      </c>
      <c r="D346" s="3">
        <v>1</v>
      </c>
      <c r="E346" s="3" t="s">
        <v>9</v>
      </c>
      <c r="F346" s="3" t="s">
        <v>11</v>
      </c>
      <c r="G346" s="3" t="s">
        <v>20</v>
      </c>
      <c r="H346" s="3" t="s">
        <v>21</v>
      </c>
      <c r="I346" s="5"/>
      <c r="J346" s="3"/>
      <c r="K346" s="3"/>
      <c r="L346" s="2">
        <f>COUNTIFS($E$4:E346,E346,$A$4:A346,A346,$F$4:F346,F346,$B$4:B346,B346)</f>
        <v>1</v>
      </c>
      <c r="Q346" s="11"/>
    </row>
    <row r="347" spans="1:17" ht="24" customHeight="1" x14ac:dyDescent="0.15">
      <c r="A347" s="4">
        <v>43835</v>
      </c>
      <c r="B347" s="3">
        <v>138</v>
      </c>
      <c r="C347" s="3">
        <v>18</v>
      </c>
      <c r="D347" s="3">
        <v>1</v>
      </c>
      <c r="E347" s="3" t="s">
        <v>9</v>
      </c>
      <c r="F347" s="3" t="s">
        <v>10</v>
      </c>
      <c r="G347" s="3" t="s">
        <v>20</v>
      </c>
      <c r="H347" s="3" t="s">
        <v>21</v>
      </c>
      <c r="I347" s="5"/>
      <c r="J347" s="3"/>
      <c r="K347" s="3"/>
      <c r="L347" s="2">
        <f>COUNTIFS($E$4:E347,E347,$A$4:A347,A347,$F$4:F347,F347,$B$4:B347,B347)</f>
        <v>1</v>
      </c>
      <c r="Q347" s="11"/>
    </row>
    <row r="348" spans="1:17" ht="24" customHeight="1" x14ac:dyDescent="0.15">
      <c r="A348" s="4">
        <v>43835</v>
      </c>
      <c r="B348" s="3">
        <v>823</v>
      </c>
      <c r="C348" s="3">
        <v>18</v>
      </c>
      <c r="D348" s="3">
        <v>1</v>
      </c>
      <c r="E348" s="3" t="s">
        <v>9</v>
      </c>
      <c r="F348" s="3" t="s">
        <v>10</v>
      </c>
      <c r="G348" s="3" t="s">
        <v>20</v>
      </c>
      <c r="H348" s="3" t="s">
        <v>21</v>
      </c>
      <c r="I348" s="5"/>
      <c r="J348" s="3"/>
      <c r="K348" s="3"/>
      <c r="L348" s="2">
        <f>COUNTIFS($E$4:E348,E348,$A$4:A348,A348,$F$4:F348,F348,$B$4:B348,B348)</f>
        <v>1</v>
      </c>
      <c r="Q348" s="11"/>
    </row>
    <row r="349" spans="1:17" ht="24" customHeight="1" x14ac:dyDescent="0.15">
      <c r="A349" s="4">
        <v>43835</v>
      </c>
      <c r="B349" s="3">
        <v>1625</v>
      </c>
      <c r="C349" s="3">
        <v>20</v>
      </c>
      <c r="D349" s="3">
        <v>1</v>
      </c>
      <c r="E349" s="3" t="s">
        <v>9</v>
      </c>
      <c r="F349" s="3" t="s">
        <v>11</v>
      </c>
      <c r="G349" s="3" t="s">
        <v>20</v>
      </c>
      <c r="H349" s="3" t="s">
        <v>21</v>
      </c>
      <c r="I349" s="5"/>
      <c r="J349" s="3"/>
      <c r="K349" s="3"/>
      <c r="L349" s="2">
        <f>COUNTIFS($E$4:E349,E349,$A$4:A349,A349,$F$4:F349,F349,$B$4:B349,B349)</f>
        <v>2</v>
      </c>
      <c r="Q349" s="11"/>
    </row>
    <row r="350" spans="1:17" ht="24" customHeight="1" x14ac:dyDescent="0.15">
      <c r="A350" s="4">
        <v>43835</v>
      </c>
      <c r="B350" s="3">
        <v>198</v>
      </c>
      <c r="C350" s="3">
        <v>18</v>
      </c>
      <c r="D350" s="3">
        <v>1</v>
      </c>
      <c r="E350" s="3" t="s">
        <v>9</v>
      </c>
      <c r="F350" s="3" t="s">
        <v>11</v>
      </c>
      <c r="G350" s="3" t="s">
        <v>20</v>
      </c>
      <c r="H350" s="3" t="s">
        <v>21</v>
      </c>
      <c r="I350" s="5"/>
      <c r="J350" s="3"/>
      <c r="K350" s="3"/>
      <c r="L350" s="2">
        <f>COUNTIFS($E$4:E350,E350,$A$4:A350,A350,$F$4:F350,F350,$B$4:B350,B350)</f>
        <v>2</v>
      </c>
      <c r="Q350" s="11"/>
    </row>
    <row r="351" spans="1:17" ht="24" customHeight="1" x14ac:dyDescent="0.15">
      <c r="A351" s="4">
        <v>43835</v>
      </c>
      <c r="B351" s="3">
        <v>482</v>
      </c>
      <c r="C351" s="3">
        <v>18</v>
      </c>
      <c r="D351" s="3">
        <v>1</v>
      </c>
      <c r="E351" s="3" t="s">
        <v>9</v>
      </c>
      <c r="F351" s="3" t="s">
        <v>11</v>
      </c>
      <c r="G351" s="3" t="s">
        <v>20</v>
      </c>
      <c r="H351" s="3" t="s">
        <v>21</v>
      </c>
      <c r="I351" s="5"/>
      <c r="J351" s="3"/>
      <c r="K351" s="3"/>
      <c r="L351" s="2">
        <f>COUNTIFS($E$4:E351,E351,$A$4:A351,A351,$F$4:F351,F351,$B$4:B351,B351)</f>
        <v>2</v>
      </c>
      <c r="Q351" s="11"/>
    </row>
    <row r="352" spans="1:17" ht="24" customHeight="1" x14ac:dyDescent="0.15">
      <c r="A352" s="4">
        <v>43835</v>
      </c>
      <c r="B352" s="3">
        <v>3217</v>
      </c>
      <c r="C352" s="3">
        <v>18</v>
      </c>
      <c r="D352" s="3">
        <v>1</v>
      </c>
      <c r="E352" s="3" t="s">
        <v>9</v>
      </c>
      <c r="F352" s="3" t="s">
        <v>11</v>
      </c>
      <c r="G352" s="3" t="s">
        <v>20</v>
      </c>
      <c r="H352" s="3" t="s">
        <v>21</v>
      </c>
      <c r="I352" s="5"/>
      <c r="J352" s="3"/>
      <c r="K352" s="3"/>
      <c r="L352" s="2">
        <f>COUNTIFS($E$4:E352,E352,$A$4:A352,A352,$F$4:F352,F352,$B$4:B352,B352)</f>
        <v>2</v>
      </c>
      <c r="Q352" s="11"/>
    </row>
    <row r="353" spans="1:17" ht="24" customHeight="1" x14ac:dyDescent="0.15">
      <c r="A353" s="4">
        <v>43835</v>
      </c>
      <c r="B353" s="3">
        <v>5248</v>
      </c>
      <c r="C353" s="3">
        <v>18</v>
      </c>
      <c r="D353" s="3">
        <v>1</v>
      </c>
      <c r="E353" s="3" t="s">
        <v>9</v>
      </c>
      <c r="F353" s="3" t="s">
        <v>11</v>
      </c>
      <c r="G353" s="3" t="s">
        <v>20</v>
      </c>
      <c r="H353" s="3" t="s">
        <v>21</v>
      </c>
      <c r="I353" s="5"/>
      <c r="J353" s="3"/>
      <c r="K353" s="3"/>
      <c r="L353" s="2">
        <f>COUNTIFS($E$4:E353,E353,$A$4:A353,A353,$F$4:F353,F353,$B$4:B353,B353)</f>
        <v>2</v>
      </c>
      <c r="Q353" s="11"/>
    </row>
    <row r="354" spans="1:17" ht="24" customHeight="1" x14ac:dyDescent="0.15">
      <c r="A354" s="4">
        <v>43835</v>
      </c>
      <c r="B354" s="3">
        <v>6958</v>
      </c>
      <c r="C354" s="3">
        <v>18</v>
      </c>
      <c r="D354" s="3">
        <v>1</v>
      </c>
      <c r="E354" s="3" t="s">
        <v>9</v>
      </c>
      <c r="F354" s="3" t="s">
        <v>11</v>
      </c>
      <c r="G354" s="3" t="s">
        <v>20</v>
      </c>
      <c r="H354" s="3" t="s">
        <v>21</v>
      </c>
      <c r="I354" s="5"/>
      <c r="J354" s="3"/>
      <c r="K354" s="3"/>
      <c r="L354" s="2">
        <f>COUNTIFS($E$4:E354,E354,$A$4:A354,A354,$F$4:F354,F354,$B$4:B354,B354)</f>
        <v>2</v>
      </c>
      <c r="Q354" s="11"/>
    </row>
    <row r="355" spans="1:17" ht="24" customHeight="1" x14ac:dyDescent="0.15">
      <c r="A355" s="4">
        <v>43835</v>
      </c>
      <c r="B355" s="3">
        <v>7312</v>
      </c>
      <c r="C355" s="3">
        <v>19</v>
      </c>
      <c r="D355" s="3">
        <v>1</v>
      </c>
      <c r="E355" s="3" t="s">
        <v>9</v>
      </c>
      <c r="F355" s="3" t="s">
        <v>11</v>
      </c>
      <c r="G355" s="3" t="s">
        <v>20</v>
      </c>
      <c r="H355" s="3" t="s">
        <v>21</v>
      </c>
      <c r="I355" s="5"/>
      <c r="J355" s="3"/>
      <c r="K355" s="3"/>
      <c r="L355" s="2">
        <f>COUNTIFS($E$4:E355,E355,$A$4:A355,A355,$F$4:F355,F355,$B$4:B355,B355)</f>
        <v>2</v>
      </c>
      <c r="Q355" s="11"/>
    </row>
    <row r="356" spans="1:17" ht="24" customHeight="1" x14ac:dyDescent="0.15">
      <c r="A356" s="4">
        <v>43835</v>
      </c>
      <c r="B356" s="3">
        <v>138</v>
      </c>
      <c r="C356" s="3">
        <v>18</v>
      </c>
      <c r="D356" s="3">
        <v>1</v>
      </c>
      <c r="E356" s="3" t="s">
        <v>9</v>
      </c>
      <c r="F356" s="3" t="s">
        <v>10</v>
      </c>
      <c r="G356" s="3" t="s">
        <v>20</v>
      </c>
      <c r="H356" s="3" t="s">
        <v>21</v>
      </c>
      <c r="I356" s="5"/>
      <c r="J356" s="3"/>
      <c r="K356" s="3"/>
      <c r="L356" s="2">
        <f>COUNTIFS($E$4:E356,E356,$A$4:A356,A356,$F$4:F356,F356,$B$4:B356,B356)</f>
        <v>2</v>
      </c>
      <c r="Q356" s="11"/>
    </row>
    <row r="357" spans="1:17" ht="24" customHeight="1" x14ac:dyDescent="0.15">
      <c r="A357" s="4">
        <v>43835</v>
      </c>
      <c r="B357" s="3">
        <v>823</v>
      </c>
      <c r="C357" s="3">
        <v>18</v>
      </c>
      <c r="D357" s="3">
        <v>1</v>
      </c>
      <c r="E357" s="3" t="s">
        <v>9</v>
      </c>
      <c r="F357" s="3" t="s">
        <v>10</v>
      </c>
      <c r="G357" s="3" t="s">
        <v>20</v>
      </c>
      <c r="H357" s="3" t="s">
        <v>21</v>
      </c>
      <c r="I357" s="5"/>
      <c r="J357" s="3"/>
      <c r="K357" s="3"/>
      <c r="L357" s="2">
        <f>COUNTIFS($E$4:E357,E357,$A$4:A357,A357,$F$4:F357,F357,$B$4:B357,B357)</f>
        <v>2</v>
      </c>
      <c r="Q357" s="11"/>
    </row>
    <row r="358" spans="1:17" ht="24" customHeight="1" x14ac:dyDescent="0.15">
      <c r="A358" s="4">
        <v>43835</v>
      </c>
      <c r="B358" s="3">
        <v>1625</v>
      </c>
      <c r="C358" s="3">
        <v>20</v>
      </c>
      <c r="D358" s="3">
        <v>1</v>
      </c>
      <c r="E358" s="3" t="s">
        <v>9</v>
      </c>
      <c r="F358" s="3" t="s">
        <v>11</v>
      </c>
      <c r="G358" s="3" t="s">
        <v>20</v>
      </c>
      <c r="H358" s="3" t="s">
        <v>21</v>
      </c>
      <c r="I358" s="5"/>
      <c r="J358" s="3"/>
      <c r="K358" s="3"/>
      <c r="L358" s="2">
        <f>COUNTIFS($E$4:E358,E358,$A$4:A358,A358,$F$4:F358,F358,$B$4:B358,B358)</f>
        <v>3</v>
      </c>
      <c r="Q358" s="11"/>
    </row>
    <row r="359" spans="1:17" ht="24" customHeight="1" x14ac:dyDescent="0.15">
      <c r="A359" s="4">
        <v>43834</v>
      </c>
      <c r="B359" s="3">
        <v>138</v>
      </c>
      <c r="C359" s="3">
        <v>18</v>
      </c>
      <c r="D359" s="3">
        <v>1</v>
      </c>
      <c r="E359" s="3" t="s">
        <v>9</v>
      </c>
      <c r="F359" s="3" t="s">
        <v>10</v>
      </c>
      <c r="G359" s="3" t="s">
        <v>20</v>
      </c>
      <c r="H359" s="3" t="s">
        <v>21</v>
      </c>
      <c r="I359" s="5"/>
      <c r="J359" s="3"/>
      <c r="K359" s="3"/>
      <c r="L359" s="2">
        <f>COUNTIFS($E$4:E359,E359,$A$4:A359,A359,$F$4:F359,F359,$B$4:B359,B359)</f>
        <v>1</v>
      </c>
      <c r="Q359" s="11"/>
    </row>
    <row r="360" spans="1:17" ht="24" customHeight="1" x14ac:dyDescent="0.15">
      <c r="A360" s="4">
        <v>43834</v>
      </c>
      <c r="B360" s="3">
        <v>823</v>
      </c>
      <c r="C360" s="3">
        <v>18</v>
      </c>
      <c r="D360" s="3">
        <v>1</v>
      </c>
      <c r="E360" s="3" t="s">
        <v>9</v>
      </c>
      <c r="F360" s="3" t="s">
        <v>10</v>
      </c>
      <c r="G360" s="3" t="s">
        <v>20</v>
      </c>
      <c r="H360" s="3" t="s">
        <v>21</v>
      </c>
      <c r="I360" s="5"/>
      <c r="J360" s="3"/>
      <c r="K360" s="3"/>
      <c r="L360" s="2">
        <f>COUNTIFS($E$4:E360,E360,$A$4:A360,A360,$F$4:F360,F360,$B$4:B360,B360)</f>
        <v>1</v>
      </c>
      <c r="Q360" s="11"/>
    </row>
    <row r="361" spans="1:17" ht="24" customHeight="1" x14ac:dyDescent="0.15">
      <c r="A361" s="4">
        <v>43834</v>
      </c>
      <c r="B361" s="3">
        <v>9641</v>
      </c>
      <c r="C361" s="3">
        <v>18</v>
      </c>
      <c r="D361" s="3">
        <v>1</v>
      </c>
      <c r="E361" s="3" t="s">
        <v>9</v>
      </c>
      <c r="F361" s="3" t="s">
        <v>10</v>
      </c>
      <c r="G361" s="3" t="s">
        <v>20</v>
      </c>
      <c r="H361" s="3" t="s">
        <v>21</v>
      </c>
      <c r="I361" s="5"/>
      <c r="J361" s="3"/>
      <c r="K361" s="3"/>
      <c r="L361" s="2">
        <f>COUNTIFS($E$4:E361,E361,$A$4:A361,A361,$F$4:F361,F361,$B$4:B361,B361)</f>
        <v>1</v>
      </c>
      <c r="Q361" s="11"/>
    </row>
    <row r="362" spans="1:17" ht="24" customHeight="1" x14ac:dyDescent="0.15">
      <c r="A362" s="4">
        <v>43834</v>
      </c>
      <c r="B362" s="3">
        <v>465</v>
      </c>
      <c r="C362" s="3">
        <v>20</v>
      </c>
      <c r="D362" s="3">
        <v>1</v>
      </c>
      <c r="E362" s="3" t="s">
        <v>9</v>
      </c>
      <c r="F362" s="3" t="s">
        <v>15</v>
      </c>
      <c r="G362" s="3" t="s">
        <v>20</v>
      </c>
      <c r="H362" s="3" t="s">
        <v>21</v>
      </c>
      <c r="I362" s="5"/>
      <c r="J362" s="3"/>
      <c r="K362" s="3"/>
      <c r="L362" s="2">
        <f>COUNTIFS($E$4:E362,E362,$A$4:A362,A362,$F$4:F362,F362,$B$4:B362,B362)</f>
        <v>1</v>
      </c>
      <c r="Q362" s="11"/>
    </row>
    <row r="363" spans="1:17" ht="24" customHeight="1" x14ac:dyDescent="0.15">
      <c r="A363" s="4">
        <v>43834</v>
      </c>
      <c r="B363" s="3">
        <v>460035</v>
      </c>
      <c r="C363" s="3">
        <v>0</v>
      </c>
      <c r="D363" s="3">
        <v>1</v>
      </c>
      <c r="E363" s="3" t="s">
        <v>9</v>
      </c>
      <c r="F363" s="3" t="s">
        <v>17</v>
      </c>
      <c r="G363" s="3" t="s">
        <v>20</v>
      </c>
      <c r="H363" s="3" t="s">
        <v>21</v>
      </c>
      <c r="I363" s="5"/>
      <c r="J363" s="3"/>
      <c r="K363" s="3"/>
      <c r="L363" s="2">
        <f>COUNTIFS($E$4:E363,E363,$A$4:A363,A363,$F$4:F363,F363,$B$4:B363,B363)</f>
        <v>1</v>
      </c>
      <c r="Q363" s="11"/>
    </row>
    <row r="364" spans="1:17" ht="24" customHeight="1" x14ac:dyDescent="0.15">
      <c r="A364" s="4">
        <v>43834</v>
      </c>
      <c r="B364" s="3">
        <v>8675</v>
      </c>
      <c r="C364" s="3">
        <v>0</v>
      </c>
      <c r="D364" s="3">
        <v>1</v>
      </c>
      <c r="E364" s="3" t="s">
        <v>9</v>
      </c>
      <c r="F364" s="3" t="s">
        <v>17</v>
      </c>
      <c r="G364" s="3" t="s">
        <v>20</v>
      </c>
      <c r="H364" s="3" t="s">
        <v>21</v>
      </c>
      <c r="I364" s="5"/>
      <c r="J364" s="3"/>
      <c r="K364" s="3"/>
      <c r="L364" s="2">
        <f>COUNTIFS($E$4:E364,E364,$A$4:A364,A364,$F$4:F364,F364,$B$4:B364,B364)</f>
        <v>1</v>
      </c>
      <c r="Q364" s="11"/>
    </row>
    <row r="365" spans="1:17" ht="24" customHeight="1" x14ac:dyDescent="0.15">
      <c r="A365" s="4">
        <v>43834</v>
      </c>
      <c r="B365" s="3">
        <v>462828</v>
      </c>
      <c r="C365" s="3">
        <v>0</v>
      </c>
      <c r="D365" s="3">
        <v>1</v>
      </c>
      <c r="E365" s="3" t="s">
        <v>9</v>
      </c>
      <c r="F365" s="3" t="s">
        <v>17</v>
      </c>
      <c r="G365" s="3" t="s">
        <v>20</v>
      </c>
      <c r="H365" s="3" t="s">
        <v>21</v>
      </c>
      <c r="I365" s="5"/>
      <c r="J365" s="3"/>
      <c r="K365" s="3"/>
      <c r="L365" s="2">
        <f>COUNTIFS($E$4:E365,E365,$A$4:A365,A365,$F$4:F365,F365,$B$4:B365,B365)</f>
        <v>1</v>
      </c>
      <c r="Q365" s="11"/>
    </row>
    <row r="366" spans="1:17" ht="24" customHeight="1" x14ac:dyDescent="0.15">
      <c r="A366" s="4">
        <v>43834</v>
      </c>
      <c r="B366" s="3">
        <v>8456</v>
      </c>
      <c r="C366" s="3">
        <v>12</v>
      </c>
      <c r="D366" s="3">
        <v>1</v>
      </c>
      <c r="E366" s="3" t="s">
        <v>9</v>
      </c>
      <c r="F366" s="3" t="s">
        <v>15</v>
      </c>
      <c r="G366" s="3" t="s">
        <v>20</v>
      </c>
      <c r="H366" s="3" t="s">
        <v>21</v>
      </c>
      <c r="I366" s="5"/>
      <c r="J366" s="3"/>
      <c r="K366" s="3"/>
      <c r="L366" s="2">
        <f>COUNTIFS($E$4:E366,E366,$A$4:A366,A366,$F$4:F366,F366,$B$4:B366,B366)</f>
        <v>1</v>
      </c>
      <c r="Q366" s="11"/>
    </row>
    <row r="367" spans="1:17" ht="24" customHeight="1" x14ac:dyDescent="0.15">
      <c r="A367" s="4">
        <v>43834</v>
      </c>
      <c r="B367" s="3">
        <v>462963</v>
      </c>
      <c r="C367" s="3">
        <v>0</v>
      </c>
      <c r="D367" s="3">
        <v>1</v>
      </c>
      <c r="E367" s="3" t="s">
        <v>9</v>
      </c>
      <c r="F367" s="3" t="s">
        <v>17</v>
      </c>
      <c r="G367" s="3" t="s">
        <v>20</v>
      </c>
      <c r="H367" s="3" t="s">
        <v>21</v>
      </c>
      <c r="I367" s="5"/>
      <c r="J367" s="3"/>
      <c r="K367" s="3"/>
      <c r="L367" s="2">
        <f>COUNTIFS($E$4:E367,E367,$A$4:A367,A367,$F$4:F367,F367,$B$4:B367,B367)</f>
        <v>1</v>
      </c>
      <c r="Q367" s="11"/>
    </row>
    <row r="368" spans="1:17" ht="24" customHeight="1" x14ac:dyDescent="0.15">
      <c r="A368" s="4">
        <v>43834</v>
      </c>
      <c r="B368" s="3">
        <v>138</v>
      </c>
      <c r="C368" s="3">
        <v>18</v>
      </c>
      <c r="D368" s="3">
        <v>1</v>
      </c>
      <c r="E368" s="3" t="s">
        <v>9</v>
      </c>
      <c r="F368" s="3" t="s">
        <v>10</v>
      </c>
      <c r="G368" s="3" t="s">
        <v>20</v>
      </c>
      <c r="H368" s="3" t="s">
        <v>21</v>
      </c>
      <c r="I368" s="5"/>
      <c r="J368" s="3"/>
      <c r="K368" s="3"/>
      <c r="L368" s="2">
        <f>COUNTIFS($E$4:E368,E368,$A$4:A368,A368,$F$4:F368,F368,$B$4:B368,B368)</f>
        <v>2</v>
      </c>
      <c r="Q368" s="11"/>
    </row>
    <row r="369" spans="1:17" ht="24" customHeight="1" x14ac:dyDescent="0.15">
      <c r="A369" s="4">
        <v>43834</v>
      </c>
      <c r="B369" s="3">
        <v>462970</v>
      </c>
      <c r="C369" s="3">
        <v>0</v>
      </c>
      <c r="D369" s="3">
        <v>1</v>
      </c>
      <c r="E369" s="3" t="s">
        <v>9</v>
      </c>
      <c r="F369" s="3" t="s">
        <v>17</v>
      </c>
      <c r="G369" s="3" t="s">
        <v>20</v>
      </c>
      <c r="H369" s="3" t="s">
        <v>21</v>
      </c>
      <c r="I369" s="5"/>
      <c r="J369" s="3"/>
      <c r="K369" s="3"/>
      <c r="L369" s="2">
        <f>COUNTIFS($E$4:E369,E369,$A$4:A369,A369,$F$4:F369,F369,$B$4:B369,B369)</f>
        <v>1</v>
      </c>
      <c r="Q369" s="11"/>
    </row>
    <row r="370" spans="1:17" ht="24" customHeight="1" x14ac:dyDescent="0.15">
      <c r="A370" s="4">
        <v>43834</v>
      </c>
      <c r="B370" s="3">
        <v>9461</v>
      </c>
      <c r="C370" s="3">
        <v>12</v>
      </c>
      <c r="D370" s="3">
        <v>1</v>
      </c>
      <c r="E370" s="3" t="s">
        <v>9</v>
      </c>
      <c r="F370" s="3" t="s">
        <v>15</v>
      </c>
      <c r="G370" s="3" t="s">
        <v>20</v>
      </c>
      <c r="H370" s="3" t="s">
        <v>21</v>
      </c>
      <c r="I370" s="5"/>
      <c r="J370" s="3"/>
      <c r="K370" s="3"/>
      <c r="L370" s="2">
        <f>COUNTIFS($E$4:E370,E370,$A$4:A370,A370,$F$4:F370,F370,$B$4:B370,B370)</f>
        <v>1</v>
      </c>
      <c r="Q370" s="11"/>
    </row>
    <row r="371" spans="1:17" ht="24" customHeight="1" x14ac:dyDescent="0.15">
      <c r="A371" s="4">
        <v>43834</v>
      </c>
      <c r="B371" s="3">
        <v>823</v>
      </c>
      <c r="C371" s="3">
        <v>18</v>
      </c>
      <c r="D371" s="3">
        <v>1</v>
      </c>
      <c r="E371" s="3" t="s">
        <v>9</v>
      </c>
      <c r="F371" s="3" t="s">
        <v>10</v>
      </c>
      <c r="G371" s="3" t="s">
        <v>20</v>
      </c>
      <c r="H371" s="3" t="s">
        <v>21</v>
      </c>
      <c r="I371" s="5"/>
      <c r="J371" s="3"/>
      <c r="K371" s="3"/>
      <c r="L371" s="2">
        <f>COUNTIFS($E$4:E371,E371,$A$4:A371,A371,$F$4:F371,F371,$B$4:B371,B371)</f>
        <v>2</v>
      </c>
      <c r="Q371" s="11"/>
    </row>
    <row r="372" spans="1:17" ht="24" customHeight="1" x14ac:dyDescent="0.15">
      <c r="A372" s="4">
        <v>43834</v>
      </c>
      <c r="B372" s="3">
        <v>462972</v>
      </c>
      <c r="C372" s="3">
        <v>0</v>
      </c>
      <c r="D372" s="3">
        <v>1</v>
      </c>
      <c r="E372" s="3" t="s">
        <v>9</v>
      </c>
      <c r="F372" s="3" t="s">
        <v>17</v>
      </c>
      <c r="G372" s="3" t="s">
        <v>20</v>
      </c>
      <c r="H372" s="3" t="s">
        <v>21</v>
      </c>
      <c r="I372" s="5"/>
      <c r="J372" s="3"/>
      <c r="K372" s="3"/>
      <c r="L372" s="2">
        <f>COUNTIFS($E$4:E372,E372,$A$4:A372,A372,$F$4:F372,F372,$B$4:B372,B372)</f>
        <v>1</v>
      </c>
      <c r="Q372" s="11"/>
    </row>
    <row r="373" spans="1:17" ht="24" customHeight="1" x14ac:dyDescent="0.15">
      <c r="A373" s="4">
        <v>43834</v>
      </c>
      <c r="B373" s="3">
        <v>9641</v>
      </c>
      <c r="C373" s="3">
        <v>18</v>
      </c>
      <c r="D373" s="3">
        <v>1</v>
      </c>
      <c r="E373" s="3" t="s">
        <v>9</v>
      </c>
      <c r="F373" s="3" t="s">
        <v>10</v>
      </c>
      <c r="G373" s="3" t="s">
        <v>20</v>
      </c>
      <c r="H373" s="3" t="s">
        <v>21</v>
      </c>
      <c r="I373" s="5"/>
      <c r="J373" s="3"/>
      <c r="K373" s="3"/>
      <c r="L373" s="2">
        <f>COUNTIFS($E$4:E373,E373,$A$4:A373,A373,$F$4:F373,F373,$B$4:B373,B373)</f>
        <v>2</v>
      </c>
      <c r="Q373" s="11"/>
    </row>
    <row r="374" spans="1:17" ht="24" customHeight="1" x14ac:dyDescent="0.15">
      <c r="A374" s="4">
        <v>43834</v>
      </c>
      <c r="B374" s="3">
        <v>465</v>
      </c>
      <c r="C374" s="3">
        <v>20</v>
      </c>
      <c r="D374" s="3">
        <v>1</v>
      </c>
      <c r="E374" s="3" t="s">
        <v>9</v>
      </c>
      <c r="F374" s="3" t="s">
        <v>15</v>
      </c>
      <c r="G374" s="3" t="s">
        <v>20</v>
      </c>
      <c r="H374" s="3" t="s">
        <v>21</v>
      </c>
      <c r="I374" s="5"/>
      <c r="J374" s="3"/>
      <c r="K374" s="3"/>
      <c r="L374" s="2">
        <f>COUNTIFS($E$4:E374,E374,$A$4:A374,A374,$F$4:F374,F374,$B$4:B374,B374)</f>
        <v>2</v>
      </c>
      <c r="Q374" s="11"/>
    </row>
    <row r="375" spans="1:17" ht="24" customHeight="1" x14ac:dyDescent="0.15">
      <c r="A375" s="4">
        <v>43834</v>
      </c>
      <c r="B375" s="3">
        <v>138</v>
      </c>
      <c r="C375" s="3">
        <v>18</v>
      </c>
      <c r="D375" s="3">
        <v>1</v>
      </c>
      <c r="E375" s="3" t="s">
        <v>9</v>
      </c>
      <c r="F375" s="3" t="s">
        <v>10</v>
      </c>
      <c r="G375" s="3" t="s">
        <v>20</v>
      </c>
      <c r="H375" s="3" t="s">
        <v>21</v>
      </c>
      <c r="I375" s="5"/>
      <c r="J375" s="3"/>
      <c r="K375" s="3"/>
      <c r="L375" s="2">
        <f>COUNTIFS($E$4:E375,E375,$A$4:A375,A375,$F$4:F375,F375,$B$4:B375,B375)</f>
        <v>3</v>
      </c>
      <c r="Q375" s="11"/>
    </row>
    <row r="376" spans="1:17" ht="24" customHeight="1" x14ac:dyDescent="0.15">
      <c r="A376" s="4">
        <v>43834</v>
      </c>
      <c r="B376" s="3">
        <v>823</v>
      </c>
      <c r="C376" s="3">
        <v>18</v>
      </c>
      <c r="D376" s="3">
        <v>1</v>
      </c>
      <c r="E376" s="3" t="s">
        <v>9</v>
      </c>
      <c r="F376" s="3" t="s">
        <v>10</v>
      </c>
      <c r="G376" s="3" t="s">
        <v>20</v>
      </c>
      <c r="H376" s="3" t="s">
        <v>21</v>
      </c>
      <c r="I376" s="5"/>
      <c r="J376" s="3"/>
      <c r="K376" s="3"/>
      <c r="L376" s="2">
        <f>COUNTIFS($E$4:E376,E376,$A$4:A376,A376,$F$4:F376,F376,$B$4:B376,B376)</f>
        <v>3</v>
      </c>
      <c r="Q376" s="11"/>
    </row>
    <row r="377" spans="1:17" ht="24" customHeight="1" x14ac:dyDescent="0.15">
      <c r="A377" s="4">
        <v>43834</v>
      </c>
      <c r="B377" s="3">
        <v>8456</v>
      </c>
      <c r="C377" s="3">
        <v>12</v>
      </c>
      <c r="D377" s="3">
        <v>1</v>
      </c>
      <c r="E377" s="3" t="s">
        <v>9</v>
      </c>
      <c r="F377" s="3" t="s">
        <v>15</v>
      </c>
      <c r="G377" s="3" t="s">
        <v>20</v>
      </c>
      <c r="H377" s="3" t="s">
        <v>21</v>
      </c>
      <c r="I377" s="5"/>
      <c r="J377" s="3"/>
      <c r="K377" s="3"/>
      <c r="L377" s="2">
        <f>COUNTIFS($E$4:E377,E377,$A$4:A377,A377,$F$4:F377,F377,$B$4:B377,B377)</f>
        <v>2</v>
      </c>
      <c r="Q377" s="11"/>
    </row>
    <row r="378" spans="1:17" ht="24" customHeight="1" x14ac:dyDescent="0.15">
      <c r="A378" s="4">
        <v>43834</v>
      </c>
      <c r="B378" s="3">
        <v>9461</v>
      </c>
      <c r="C378" s="3">
        <v>12</v>
      </c>
      <c r="D378" s="3">
        <v>1</v>
      </c>
      <c r="E378" s="3" t="s">
        <v>9</v>
      </c>
      <c r="F378" s="3" t="s">
        <v>15</v>
      </c>
      <c r="G378" s="3" t="s">
        <v>20</v>
      </c>
      <c r="H378" s="3" t="s">
        <v>21</v>
      </c>
      <c r="I378" s="5"/>
      <c r="J378" s="3"/>
      <c r="K378" s="3"/>
      <c r="L378" s="2">
        <f>COUNTIFS($E$4:E378,E378,$A$4:A378,A378,$F$4:F378,F378,$B$4:B378,B378)</f>
        <v>2</v>
      </c>
      <c r="Q378" s="11"/>
    </row>
    <row r="379" spans="1:17" ht="24" customHeight="1" x14ac:dyDescent="0.15">
      <c r="A379" s="4">
        <v>43834</v>
      </c>
      <c r="B379" s="3">
        <v>9641</v>
      </c>
      <c r="C379" s="3">
        <v>18</v>
      </c>
      <c r="D379" s="3">
        <v>1</v>
      </c>
      <c r="E379" s="3" t="s">
        <v>9</v>
      </c>
      <c r="F379" s="3" t="s">
        <v>10</v>
      </c>
      <c r="G379" s="3" t="s">
        <v>20</v>
      </c>
      <c r="H379" s="3" t="s">
        <v>21</v>
      </c>
      <c r="I379" s="5"/>
      <c r="J379" s="3"/>
      <c r="K379" s="3"/>
      <c r="L379" s="2">
        <f>COUNTIFS($E$4:E379,E379,$A$4:A379,A379,$F$4:F379,F379,$B$4:B379,B379)</f>
        <v>3</v>
      </c>
      <c r="Q379" s="11"/>
    </row>
    <row r="380" spans="1:17" ht="24" customHeight="1" x14ac:dyDescent="0.15">
      <c r="A380" s="4">
        <v>43834</v>
      </c>
      <c r="B380" s="3">
        <v>465</v>
      </c>
      <c r="C380" s="3">
        <v>20</v>
      </c>
      <c r="D380" s="3">
        <v>1</v>
      </c>
      <c r="E380" s="3" t="s">
        <v>9</v>
      </c>
      <c r="F380" s="3" t="s">
        <v>15</v>
      </c>
      <c r="G380" s="3" t="s">
        <v>20</v>
      </c>
      <c r="H380" s="3" t="s">
        <v>21</v>
      </c>
      <c r="I380" s="5"/>
      <c r="J380" s="3"/>
      <c r="K380" s="3"/>
      <c r="L380" s="2">
        <f>COUNTIFS($E$4:E380,E380,$A$4:A380,A380,$F$4:F380,F380,$B$4:B380,B380)</f>
        <v>3</v>
      </c>
      <c r="Q380" s="11"/>
    </row>
    <row r="381" spans="1:17" ht="24" customHeight="1" x14ac:dyDescent="0.15">
      <c r="A381" s="4">
        <v>43834</v>
      </c>
      <c r="B381" s="3">
        <v>138</v>
      </c>
      <c r="C381" s="3">
        <v>18</v>
      </c>
      <c r="D381" s="3">
        <v>1</v>
      </c>
      <c r="E381" s="3" t="s">
        <v>9</v>
      </c>
      <c r="F381" s="3" t="s">
        <v>10</v>
      </c>
      <c r="G381" s="3" t="s">
        <v>20</v>
      </c>
      <c r="H381" s="3" t="s">
        <v>21</v>
      </c>
      <c r="I381" s="5"/>
      <c r="J381" s="3"/>
      <c r="K381" s="3"/>
      <c r="L381" s="2">
        <f>COUNTIFS($E$4:E381,E381,$A$4:A381,A381,$F$4:F381,F381,$B$4:B381,B381)</f>
        <v>4</v>
      </c>
      <c r="Q381" s="11"/>
    </row>
    <row r="382" spans="1:17" ht="24" customHeight="1" x14ac:dyDescent="0.15">
      <c r="A382" s="4">
        <v>43834</v>
      </c>
      <c r="B382" s="3">
        <v>823</v>
      </c>
      <c r="C382" s="3">
        <v>18</v>
      </c>
      <c r="D382" s="3">
        <v>1</v>
      </c>
      <c r="E382" s="3" t="s">
        <v>9</v>
      </c>
      <c r="F382" s="3" t="s">
        <v>10</v>
      </c>
      <c r="G382" s="3" t="s">
        <v>20</v>
      </c>
      <c r="H382" s="3" t="s">
        <v>21</v>
      </c>
      <c r="I382" s="5"/>
      <c r="J382" s="3"/>
      <c r="K382" s="3"/>
      <c r="L382" s="2">
        <f>COUNTIFS($E$4:E382,E382,$A$4:A382,A382,$F$4:F382,F382,$B$4:B382,B382)</f>
        <v>4</v>
      </c>
      <c r="Q382" s="11"/>
    </row>
    <row r="383" spans="1:17" ht="24" customHeight="1" x14ac:dyDescent="0.15">
      <c r="A383" s="4">
        <v>43834</v>
      </c>
      <c r="B383" s="3">
        <v>9461</v>
      </c>
      <c r="C383" s="3">
        <v>12</v>
      </c>
      <c r="D383" s="3">
        <v>1</v>
      </c>
      <c r="E383" s="3" t="s">
        <v>9</v>
      </c>
      <c r="F383" s="3" t="s">
        <v>15</v>
      </c>
      <c r="G383" s="3" t="s">
        <v>20</v>
      </c>
      <c r="H383" s="3" t="s">
        <v>21</v>
      </c>
      <c r="I383" s="5"/>
      <c r="J383" s="3"/>
      <c r="K383" s="3"/>
      <c r="L383" s="2">
        <f>COUNTIFS($E$4:E383,E383,$A$4:A383,A383,$F$4:F383,F383,$B$4:B383,B383)</f>
        <v>3</v>
      </c>
      <c r="Q383" s="11"/>
    </row>
    <row r="384" spans="1:17" ht="24" customHeight="1" x14ac:dyDescent="0.15">
      <c r="A384" s="4">
        <v>43836</v>
      </c>
      <c r="B384" s="3">
        <v>3217</v>
      </c>
      <c r="C384" s="3">
        <v>18</v>
      </c>
      <c r="D384" s="3">
        <v>1</v>
      </c>
      <c r="E384" s="3" t="s">
        <v>9</v>
      </c>
      <c r="F384" s="3" t="s">
        <v>11</v>
      </c>
      <c r="G384" s="3" t="s">
        <v>20</v>
      </c>
      <c r="H384" s="3" t="s">
        <v>21</v>
      </c>
      <c r="I384" s="5"/>
      <c r="J384" s="3"/>
      <c r="K384" s="3"/>
      <c r="L384" s="2">
        <f>COUNTIFS($E$4:E384,E384,$A$4:A384,A384,$F$4:F384,F384,$B$4:B384,B384)</f>
        <v>1</v>
      </c>
      <c r="Q384" s="11"/>
    </row>
    <row r="385" spans="1:17" ht="24" customHeight="1" x14ac:dyDescent="0.15">
      <c r="A385" s="4">
        <v>43836</v>
      </c>
      <c r="B385" s="3">
        <v>5248</v>
      </c>
      <c r="C385" s="3">
        <v>18</v>
      </c>
      <c r="D385" s="3">
        <v>1</v>
      </c>
      <c r="E385" s="3" t="s">
        <v>9</v>
      </c>
      <c r="F385" s="3" t="s">
        <v>11</v>
      </c>
      <c r="G385" s="3" t="s">
        <v>20</v>
      </c>
      <c r="H385" s="3" t="s">
        <v>21</v>
      </c>
      <c r="I385" s="5"/>
      <c r="J385" s="3"/>
      <c r="K385" s="3"/>
      <c r="L385" s="2">
        <f>COUNTIFS($E$4:E385,E385,$A$4:A385,A385,$F$4:F385,F385,$B$4:B385,B385)</f>
        <v>1</v>
      </c>
      <c r="Q385" s="11"/>
    </row>
    <row r="386" spans="1:17" ht="24" customHeight="1" x14ac:dyDescent="0.15">
      <c r="A386" s="4">
        <v>43836</v>
      </c>
      <c r="B386" s="3" t="s">
        <v>13</v>
      </c>
      <c r="C386" s="3">
        <v>18</v>
      </c>
      <c r="D386" s="3">
        <v>1</v>
      </c>
      <c r="E386" s="3" t="s">
        <v>9</v>
      </c>
      <c r="F386" s="3" t="s">
        <v>11</v>
      </c>
      <c r="G386" s="3" t="s">
        <v>20</v>
      </c>
      <c r="H386" s="3" t="s">
        <v>21</v>
      </c>
      <c r="I386" s="5"/>
      <c r="J386" s="3"/>
      <c r="K386" s="3"/>
      <c r="L386" s="2">
        <f>COUNTIFS($E$4:E386,E386,$A$4:A386,A386,$F$4:F386,F386,$B$4:B386,B386)</f>
        <v>1</v>
      </c>
      <c r="Q386" s="11"/>
    </row>
    <row r="387" spans="1:17" ht="24" customHeight="1" x14ac:dyDescent="0.15">
      <c r="A387" s="4">
        <v>43836</v>
      </c>
      <c r="B387" s="3">
        <v>819</v>
      </c>
      <c r="C387" s="3">
        <v>0</v>
      </c>
      <c r="D387" s="3">
        <v>1</v>
      </c>
      <c r="E387" s="3" t="s">
        <v>9</v>
      </c>
      <c r="F387" s="3" t="s">
        <v>11</v>
      </c>
      <c r="G387" s="3" t="s">
        <v>20</v>
      </c>
      <c r="H387" s="3" t="s">
        <v>21</v>
      </c>
      <c r="I387" s="5"/>
      <c r="J387" s="3"/>
      <c r="K387" s="3"/>
      <c r="L387" s="2">
        <f>COUNTIFS($E$4:E387,E387,$A$4:A387,A387,$F$4:F387,F387,$B$4:B387,B387)</f>
        <v>1</v>
      </c>
      <c r="Q387" s="11"/>
    </row>
    <row r="388" spans="1:17" ht="24" customHeight="1" x14ac:dyDescent="0.15">
      <c r="A388" s="4">
        <v>43836</v>
      </c>
      <c r="B388" s="3">
        <v>864</v>
      </c>
      <c r="C388" s="3">
        <v>0</v>
      </c>
      <c r="D388" s="3">
        <v>1</v>
      </c>
      <c r="E388" s="3" t="s">
        <v>9</v>
      </c>
      <c r="F388" s="3" t="s">
        <v>11</v>
      </c>
      <c r="G388" s="3" t="s">
        <v>20</v>
      </c>
      <c r="H388" s="3" t="s">
        <v>21</v>
      </c>
      <c r="I388" s="5"/>
      <c r="J388" s="3"/>
      <c r="K388" s="3"/>
      <c r="L388" s="2">
        <f>COUNTIFS($E$4:E388,E388,$A$4:A388,A388,$F$4:F388,F388,$B$4:B388,B388)</f>
        <v>1</v>
      </c>
      <c r="Q388" s="11"/>
    </row>
    <row r="389" spans="1:17" ht="24" customHeight="1" x14ac:dyDescent="0.15">
      <c r="A389" s="4">
        <v>43836</v>
      </c>
      <c r="B389" s="3">
        <v>198</v>
      </c>
      <c r="C389" s="3">
        <v>18</v>
      </c>
      <c r="D389" s="3">
        <v>1</v>
      </c>
      <c r="E389" s="3" t="s">
        <v>9</v>
      </c>
      <c r="F389" s="3" t="s">
        <v>11</v>
      </c>
      <c r="G389" s="3" t="s">
        <v>20</v>
      </c>
      <c r="H389" s="3" t="s">
        <v>21</v>
      </c>
      <c r="I389" s="5"/>
      <c r="J389" s="3"/>
      <c r="K389" s="3"/>
      <c r="L389" s="2">
        <f>COUNTIFS($E$4:E389,E389,$A$4:A389,A389,$F$4:F389,F389,$B$4:B389,B389)</f>
        <v>1</v>
      </c>
      <c r="Q389" s="11"/>
    </row>
    <row r="390" spans="1:17" ht="24" customHeight="1" x14ac:dyDescent="0.15">
      <c r="A390" s="4">
        <v>43836</v>
      </c>
      <c r="B390" s="3">
        <v>138</v>
      </c>
      <c r="C390" s="3">
        <v>18</v>
      </c>
      <c r="D390" s="3">
        <v>1</v>
      </c>
      <c r="E390" s="3" t="s">
        <v>9</v>
      </c>
      <c r="F390" s="3" t="s">
        <v>10</v>
      </c>
      <c r="G390" s="3" t="s">
        <v>20</v>
      </c>
      <c r="H390" s="3" t="s">
        <v>21</v>
      </c>
      <c r="I390" s="5"/>
      <c r="J390" s="3"/>
      <c r="K390" s="3"/>
      <c r="L390" s="2">
        <f>COUNTIFS($E$4:E390,E390,$A$4:A390,A390,$F$4:F390,F390,$B$4:B390,B390)</f>
        <v>1</v>
      </c>
      <c r="Q390" s="11"/>
    </row>
    <row r="391" spans="1:17" ht="24" customHeight="1" x14ac:dyDescent="0.15">
      <c r="A391" s="4">
        <v>43836</v>
      </c>
      <c r="B391" s="3">
        <v>3217</v>
      </c>
      <c r="C391" s="3">
        <v>18</v>
      </c>
      <c r="D391" s="3">
        <v>1</v>
      </c>
      <c r="E391" s="3" t="s">
        <v>9</v>
      </c>
      <c r="F391" s="3" t="s">
        <v>11</v>
      </c>
      <c r="G391" s="3" t="s">
        <v>20</v>
      </c>
      <c r="H391" s="3" t="s">
        <v>21</v>
      </c>
      <c r="I391" s="5"/>
      <c r="J391" s="3"/>
      <c r="K391" s="3"/>
      <c r="L391" s="2">
        <f>COUNTIFS($E$4:E391,E391,$A$4:A391,A391,$F$4:F391,F391,$B$4:B391,B391)</f>
        <v>2</v>
      </c>
      <c r="Q391" s="11"/>
    </row>
    <row r="392" spans="1:17" ht="24" customHeight="1" x14ac:dyDescent="0.15">
      <c r="A392" s="4">
        <v>43836</v>
      </c>
      <c r="B392" s="3">
        <v>5248</v>
      </c>
      <c r="C392" s="3">
        <v>18</v>
      </c>
      <c r="D392" s="3">
        <v>1</v>
      </c>
      <c r="E392" s="3" t="s">
        <v>9</v>
      </c>
      <c r="F392" s="3" t="s">
        <v>11</v>
      </c>
      <c r="G392" s="3" t="s">
        <v>20</v>
      </c>
      <c r="H392" s="3" t="s">
        <v>21</v>
      </c>
      <c r="I392" s="5"/>
      <c r="J392" s="3"/>
      <c r="K392" s="3"/>
      <c r="Q392" s="11"/>
    </row>
    <row r="393" spans="1:17" ht="24" customHeight="1" x14ac:dyDescent="0.15">
      <c r="A393" s="4">
        <v>43836</v>
      </c>
      <c r="B393" s="3" t="s">
        <v>13</v>
      </c>
      <c r="C393" s="3">
        <v>18</v>
      </c>
      <c r="D393" s="3">
        <v>1</v>
      </c>
      <c r="E393" s="3" t="s">
        <v>9</v>
      </c>
      <c r="F393" s="3" t="s">
        <v>11</v>
      </c>
      <c r="G393" s="3" t="s">
        <v>20</v>
      </c>
      <c r="H393" s="3" t="s">
        <v>21</v>
      </c>
      <c r="I393" s="5"/>
      <c r="J393" s="3"/>
      <c r="K393" s="3"/>
      <c r="Q393" s="11"/>
    </row>
    <row r="394" spans="1:17" ht="24" customHeight="1" x14ac:dyDescent="0.15">
      <c r="A394" s="4">
        <v>43836</v>
      </c>
      <c r="B394" s="3">
        <v>819</v>
      </c>
      <c r="C394" s="3">
        <v>0</v>
      </c>
      <c r="D394" s="3">
        <v>1</v>
      </c>
      <c r="E394" s="3" t="s">
        <v>9</v>
      </c>
      <c r="F394" s="3" t="s">
        <v>11</v>
      </c>
      <c r="G394" s="3" t="s">
        <v>20</v>
      </c>
      <c r="H394" s="3" t="s">
        <v>21</v>
      </c>
      <c r="I394" s="5"/>
      <c r="J394" s="3"/>
      <c r="K394" s="3"/>
      <c r="Q394" s="11"/>
    </row>
    <row r="395" spans="1:17" ht="24" customHeight="1" x14ac:dyDescent="0.15">
      <c r="A395" s="4">
        <v>43836</v>
      </c>
      <c r="B395" s="3">
        <v>864</v>
      </c>
      <c r="C395" s="3">
        <v>0</v>
      </c>
      <c r="D395" s="3">
        <v>1</v>
      </c>
      <c r="E395" s="3" t="s">
        <v>9</v>
      </c>
      <c r="F395" s="3" t="s">
        <v>11</v>
      </c>
      <c r="G395" s="3" t="s">
        <v>20</v>
      </c>
      <c r="H395" s="3" t="s">
        <v>21</v>
      </c>
      <c r="I395" s="5"/>
      <c r="J395" s="3"/>
      <c r="K395" s="3"/>
      <c r="Q395" s="11"/>
    </row>
    <row r="396" spans="1:17" ht="24" customHeight="1" x14ac:dyDescent="0.15">
      <c r="A396" s="4">
        <v>43836</v>
      </c>
      <c r="B396" s="3">
        <v>198</v>
      </c>
      <c r="C396" s="3">
        <v>18</v>
      </c>
      <c r="D396" s="3">
        <v>1</v>
      </c>
      <c r="E396" s="3" t="s">
        <v>9</v>
      </c>
      <c r="F396" s="3" t="s">
        <v>11</v>
      </c>
      <c r="G396" s="3" t="s">
        <v>20</v>
      </c>
      <c r="H396" s="3" t="s">
        <v>21</v>
      </c>
      <c r="I396" s="5"/>
      <c r="J396" s="3"/>
      <c r="K396" s="3"/>
      <c r="Q396" s="11"/>
    </row>
    <row r="397" spans="1:17" ht="24" customHeight="1" x14ac:dyDescent="0.15">
      <c r="A397" s="4">
        <v>43836</v>
      </c>
      <c r="B397" s="3">
        <v>138</v>
      </c>
      <c r="C397" s="3">
        <v>18</v>
      </c>
      <c r="D397" s="3">
        <v>1</v>
      </c>
      <c r="E397" s="3" t="s">
        <v>9</v>
      </c>
      <c r="F397" s="3" t="s">
        <v>10</v>
      </c>
      <c r="G397" s="3" t="s">
        <v>20</v>
      </c>
      <c r="H397" s="3" t="s">
        <v>21</v>
      </c>
      <c r="I397" s="5"/>
      <c r="J397" s="3"/>
      <c r="K397" s="3"/>
      <c r="Q397" s="11"/>
    </row>
    <row r="398" spans="1:17" ht="24" customHeight="1" x14ac:dyDescent="0.15">
      <c r="A398" s="4">
        <v>43836</v>
      </c>
      <c r="B398" s="3">
        <v>3217</v>
      </c>
      <c r="C398" s="3">
        <v>18</v>
      </c>
      <c r="D398" s="3">
        <v>1</v>
      </c>
      <c r="E398" s="3" t="s">
        <v>9</v>
      </c>
      <c r="F398" s="3" t="s">
        <v>11</v>
      </c>
      <c r="G398" s="3" t="s">
        <v>20</v>
      </c>
      <c r="H398" s="3" t="s">
        <v>21</v>
      </c>
      <c r="I398" s="5"/>
      <c r="J398" s="3"/>
      <c r="K398" s="3"/>
      <c r="Q398" s="11"/>
    </row>
    <row r="399" spans="1:17" ht="24" customHeight="1" x14ac:dyDescent="0.15">
      <c r="A399" s="4">
        <v>43836</v>
      </c>
      <c r="B399" s="3">
        <v>5248</v>
      </c>
      <c r="C399" s="3">
        <v>18</v>
      </c>
      <c r="D399" s="3">
        <v>1</v>
      </c>
      <c r="E399" s="3" t="s">
        <v>9</v>
      </c>
      <c r="F399" s="3" t="s">
        <v>11</v>
      </c>
      <c r="G399" s="3" t="s">
        <v>20</v>
      </c>
      <c r="H399" s="3" t="s">
        <v>21</v>
      </c>
      <c r="I399" s="5"/>
      <c r="J399" s="3"/>
      <c r="K399" s="3"/>
      <c r="Q399" s="11"/>
    </row>
    <row r="400" spans="1:17" ht="24" customHeight="1" x14ac:dyDescent="0.15">
      <c r="A400" s="4">
        <v>43836</v>
      </c>
      <c r="B400" s="3">
        <v>9641</v>
      </c>
      <c r="C400" s="3">
        <v>18</v>
      </c>
      <c r="D400" s="3">
        <v>1</v>
      </c>
      <c r="E400" s="3" t="s">
        <v>9</v>
      </c>
      <c r="F400" s="3" t="s">
        <v>10</v>
      </c>
      <c r="G400" s="3" t="s">
        <v>24</v>
      </c>
      <c r="H400" s="3" t="s">
        <v>22</v>
      </c>
      <c r="I400" s="5"/>
      <c r="J400" s="3"/>
      <c r="K400" s="3"/>
      <c r="Q400" s="11"/>
    </row>
    <row r="401" spans="1:17" ht="24" customHeight="1" x14ac:dyDescent="0.15">
      <c r="A401" s="4">
        <v>43836</v>
      </c>
      <c r="B401" s="3">
        <v>9461</v>
      </c>
      <c r="C401" s="3">
        <v>12</v>
      </c>
      <c r="D401" s="3">
        <v>1</v>
      </c>
      <c r="E401" s="3" t="s">
        <v>9</v>
      </c>
      <c r="F401" s="3" t="s">
        <v>15</v>
      </c>
      <c r="G401" s="3" t="s">
        <v>24</v>
      </c>
      <c r="H401" s="3" t="s">
        <v>22</v>
      </c>
      <c r="I401" s="5"/>
      <c r="J401" s="3"/>
      <c r="K401" s="3"/>
      <c r="Q401" s="11"/>
    </row>
    <row r="402" spans="1:17" ht="24" customHeight="1" x14ac:dyDescent="0.15">
      <c r="A402" s="4">
        <v>43836</v>
      </c>
      <c r="B402" s="3">
        <v>8456</v>
      </c>
      <c r="C402" s="3">
        <v>12</v>
      </c>
      <c r="D402" s="3">
        <v>1</v>
      </c>
      <c r="E402" s="3" t="s">
        <v>9</v>
      </c>
      <c r="F402" s="3" t="s">
        <v>15</v>
      </c>
      <c r="G402" s="3" t="s">
        <v>24</v>
      </c>
      <c r="H402" s="3" t="s">
        <v>22</v>
      </c>
      <c r="I402" s="5"/>
      <c r="J402" s="3"/>
      <c r="K402" s="3"/>
      <c r="Q402" s="11"/>
    </row>
    <row r="403" spans="1:17" ht="24" customHeight="1" x14ac:dyDescent="0.15">
      <c r="A403" s="4">
        <v>43836</v>
      </c>
      <c r="B403" s="3">
        <v>823</v>
      </c>
      <c r="C403" s="3">
        <v>18</v>
      </c>
      <c r="D403" s="3">
        <v>1</v>
      </c>
      <c r="E403" s="3" t="s">
        <v>9</v>
      </c>
      <c r="F403" s="3" t="s">
        <v>10</v>
      </c>
      <c r="G403" s="3" t="s">
        <v>24</v>
      </c>
      <c r="H403" s="3" t="s">
        <v>22</v>
      </c>
      <c r="I403" s="5"/>
      <c r="J403" s="3"/>
      <c r="K403" s="3"/>
      <c r="Q403" s="11"/>
    </row>
    <row r="404" spans="1:17" ht="24" customHeight="1" x14ac:dyDescent="0.15">
      <c r="A404" s="4">
        <v>43836</v>
      </c>
      <c r="B404" s="3">
        <v>9641</v>
      </c>
      <c r="C404" s="3">
        <v>18</v>
      </c>
      <c r="D404" s="3">
        <v>1</v>
      </c>
      <c r="E404" s="3" t="s">
        <v>9</v>
      </c>
      <c r="F404" s="3" t="s">
        <v>10</v>
      </c>
      <c r="G404" s="3" t="s">
        <v>24</v>
      </c>
      <c r="H404" s="3" t="s">
        <v>22</v>
      </c>
      <c r="I404" s="5"/>
      <c r="J404" s="3"/>
      <c r="K404" s="3"/>
      <c r="Q404" s="11"/>
    </row>
    <row r="405" spans="1:17" ht="24" customHeight="1" x14ac:dyDescent="0.15">
      <c r="A405" s="4">
        <v>43836</v>
      </c>
      <c r="B405" s="3">
        <v>9461</v>
      </c>
      <c r="C405" s="3">
        <v>12</v>
      </c>
      <c r="D405" s="3">
        <v>1</v>
      </c>
      <c r="E405" s="3" t="s">
        <v>9</v>
      </c>
      <c r="F405" s="3" t="s">
        <v>15</v>
      </c>
      <c r="G405" s="3" t="s">
        <v>24</v>
      </c>
      <c r="H405" s="3" t="s">
        <v>22</v>
      </c>
      <c r="I405" s="5"/>
      <c r="J405" s="3"/>
      <c r="K405" s="3"/>
      <c r="Q405" s="11"/>
    </row>
    <row r="406" spans="1:17" ht="24" customHeight="1" x14ac:dyDescent="0.15">
      <c r="A406" s="4">
        <v>43836</v>
      </c>
      <c r="B406" s="3">
        <v>8456</v>
      </c>
      <c r="C406" s="3">
        <v>12</v>
      </c>
      <c r="D406" s="3">
        <v>1</v>
      </c>
      <c r="E406" s="3" t="s">
        <v>9</v>
      </c>
      <c r="F406" s="3" t="s">
        <v>15</v>
      </c>
      <c r="G406" s="3" t="s">
        <v>24</v>
      </c>
      <c r="H406" s="3" t="s">
        <v>22</v>
      </c>
      <c r="I406" s="5"/>
      <c r="J406" s="3"/>
      <c r="K406" s="3"/>
      <c r="Q406" s="11"/>
    </row>
    <row r="407" spans="1:17" ht="24" customHeight="1" x14ac:dyDescent="0.15">
      <c r="A407" s="4">
        <v>43836</v>
      </c>
      <c r="B407" s="3">
        <v>823</v>
      </c>
      <c r="C407" s="3">
        <v>18</v>
      </c>
      <c r="D407" s="3">
        <v>1</v>
      </c>
      <c r="E407" s="3" t="s">
        <v>9</v>
      </c>
      <c r="F407" s="3" t="s">
        <v>10</v>
      </c>
      <c r="G407" s="3" t="s">
        <v>24</v>
      </c>
      <c r="H407" s="3" t="s">
        <v>22</v>
      </c>
      <c r="I407" s="5"/>
      <c r="J407" s="3"/>
      <c r="K407" s="3"/>
      <c r="Q407" s="11"/>
    </row>
    <row r="408" spans="1:17" ht="24" customHeight="1" x14ac:dyDescent="0.15">
      <c r="A408" s="4">
        <v>43836</v>
      </c>
      <c r="B408" s="3">
        <v>9641</v>
      </c>
      <c r="C408" s="3">
        <v>25</v>
      </c>
      <c r="D408" s="3">
        <v>1</v>
      </c>
      <c r="E408" s="3" t="s">
        <v>9</v>
      </c>
      <c r="F408" s="3" t="s">
        <v>10</v>
      </c>
      <c r="G408" s="3" t="s">
        <v>24</v>
      </c>
      <c r="H408" s="3" t="s">
        <v>22</v>
      </c>
      <c r="I408" s="5"/>
      <c r="J408" s="3"/>
      <c r="K408" s="3"/>
      <c r="Q408" s="11"/>
    </row>
    <row r="409" spans="1:17" ht="24" customHeight="1" x14ac:dyDescent="0.15">
      <c r="A409" s="4">
        <v>43836</v>
      </c>
      <c r="B409" s="3">
        <v>9461</v>
      </c>
      <c r="C409" s="3">
        <v>12</v>
      </c>
      <c r="D409" s="3">
        <v>1</v>
      </c>
      <c r="E409" s="3" t="s">
        <v>9</v>
      </c>
      <c r="F409" s="3" t="s">
        <v>15</v>
      </c>
      <c r="G409" s="3" t="s">
        <v>24</v>
      </c>
      <c r="H409" s="3" t="s">
        <v>22</v>
      </c>
      <c r="I409" s="5"/>
      <c r="J409" s="3"/>
      <c r="K409" s="3"/>
      <c r="Q409" s="11"/>
    </row>
    <row r="410" spans="1:17" ht="24" customHeight="1" x14ac:dyDescent="0.15">
      <c r="A410" s="4">
        <v>43836</v>
      </c>
      <c r="B410" s="3">
        <v>8456</v>
      </c>
      <c r="C410" s="3">
        <v>12</v>
      </c>
      <c r="D410" s="3">
        <v>1</v>
      </c>
      <c r="E410" s="3" t="s">
        <v>9</v>
      </c>
      <c r="F410" s="3" t="s">
        <v>15</v>
      </c>
      <c r="G410" s="3" t="s">
        <v>24</v>
      </c>
      <c r="H410" s="3" t="s">
        <v>22</v>
      </c>
      <c r="I410" s="5"/>
      <c r="J410" s="3"/>
      <c r="K410" s="3"/>
      <c r="Q410" s="11"/>
    </row>
    <row r="411" spans="1:17" ht="24" customHeight="1" x14ac:dyDescent="0.15">
      <c r="A411" s="4">
        <v>43836</v>
      </c>
      <c r="B411" s="3">
        <v>823</v>
      </c>
      <c r="C411" s="3">
        <v>18</v>
      </c>
      <c r="D411" s="3">
        <v>1</v>
      </c>
      <c r="E411" s="3" t="s">
        <v>9</v>
      </c>
      <c r="F411" s="3" t="s">
        <v>10</v>
      </c>
      <c r="G411" s="3" t="s">
        <v>24</v>
      </c>
      <c r="H411" s="3" t="s">
        <v>22</v>
      </c>
      <c r="I411" s="5"/>
      <c r="J411" s="3"/>
      <c r="K411" s="3"/>
      <c r="Q411" s="11"/>
    </row>
    <row r="412" spans="1:17" ht="24" customHeight="1" x14ac:dyDescent="0.15">
      <c r="A412" s="4">
        <v>43836</v>
      </c>
      <c r="B412" s="3">
        <v>9641</v>
      </c>
      <c r="C412" s="3">
        <v>18</v>
      </c>
      <c r="D412" s="3">
        <v>1</v>
      </c>
      <c r="E412" s="3" t="s">
        <v>9</v>
      </c>
      <c r="F412" s="3" t="s">
        <v>10</v>
      </c>
      <c r="G412" s="3" t="s">
        <v>24</v>
      </c>
      <c r="H412" s="3" t="s">
        <v>22</v>
      </c>
      <c r="I412" s="5"/>
      <c r="J412" s="3"/>
      <c r="K412" s="3"/>
      <c r="Q412" s="11"/>
    </row>
    <row r="413" spans="1:17" ht="24" customHeight="1" x14ac:dyDescent="0.15">
      <c r="A413" s="4">
        <v>43836</v>
      </c>
      <c r="B413" s="3">
        <v>9461</v>
      </c>
      <c r="C413" s="3">
        <v>12</v>
      </c>
      <c r="D413" s="3">
        <v>1</v>
      </c>
      <c r="E413" s="3" t="s">
        <v>9</v>
      </c>
      <c r="F413" s="3" t="s">
        <v>15</v>
      </c>
      <c r="G413" s="3" t="s">
        <v>24</v>
      </c>
      <c r="H413" s="3" t="s">
        <v>22</v>
      </c>
      <c r="I413" s="5"/>
      <c r="J413" s="3"/>
      <c r="K413" s="3"/>
      <c r="Q413" s="11"/>
    </row>
    <row r="414" spans="1:17" ht="24" customHeight="1" x14ac:dyDescent="0.15">
      <c r="A414" s="4">
        <v>43836</v>
      </c>
      <c r="B414" s="3">
        <v>8456</v>
      </c>
      <c r="C414" s="3">
        <v>12</v>
      </c>
      <c r="D414" s="3">
        <v>1</v>
      </c>
      <c r="E414" s="3" t="s">
        <v>9</v>
      </c>
      <c r="F414" s="3" t="s">
        <v>15</v>
      </c>
      <c r="G414" s="3" t="s">
        <v>24</v>
      </c>
      <c r="H414" s="3" t="s">
        <v>22</v>
      </c>
      <c r="I414" s="5"/>
      <c r="J414" s="3"/>
      <c r="K414" s="3"/>
      <c r="Q414" s="11"/>
    </row>
    <row r="415" spans="1:17" ht="24" customHeight="1" x14ac:dyDescent="0.15">
      <c r="A415" s="4">
        <v>43836</v>
      </c>
      <c r="B415" s="3">
        <v>823</v>
      </c>
      <c r="C415" s="3">
        <v>18</v>
      </c>
      <c r="D415" s="3">
        <v>1</v>
      </c>
      <c r="E415" s="3" t="s">
        <v>9</v>
      </c>
      <c r="F415" s="3" t="s">
        <v>10</v>
      </c>
      <c r="G415" s="3" t="s">
        <v>24</v>
      </c>
      <c r="H415" s="3" t="s">
        <v>22</v>
      </c>
      <c r="I415" s="5"/>
      <c r="J415" s="3"/>
      <c r="K415" s="3"/>
      <c r="Q415" s="11"/>
    </row>
    <row r="416" spans="1:17" ht="24" customHeight="1" x14ac:dyDescent="0.15">
      <c r="A416" s="4">
        <v>43836</v>
      </c>
      <c r="B416" s="3">
        <v>9641</v>
      </c>
      <c r="C416" s="3">
        <v>18</v>
      </c>
      <c r="D416" s="3">
        <v>1</v>
      </c>
      <c r="E416" s="3" t="s">
        <v>9</v>
      </c>
      <c r="F416" s="3" t="s">
        <v>10</v>
      </c>
      <c r="G416" s="3" t="s">
        <v>24</v>
      </c>
      <c r="H416" s="3" t="s">
        <v>22</v>
      </c>
      <c r="I416" s="5"/>
      <c r="J416" s="3"/>
      <c r="K416" s="3"/>
      <c r="Q416" s="11"/>
    </row>
    <row r="417" spans="1:17" ht="24" customHeight="1" x14ac:dyDescent="0.15">
      <c r="A417" s="4">
        <v>43836</v>
      </c>
      <c r="B417" s="3">
        <v>9461</v>
      </c>
      <c r="C417" s="3">
        <v>12</v>
      </c>
      <c r="D417" s="3">
        <v>1</v>
      </c>
      <c r="E417" s="3" t="s">
        <v>9</v>
      </c>
      <c r="F417" s="3" t="s">
        <v>15</v>
      </c>
      <c r="G417" s="3" t="s">
        <v>24</v>
      </c>
      <c r="H417" s="3" t="s">
        <v>22</v>
      </c>
      <c r="I417" s="5"/>
      <c r="J417" s="3"/>
      <c r="K417" s="3"/>
      <c r="Q417" s="11"/>
    </row>
    <row r="418" spans="1:17" ht="24" customHeight="1" x14ac:dyDescent="0.15">
      <c r="A418" s="4">
        <v>43836</v>
      </c>
      <c r="B418" s="3">
        <v>8456</v>
      </c>
      <c r="C418" s="3">
        <v>25</v>
      </c>
      <c r="D418" s="3">
        <v>1</v>
      </c>
      <c r="E418" s="3" t="s">
        <v>9</v>
      </c>
      <c r="F418" s="3" t="s">
        <v>15</v>
      </c>
      <c r="G418" s="3" t="s">
        <v>24</v>
      </c>
      <c r="H418" s="3" t="s">
        <v>22</v>
      </c>
      <c r="I418" s="5"/>
      <c r="J418" s="3"/>
      <c r="K418" s="3"/>
      <c r="Q418" s="11"/>
    </row>
    <row r="419" spans="1:17" ht="24" customHeight="1" x14ac:dyDescent="0.15">
      <c r="A419" s="4">
        <v>43837</v>
      </c>
      <c r="B419" s="3">
        <v>819</v>
      </c>
      <c r="C419" s="3">
        <v>0</v>
      </c>
      <c r="D419" s="3">
        <v>1</v>
      </c>
      <c r="E419" s="3" t="s">
        <v>9</v>
      </c>
      <c r="F419" s="3" t="s">
        <v>11</v>
      </c>
      <c r="G419" s="3" t="s">
        <v>20</v>
      </c>
      <c r="H419" s="3" t="s">
        <v>21</v>
      </c>
      <c r="I419" s="5"/>
      <c r="J419" s="3"/>
      <c r="K419" s="3"/>
      <c r="Q419" s="11"/>
    </row>
    <row r="420" spans="1:17" ht="24" customHeight="1" x14ac:dyDescent="0.15">
      <c r="A420" s="4">
        <v>43837</v>
      </c>
      <c r="B420" s="3">
        <v>293</v>
      </c>
      <c r="C420" s="3">
        <v>18</v>
      </c>
      <c r="D420" s="3">
        <v>1</v>
      </c>
      <c r="E420" s="3" t="s">
        <v>9</v>
      </c>
      <c r="F420" s="3" t="s">
        <v>11</v>
      </c>
      <c r="G420" s="3" t="s">
        <v>20</v>
      </c>
      <c r="H420" s="3" t="s">
        <v>21</v>
      </c>
      <c r="I420" s="5"/>
      <c r="J420" s="3"/>
      <c r="K420" s="3"/>
      <c r="Q420" s="11"/>
    </row>
    <row r="421" spans="1:17" ht="24" customHeight="1" x14ac:dyDescent="0.15">
      <c r="A421" s="4">
        <v>43837</v>
      </c>
      <c r="B421" s="3">
        <v>864</v>
      </c>
      <c r="C421" s="3">
        <v>0</v>
      </c>
      <c r="D421" s="3">
        <v>1</v>
      </c>
      <c r="E421" s="3" t="s">
        <v>9</v>
      </c>
      <c r="F421" s="3" t="s">
        <v>11</v>
      </c>
      <c r="G421" s="3" t="s">
        <v>20</v>
      </c>
      <c r="H421" s="3" t="s">
        <v>21</v>
      </c>
      <c r="I421" s="5"/>
      <c r="J421" s="3"/>
      <c r="K421" s="3"/>
      <c r="Q421" s="11"/>
    </row>
    <row r="422" spans="1:17" ht="24" customHeight="1" x14ac:dyDescent="0.15">
      <c r="A422" s="4">
        <v>43837</v>
      </c>
      <c r="B422" s="3">
        <v>429</v>
      </c>
      <c r="C422" s="3">
        <v>11</v>
      </c>
      <c r="D422" s="3">
        <v>1</v>
      </c>
      <c r="E422" s="3" t="s">
        <v>9</v>
      </c>
      <c r="F422" s="3" t="s">
        <v>11</v>
      </c>
      <c r="G422" s="3" t="s">
        <v>20</v>
      </c>
      <c r="H422" s="3" t="s">
        <v>21</v>
      </c>
      <c r="I422" s="5"/>
      <c r="J422" s="3"/>
      <c r="K422" s="3"/>
      <c r="Q422" s="11"/>
    </row>
    <row r="423" spans="1:17" ht="24" customHeight="1" x14ac:dyDescent="0.15">
      <c r="A423" s="4">
        <v>43837</v>
      </c>
      <c r="B423" s="3">
        <v>198</v>
      </c>
      <c r="C423" s="3">
        <v>18</v>
      </c>
      <c r="D423" s="3">
        <v>1</v>
      </c>
      <c r="E423" s="3" t="s">
        <v>9</v>
      </c>
      <c r="F423" s="3" t="s">
        <v>11</v>
      </c>
      <c r="G423" s="3" t="s">
        <v>20</v>
      </c>
      <c r="H423" s="3" t="s">
        <v>21</v>
      </c>
      <c r="I423" s="5"/>
      <c r="J423" s="3"/>
      <c r="K423" s="3"/>
      <c r="Q423" s="11"/>
    </row>
    <row r="424" spans="1:17" ht="24" customHeight="1" x14ac:dyDescent="0.15">
      <c r="A424" s="4">
        <v>43837</v>
      </c>
      <c r="B424" s="3">
        <v>823</v>
      </c>
      <c r="C424" s="3">
        <v>18</v>
      </c>
      <c r="D424" s="3">
        <v>1</v>
      </c>
      <c r="E424" s="3" t="s">
        <v>9</v>
      </c>
      <c r="F424" s="3" t="s">
        <v>10</v>
      </c>
      <c r="G424" s="3" t="s">
        <v>20</v>
      </c>
      <c r="H424" s="3" t="s">
        <v>21</v>
      </c>
      <c r="I424" s="5"/>
      <c r="J424" s="3"/>
      <c r="K424" s="3"/>
      <c r="Q424" s="11"/>
    </row>
    <row r="425" spans="1:17" ht="24" customHeight="1" x14ac:dyDescent="0.15">
      <c r="A425" s="4">
        <v>43837</v>
      </c>
      <c r="B425" s="3">
        <v>138</v>
      </c>
      <c r="C425" s="3">
        <v>18</v>
      </c>
      <c r="D425" s="3">
        <v>1</v>
      </c>
      <c r="E425" s="3" t="s">
        <v>9</v>
      </c>
      <c r="F425" s="3" t="s">
        <v>10</v>
      </c>
      <c r="G425" s="3" t="s">
        <v>20</v>
      </c>
      <c r="H425" s="3" t="s">
        <v>21</v>
      </c>
      <c r="I425" s="5"/>
      <c r="J425" s="3"/>
      <c r="K425" s="3"/>
      <c r="Q425" s="11"/>
    </row>
    <row r="426" spans="1:17" ht="24" customHeight="1" x14ac:dyDescent="0.15">
      <c r="A426" s="4">
        <v>43837</v>
      </c>
      <c r="B426" s="3" t="s">
        <v>14</v>
      </c>
      <c r="C426" s="3">
        <v>18</v>
      </c>
      <c r="D426" s="3">
        <v>1</v>
      </c>
      <c r="E426" s="3" t="s">
        <v>9</v>
      </c>
      <c r="F426" s="3" t="s">
        <v>10</v>
      </c>
      <c r="G426" s="3" t="s">
        <v>20</v>
      </c>
      <c r="H426" s="3" t="s">
        <v>21</v>
      </c>
      <c r="I426" s="5"/>
      <c r="J426" s="3"/>
      <c r="K426" s="3"/>
      <c r="Q426" s="11"/>
    </row>
    <row r="427" spans="1:17" ht="24" customHeight="1" x14ac:dyDescent="0.15">
      <c r="A427" s="4">
        <v>43837</v>
      </c>
      <c r="B427" s="3">
        <v>6143</v>
      </c>
      <c r="C427" s="3">
        <v>18</v>
      </c>
      <c r="D427" s="3">
        <v>1</v>
      </c>
      <c r="E427" s="3" t="s">
        <v>9</v>
      </c>
      <c r="F427" s="3" t="s">
        <v>10</v>
      </c>
      <c r="G427" s="3" t="s">
        <v>20</v>
      </c>
      <c r="H427" s="3" t="s">
        <v>21</v>
      </c>
      <c r="I427" s="5"/>
      <c r="J427" s="3"/>
      <c r="K427" s="3"/>
      <c r="Q427" s="11"/>
    </row>
    <row r="428" spans="1:17" ht="24" customHeight="1" x14ac:dyDescent="0.15">
      <c r="A428" s="4">
        <v>43837</v>
      </c>
      <c r="B428" s="3">
        <v>8567</v>
      </c>
      <c r="C428" s="3">
        <v>18</v>
      </c>
      <c r="D428" s="3">
        <v>1</v>
      </c>
      <c r="E428" s="3" t="s">
        <v>9</v>
      </c>
      <c r="F428" s="3" t="s">
        <v>10</v>
      </c>
      <c r="G428" s="3" t="s">
        <v>20</v>
      </c>
      <c r="H428" s="3" t="s">
        <v>21</v>
      </c>
      <c r="I428" s="5"/>
      <c r="J428" s="3"/>
      <c r="K428" s="3"/>
      <c r="Q428" s="11"/>
    </row>
    <row r="429" spans="1:17" ht="24" customHeight="1" x14ac:dyDescent="0.15">
      <c r="A429" s="4">
        <v>43837</v>
      </c>
      <c r="B429" s="3">
        <v>415</v>
      </c>
      <c r="C429" s="3">
        <v>18</v>
      </c>
      <c r="D429" s="3">
        <v>1</v>
      </c>
      <c r="E429" s="3" t="s">
        <v>9</v>
      </c>
      <c r="F429" s="3" t="s">
        <v>11</v>
      </c>
      <c r="G429" s="3" t="s">
        <v>20</v>
      </c>
      <c r="H429" s="3" t="s">
        <v>21</v>
      </c>
      <c r="I429" s="5"/>
      <c r="J429" s="3"/>
      <c r="K429" s="3"/>
      <c r="Q429" s="11"/>
    </row>
    <row r="430" spans="1:17" ht="24" customHeight="1" x14ac:dyDescent="0.15">
      <c r="A430" s="4">
        <v>43837</v>
      </c>
      <c r="B430" s="3">
        <v>415</v>
      </c>
      <c r="C430" s="3">
        <v>18</v>
      </c>
      <c r="D430" s="3">
        <v>1</v>
      </c>
      <c r="E430" s="3" t="s">
        <v>9</v>
      </c>
      <c r="F430" s="3" t="s">
        <v>11</v>
      </c>
      <c r="G430" s="3" t="s">
        <v>20</v>
      </c>
      <c r="H430" s="3" t="s">
        <v>21</v>
      </c>
      <c r="I430" s="5"/>
      <c r="J430" s="3"/>
      <c r="K430" s="3"/>
      <c r="Q430" s="11"/>
    </row>
    <row r="431" spans="1:17" ht="24" customHeight="1" x14ac:dyDescent="0.15">
      <c r="A431" s="4">
        <v>43837</v>
      </c>
      <c r="B431" s="3">
        <v>385</v>
      </c>
      <c r="C431" s="3">
        <v>18</v>
      </c>
      <c r="D431" s="3">
        <v>1</v>
      </c>
      <c r="E431" s="3" t="s">
        <v>9</v>
      </c>
      <c r="F431" s="3" t="s">
        <v>11</v>
      </c>
      <c r="G431" s="3" t="s">
        <v>20</v>
      </c>
      <c r="H431" s="3" t="s">
        <v>21</v>
      </c>
      <c r="I431" s="5"/>
      <c r="J431" s="3"/>
      <c r="K431" s="3"/>
      <c r="Q431" s="11"/>
    </row>
    <row r="432" spans="1:17" ht="24" customHeight="1" x14ac:dyDescent="0.15">
      <c r="A432" s="4">
        <v>43837</v>
      </c>
      <c r="B432" s="3">
        <v>385</v>
      </c>
      <c r="C432" s="3">
        <v>18</v>
      </c>
      <c r="D432" s="3">
        <v>1</v>
      </c>
      <c r="E432" s="3" t="s">
        <v>9</v>
      </c>
      <c r="F432" s="3" t="s">
        <v>11</v>
      </c>
      <c r="G432" s="3" t="s">
        <v>20</v>
      </c>
      <c r="H432" s="3" t="s">
        <v>21</v>
      </c>
      <c r="I432" s="5"/>
      <c r="J432" s="3"/>
      <c r="K432" s="3"/>
      <c r="Q432" s="11"/>
    </row>
    <row r="433" spans="1:17" ht="24" customHeight="1" x14ac:dyDescent="0.15">
      <c r="A433" s="4">
        <v>43837</v>
      </c>
      <c r="B433" s="3">
        <v>293</v>
      </c>
      <c r="C433" s="3">
        <v>18</v>
      </c>
      <c r="D433" s="3">
        <v>1</v>
      </c>
      <c r="E433" s="3" t="s">
        <v>9</v>
      </c>
      <c r="F433" s="3" t="s">
        <v>11</v>
      </c>
      <c r="G433" s="3" t="s">
        <v>20</v>
      </c>
      <c r="H433" s="3" t="s">
        <v>21</v>
      </c>
      <c r="I433" s="5"/>
      <c r="J433" s="3"/>
      <c r="K433" s="3"/>
      <c r="Q433" s="11"/>
    </row>
    <row r="434" spans="1:17" ht="24" customHeight="1" x14ac:dyDescent="0.15">
      <c r="A434" s="4">
        <v>43837</v>
      </c>
      <c r="B434" s="3">
        <v>819</v>
      </c>
      <c r="C434" s="3">
        <v>0</v>
      </c>
      <c r="D434" s="3">
        <v>1</v>
      </c>
      <c r="E434" s="3" t="s">
        <v>9</v>
      </c>
      <c r="F434" s="3" t="s">
        <v>11</v>
      </c>
      <c r="G434" s="3" t="s">
        <v>20</v>
      </c>
      <c r="H434" s="3" t="s">
        <v>21</v>
      </c>
      <c r="I434" s="5"/>
      <c r="J434" s="3"/>
      <c r="K434" s="3"/>
      <c r="Q434" s="11"/>
    </row>
    <row r="435" spans="1:17" ht="24" customHeight="1" x14ac:dyDescent="0.15">
      <c r="A435" s="4">
        <v>43837</v>
      </c>
      <c r="B435" s="3">
        <v>864</v>
      </c>
      <c r="C435" s="3">
        <v>25</v>
      </c>
      <c r="D435" s="3">
        <v>1</v>
      </c>
      <c r="E435" s="3" t="s">
        <v>9</v>
      </c>
      <c r="F435" s="3" t="s">
        <v>11</v>
      </c>
      <c r="G435" s="3" t="s">
        <v>20</v>
      </c>
      <c r="H435" s="3" t="s">
        <v>21</v>
      </c>
      <c r="I435" s="5"/>
      <c r="J435" s="3"/>
      <c r="K435" s="3"/>
      <c r="Q435" s="11"/>
    </row>
    <row r="436" spans="1:17" ht="24" customHeight="1" x14ac:dyDescent="0.15">
      <c r="A436" s="4">
        <v>43837</v>
      </c>
      <c r="B436" s="3">
        <v>429</v>
      </c>
      <c r="C436" s="3">
        <v>18</v>
      </c>
      <c r="D436" s="3">
        <v>1</v>
      </c>
      <c r="E436" s="3" t="s">
        <v>9</v>
      </c>
      <c r="F436" s="3" t="s">
        <v>11</v>
      </c>
      <c r="G436" s="3" t="s">
        <v>20</v>
      </c>
      <c r="H436" s="3" t="s">
        <v>21</v>
      </c>
      <c r="I436" s="5"/>
      <c r="J436" s="3"/>
      <c r="K436" s="3"/>
      <c r="Q436" s="11"/>
    </row>
    <row r="437" spans="1:17" ht="24" customHeight="1" x14ac:dyDescent="0.15">
      <c r="A437" s="4">
        <v>43837</v>
      </c>
      <c r="B437" s="3">
        <v>198</v>
      </c>
      <c r="C437" s="3">
        <v>18</v>
      </c>
      <c r="D437" s="3">
        <v>1</v>
      </c>
      <c r="E437" s="3" t="s">
        <v>9</v>
      </c>
      <c r="F437" s="3" t="s">
        <v>11</v>
      </c>
      <c r="G437" s="3" t="s">
        <v>20</v>
      </c>
      <c r="H437" s="3" t="s">
        <v>21</v>
      </c>
      <c r="I437" s="5"/>
      <c r="J437" s="3"/>
      <c r="K437" s="3"/>
      <c r="Q437" s="11"/>
    </row>
    <row r="438" spans="1:17" ht="24" customHeight="1" x14ac:dyDescent="0.15">
      <c r="A438" s="4">
        <v>43837</v>
      </c>
      <c r="B438" s="3">
        <v>138</v>
      </c>
      <c r="C438" s="3">
        <v>18</v>
      </c>
      <c r="D438" s="3">
        <v>1</v>
      </c>
      <c r="E438" s="3" t="s">
        <v>9</v>
      </c>
      <c r="F438" s="3" t="s">
        <v>10</v>
      </c>
      <c r="G438" s="3" t="s">
        <v>20</v>
      </c>
      <c r="H438" s="3" t="s">
        <v>21</v>
      </c>
      <c r="I438" s="5"/>
      <c r="J438" s="3"/>
      <c r="K438" s="3"/>
      <c r="Q438" s="11"/>
    </row>
    <row r="439" spans="1:17" ht="24" customHeight="1" x14ac:dyDescent="0.15">
      <c r="A439" s="4">
        <v>43837</v>
      </c>
      <c r="B439" s="3" t="s">
        <v>14</v>
      </c>
      <c r="C439" s="3">
        <v>18</v>
      </c>
      <c r="D439" s="3">
        <v>1</v>
      </c>
      <c r="E439" s="3" t="s">
        <v>9</v>
      </c>
      <c r="F439" s="3" t="s">
        <v>10</v>
      </c>
      <c r="G439" s="3" t="s">
        <v>20</v>
      </c>
      <c r="H439" s="3" t="s">
        <v>21</v>
      </c>
      <c r="I439" s="5"/>
      <c r="J439" s="3"/>
      <c r="K439" s="3"/>
      <c r="Q439" s="11"/>
    </row>
    <row r="440" spans="1:17" ht="24" customHeight="1" x14ac:dyDescent="0.15">
      <c r="A440" s="4">
        <v>43837</v>
      </c>
      <c r="B440" s="3">
        <v>6143</v>
      </c>
      <c r="C440" s="3">
        <v>18</v>
      </c>
      <c r="D440" s="3">
        <v>1</v>
      </c>
      <c r="E440" s="3" t="s">
        <v>9</v>
      </c>
      <c r="F440" s="3" t="s">
        <v>10</v>
      </c>
      <c r="G440" s="3" t="s">
        <v>20</v>
      </c>
      <c r="H440" s="3" t="s">
        <v>21</v>
      </c>
      <c r="I440" s="5"/>
      <c r="J440" s="3"/>
      <c r="K440" s="3"/>
      <c r="Q440" s="11"/>
    </row>
    <row r="441" spans="1:17" ht="24" customHeight="1" x14ac:dyDescent="0.15">
      <c r="A441" s="4">
        <v>43837</v>
      </c>
      <c r="B441" s="3">
        <v>8567</v>
      </c>
      <c r="C441" s="3">
        <v>18</v>
      </c>
      <c r="D441" s="3">
        <v>1</v>
      </c>
      <c r="E441" s="3" t="s">
        <v>9</v>
      </c>
      <c r="F441" s="3" t="s">
        <v>10</v>
      </c>
      <c r="G441" s="3" t="s">
        <v>20</v>
      </c>
      <c r="H441" s="3" t="s">
        <v>21</v>
      </c>
      <c r="I441" s="5"/>
      <c r="J441" s="3"/>
      <c r="K441" s="3"/>
      <c r="Q441" s="11"/>
    </row>
    <row r="442" spans="1:17" ht="24" customHeight="1" x14ac:dyDescent="0.15">
      <c r="A442" s="4">
        <v>43837</v>
      </c>
      <c r="B442" s="3">
        <v>8456</v>
      </c>
      <c r="C442" s="3">
        <v>12</v>
      </c>
      <c r="D442" s="3">
        <v>1</v>
      </c>
      <c r="E442" s="3" t="s">
        <v>9</v>
      </c>
      <c r="F442" s="3" t="s">
        <v>15</v>
      </c>
      <c r="G442" s="3" t="s">
        <v>24</v>
      </c>
      <c r="H442" s="3" t="s">
        <v>22</v>
      </c>
      <c r="I442" s="5"/>
      <c r="J442" s="3"/>
      <c r="K442" s="3"/>
      <c r="Q442" s="11"/>
    </row>
    <row r="443" spans="1:17" ht="24" customHeight="1" x14ac:dyDescent="0.15">
      <c r="A443" s="4">
        <v>43837</v>
      </c>
      <c r="B443" s="3">
        <v>9461</v>
      </c>
      <c r="C443" s="3">
        <v>12</v>
      </c>
      <c r="D443" s="3">
        <v>1</v>
      </c>
      <c r="E443" s="3" t="s">
        <v>9</v>
      </c>
      <c r="F443" s="3" t="s">
        <v>15</v>
      </c>
      <c r="G443" s="3" t="s">
        <v>24</v>
      </c>
      <c r="H443" s="3" t="s">
        <v>22</v>
      </c>
      <c r="I443" s="5"/>
      <c r="J443" s="3"/>
      <c r="K443" s="3"/>
      <c r="Q443" s="11"/>
    </row>
    <row r="444" spans="1:17" ht="24" customHeight="1" x14ac:dyDescent="0.15">
      <c r="A444" s="4">
        <v>43837</v>
      </c>
      <c r="B444" s="3">
        <v>9641</v>
      </c>
      <c r="C444" s="3">
        <v>18</v>
      </c>
      <c r="D444" s="3">
        <v>1</v>
      </c>
      <c r="E444" s="3" t="s">
        <v>9</v>
      </c>
      <c r="F444" s="3" t="s">
        <v>10</v>
      </c>
      <c r="G444" s="3" t="s">
        <v>24</v>
      </c>
      <c r="H444" s="3" t="s">
        <v>22</v>
      </c>
      <c r="I444" s="5"/>
      <c r="J444" s="3"/>
      <c r="K444" s="3"/>
      <c r="Q444" s="11"/>
    </row>
    <row r="445" spans="1:17" ht="24" customHeight="1" x14ac:dyDescent="0.15">
      <c r="A445" s="4">
        <v>43837</v>
      </c>
      <c r="B445" s="3">
        <v>8456</v>
      </c>
      <c r="C445" s="3">
        <v>12</v>
      </c>
      <c r="D445" s="3">
        <v>1</v>
      </c>
      <c r="E445" s="3" t="s">
        <v>9</v>
      </c>
      <c r="F445" s="3" t="s">
        <v>15</v>
      </c>
      <c r="G445" s="3" t="s">
        <v>24</v>
      </c>
      <c r="H445" s="3" t="s">
        <v>22</v>
      </c>
      <c r="I445" s="5"/>
      <c r="J445" s="3"/>
      <c r="K445" s="3"/>
      <c r="Q445" s="11"/>
    </row>
    <row r="446" spans="1:17" ht="24" customHeight="1" x14ac:dyDescent="0.15">
      <c r="A446" s="4">
        <v>43837</v>
      </c>
      <c r="B446" s="3">
        <v>823</v>
      </c>
      <c r="C446" s="3">
        <v>18</v>
      </c>
      <c r="D446" s="3">
        <v>1</v>
      </c>
      <c r="E446" s="3" t="s">
        <v>9</v>
      </c>
      <c r="F446" s="3" t="s">
        <v>10</v>
      </c>
      <c r="G446" s="3" t="s">
        <v>24</v>
      </c>
      <c r="H446" s="3" t="s">
        <v>22</v>
      </c>
      <c r="I446" s="5"/>
      <c r="J446" s="3"/>
      <c r="K446" s="3"/>
      <c r="Q446" s="11"/>
    </row>
    <row r="447" spans="1:17" ht="24" customHeight="1" x14ac:dyDescent="0.15">
      <c r="A447" s="4">
        <v>43837</v>
      </c>
      <c r="B447" s="3">
        <v>9461</v>
      </c>
      <c r="C447" s="3">
        <v>25</v>
      </c>
      <c r="D447" s="3">
        <v>1</v>
      </c>
      <c r="E447" s="3" t="s">
        <v>9</v>
      </c>
      <c r="F447" s="3" t="s">
        <v>15</v>
      </c>
      <c r="G447" s="3" t="s">
        <v>24</v>
      </c>
      <c r="H447" s="3" t="s">
        <v>22</v>
      </c>
      <c r="I447" s="5"/>
      <c r="J447" s="3"/>
      <c r="K447" s="3"/>
      <c r="Q447" s="11"/>
    </row>
    <row r="448" spans="1:17" ht="24" customHeight="1" x14ac:dyDescent="0.15">
      <c r="A448" s="4">
        <v>43837</v>
      </c>
      <c r="B448" s="3">
        <v>9641</v>
      </c>
      <c r="C448" s="3">
        <v>18</v>
      </c>
      <c r="D448" s="3">
        <v>1</v>
      </c>
      <c r="E448" s="3" t="s">
        <v>9</v>
      </c>
      <c r="F448" s="3" t="s">
        <v>10</v>
      </c>
      <c r="G448" s="3" t="s">
        <v>24</v>
      </c>
      <c r="H448" s="3" t="s">
        <v>22</v>
      </c>
      <c r="I448" s="5"/>
      <c r="J448" s="3"/>
      <c r="K448" s="3"/>
      <c r="Q448" s="11"/>
    </row>
    <row r="449" spans="1:17" ht="24" customHeight="1" x14ac:dyDescent="0.15">
      <c r="A449" s="4">
        <v>43837</v>
      </c>
      <c r="B449" s="3">
        <v>8456</v>
      </c>
      <c r="C449" s="3">
        <v>12</v>
      </c>
      <c r="D449" s="3">
        <v>1</v>
      </c>
      <c r="E449" s="3" t="s">
        <v>9</v>
      </c>
      <c r="F449" s="3" t="s">
        <v>15</v>
      </c>
      <c r="G449" s="3" t="s">
        <v>24</v>
      </c>
      <c r="H449" s="3" t="s">
        <v>22</v>
      </c>
      <c r="I449" s="5"/>
      <c r="J449" s="3"/>
      <c r="K449" s="3"/>
      <c r="Q449" s="11"/>
    </row>
    <row r="450" spans="1:17" ht="24" customHeight="1" x14ac:dyDescent="0.15">
      <c r="A450" s="4">
        <v>43837</v>
      </c>
      <c r="B450" s="3">
        <v>823</v>
      </c>
      <c r="C450" s="3">
        <v>18</v>
      </c>
      <c r="D450" s="3">
        <v>1</v>
      </c>
      <c r="E450" s="3" t="s">
        <v>9</v>
      </c>
      <c r="F450" s="3" t="s">
        <v>10</v>
      </c>
      <c r="G450" s="3" t="s">
        <v>24</v>
      </c>
      <c r="H450" s="3" t="s">
        <v>22</v>
      </c>
      <c r="I450" s="5"/>
      <c r="J450" s="3"/>
      <c r="K450" s="3"/>
      <c r="Q450" s="11"/>
    </row>
    <row r="451" spans="1:17" ht="24" customHeight="1" x14ac:dyDescent="0.15">
      <c r="A451" s="4">
        <v>43837</v>
      </c>
      <c r="B451" s="3">
        <v>9461</v>
      </c>
      <c r="C451" s="3">
        <v>12</v>
      </c>
      <c r="D451" s="3">
        <v>1</v>
      </c>
      <c r="E451" s="3" t="s">
        <v>9</v>
      </c>
      <c r="F451" s="3" t="s">
        <v>15</v>
      </c>
      <c r="G451" s="3" t="s">
        <v>24</v>
      </c>
      <c r="H451" s="3" t="s">
        <v>22</v>
      </c>
      <c r="I451" s="5"/>
      <c r="J451" s="3"/>
      <c r="K451" s="3"/>
      <c r="Q451" s="11"/>
    </row>
    <row r="452" spans="1:17" ht="24" customHeight="1" x14ac:dyDescent="0.15">
      <c r="A452" s="4">
        <v>43837</v>
      </c>
      <c r="B452" s="3">
        <v>9641</v>
      </c>
      <c r="C452" s="3">
        <v>18</v>
      </c>
      <c r="D452" s="3">
        <v>1</v>
      </c>
      <c r="E452" s="3" t="s">
        <v>9</v>
      </c>
      <c r="F452" s="3" t="s">
        <v>10</v>
      </c>
      <c r="G452" s="3" t="s">
        <v>24</v>
      </c>
      <c r="H452" s="3" t="s">
        <v>22</v>
      </c>
      <c r="I452" s="5"/>
      <c r="J452" s="3"/>
      <c r="K452" s="3"/>
      <c r="Q452" s="11"/>
    </row>
    <row r="453" spans="1:17" ht="24" customHeight="1" x14ac:dyDescent="0.15">
      <c r="A453" s="4">
        <v>43837</v>
      </c>
      <c r="B453" s="3">
        <v>8456</v>
      </c>
      <c r="C453" s="3">
        <v>12</v>
      </c>
      <c r="D453" s="3">
        <v>1</v>
      </c>
      <c r="E453" s="3" t="s">
        <v>9</v>
      </c>
      <c r="F453" s="3" t="s">
        <v>15</v>
      </c>
      <c r="G453" s="3" t="s">
        <v>24</v>
      </c>
      <c r="H453" s="3" t="s">
        <v>22</v>
      </c>
      <c r="I453" s="5"/>
      <c r="J453" s="3"/>
      <c r="K453" s="3"/>
      <c r="Q453" s="11"/>
    </row>
    <row r="454" spans="1:17" ht="24" customHeight="1" x14ac:dyDescent="0.15">
      <c r="A454" s="4">
        <v>43837</v>
      </c>
      <c r="B454" s="3">
        <v>8456</v>
      </c>
      <c r="C454" s="3">
        <v>12</v>
      </c>
      <c r="D454" s="3">
        <v>1</v>
      </c>
      <c r="E454" s="3" t="s">
        <v>9</v>
      </c>
      <c r="F454" s="3" t="s">
        <v>15</v>
      </c>
      <c r="G454" s="3" t="s">
        <v>24</v>
      </c>
      <c r="H454" s="3" t="s">
        <v>22</v>
      </c>
      <c r="I454" s="5"/>
      <c r="J454" s="3"/>
      <c r="K454" s="3"/>
      <c r="Q454" s="11"/>
    </row>
    <row r="455" spans="1:17" ht="24" customHeight="1" x14ac:dyDescent="0.15">
      <c r="A455" s="4">
        <v>43837</v>
      </c>
      <c r="B455" s="3">
        <v>823</v>
      </c>
      <c r="C455" s="3">
        <v>18</v>
      </c>
      <c r="D455" s="3">
        <v>1</v>
      </c>
      <c r="E455" s="3" t="s">
        <v>9</v>
      </c>
      <c r="F455" s="3" t="s">
        <v>10</v>
      </c>
      <c r="G455" s="3" t="s">
        <v>24</v>
      </c>
      <c r="H455" s="3" t="s">
        <v>22</v>
      </c>
      <c r="I455" s="5"/>
      <c r="J455" s="3"/>
      <c r="K455" s="3"/>
      <c r="Q455" s="11"/>
    </row>
    <row r="456" spans="1:17" ht="24" customHeight="1" x14ac:dyDescent="0.15">
      <c r="A456" s="4">
        <v>43837</v>
      </c>
      <c r="B456" s="3">
        <v>9461</v>
      </c>
      <c r="C456" s="3">
        <v>12</v>
      </c>
      <c r="D456" s="3">
        <v>1</v>
      </c>
      <c r="E456" s="3" t="s">
        <v>9</v>
      </c>
      <c r="F456" s="3" t="s">
        <v>15</v>
      </c>
      <c r="G456" s="3" t="s">
        <v>24</v>
      </c>
      <c r="H456" s="3" t="s">
        <v>22</v>
      </c>
      <c r="I456" s="5"/>
      <c r="J456" s="3"/>
      <c r="K456" s="3"/>
      <c r="Q456" s="11"/>
    </row>
    <row r="457" spans="1:17" ht="24" customHeight="1" x14ac:dyDescent="0.15">
      <c r="A457" s="4">
        <v>43837</v>
      </c>
      <c r="B457" s="3">
        <v>9641</v>
      </c>
      <c r="C457" s="3">
        <v>18</v>
      </c>
      <c r="D457" s="3">
        <v>1</v>
      </c>
      <c r="E457" s="3" t="s">
        <v>9</v>
      </c>
      <c r="F457" s="3" t="s">
        <v>10</v>
      </c>
      <c r="G457" s="3" t="s">
        <v>24</v>
      </c>
      <c r="H457" s="3" t="s">
        <v>22</v>
      </c>
      <c r="I457" s="5"/>
      <c r="J457" s="3"/>
      <c r="K457" s="3"/>
      <c r="Q457" s="11"/>
    </row>
    <row r="458" spans="1:17" ht="24" customHeight="1" x14ac:dyDescent="0.15">
      <c r="A458" s="4">
        <v>43837</v>
      </c>
      <c r="B458" s="3">
        <v>8456</v>
      </c>
      <c r="C458" s="3">
        <v>12</v>
      </c>
      <c r="D458" s="3">
        <v>1</v>
      </c>
      <c r="E458" s="3" t="s">
        <v>9</v>
      </c>
      <c r="F458" s="3" t="s">
        <v>15</v>
      </c>
      <c r="G458" s="3" t="s">
        <v>24</v>
      </c>
      <c r="H458" s="3" t="s">
        <v>22</v>
      </c>
      <c r="I458" s="5"/>
      <c r="J458" s="3"/>
      <c r="K458" s="3"/>
      <c r="Q458" s="11"/>
    </row>
    <row r="459" spans="1:17" ht="24" customHeight="1" x14ac:dyDescent="0.15">
      <c r="A459" s="4">
        <v>43837</v>
      </c>
      <c r="B459" s="3">
        <v>823</v>
      </c>
      <c r="C459" s="3">
        <v>18</v>
      </c>
      <c r="D459" s="3">
        <v>1</v>
      </c>
      <c r="E459" s="3" t="s">
        <v>9</v>
      </c>
      <c r="F459" s="3" t="s">
        <v>10</v>
      </c>
      <c r="G459" s="3" t="s">
        <v>24</v>
      </c>
      <c r="H459" s="3" t="s">
        <v>22</v>
      </c>
      <c r="I459" s="5"/>
      <c r="J459" s="3"/>
      <c r="K459" s="3"/>
      <c r="Q459" s="11"/>
    </row>
    <row r="460" spans="1:17" ht="24" customHeight="1" x14ac:dyDescent="0.15">
      <c r="A460" s="4">
        <v>43838</v>
      </c>
      <c r="B460" s="3">
        <v>6143</v>
      </c>
      <c r="C460" s="3">
        <v>18</v>
      </c>
      <c r="D460" s="3">
        <v>1</v>
      </c>
      <c r="E460" s="3" t="s">
        <v>9</v>
      </c>
      <c r="F460" s="3" t="s">
        <v>10</v>
      </c>
      <c r="G460" s="3" t="s">
        <v>20</v>
      </c>
      <c r="H460" s="3" t="s">
        <v>21</v>
      </c>
      <c r="I460" s="5"/>
      <c r="J460" s="3"/>
      <c r="K460" s="3"/>
      <c r="Q460" s="11"/>
    </row>
    <row r="461" spans="1:17" ht="24" customHeight="1" x14ac:dyDescent="0.15">
      <c r="A461" s="4">
        <v>43838</v>
      </c>
      <c r="B461" s="3">
        <v>138</v>
      </c>
      <c r="C461" s="3">
        <v>18</v>
      </c>
      <c r="D461" s="3">
        <v>1</v>
      </c>
      <c r="E461" s="3" t="s">
        <v>9</v>
      </c>
      <c r="F461" s="3" t="s">
        <v>10</v>
      </c>
      <c r="G461" s="3" t="s">
        <v>20</v>
      </c>
      <c r="H461" s="3" t="s">
        <v>21</v>
      </c>
      <c r="I461" s="5"/>
      <c r="J461" s="3"/>
      <c r="K461" s="3"/>
      <c r="Q461" s="11"/>
    </row>
    <row r="462" spans="1:17" ht="24" customHeight="1" x14ac:dyDescent="0.15">
      <c r="A462" s="4">
        <v>43838</v>
      </c>
      <c r="B462" s="3">
        <v>8567</v>
      </c>
      <c r="C462" s="3">
        <v>18</v>
      </c>
      <c r="D462" s="3">
        <v>1</v>
      </c>
      <c r="E462" s="3" t="s">
        <v>9</v>
      </c>
      <c r="F462" s="3" t="s">
        <v>10</v>
      </c>
      <c r="G462" s="3" t="s">
        <v>20</v>
      </c>
      <c r="H462" s="3" t="s">
        <v>21</v>
      </c>
      <c r="I462" s="5"/>
      <c r="J462" s="3"/>
      <c r="K462" s="3"/>
      <c r="Q462" s="11"/>
    </row>
    <row r="463" spans="1:17" ht="24" customHeight="1" x14ac:dyDescent="0.15">
      <c r="A463" s="4">
        <v>43838</v>
      </c>
      <c r="B463" s="3" t="s">
        <v>14</v>
      </c>
      <c r="C463" s="3">
        <v>18</v>
      </c>
      <c r="D463" s="3">
        <v>1</v>
      </c>
      <c r="E463" s="3" t="s">
        <v>9</v>
      </c>
      <c r="F463" s="3" t="s">
        <v>10</v>
      </c>
      <c r="G463" s="3" t="s">
        <v>20</v>
      </c>
      <c r="H463" s="3" t="s">
        <v>21</v>
      </c>
      <c r="I463" s="5"/>
      <c r="J463" s="3"/>
      <c r="K463" s="3"/>
      <c r="Q463" s="11"/>
    </row>
    <row r="464" spans="1:17" ht="24" customHeight="1" x14ac:dyDescent="0.15">
      <c r="A464" s="4">
        <v>43838</v>
      </c>
      <c r="B464" s="3">
        <v>562</v>
      </c>
      <c r="C464" s="3">
        <v>16</v>
      </c>
      <c r="D464" s="3">
        <v>1</v>
      </c>
      <c r="E464" s="3" t="s">
        <v>9</v>
      </c>
      <c r="F464" s="3" t="s">
        <v>11</v>
      </c>
      <c r="G464" s="3" t="s">
        <v>20</v>
      </c>
      <c r="H464" s="3" t="s">
        <v>21</v>
      </c>
      <c r="I464" s="5"/>
      <c r="J464" s="3"/>
      <c r="K464" s="3"/>
      <c r="Q464" s="11"/>
    </row>
    <row r="465" spans="1:17" ht="24" customHeight="1" x14ac:dyDescent="0.15">
      <c r="A465" s="4">
        <v>43838</v>
      </c>
      <c r="B465" s="3">
        <v>864</v>
      </c>
      <c r="C465" s="3">
        <v>0</v>
      </c>
      <c r="D465" s="3">
        <v>1</v>
      </c>
      <c r="E465" s="3" t="s">
        <v>9</v>
      </c>
      <c r="F465" s="3" t="s">
        <v>11</v>
      </c>
      <c r="G465" s="3" t="s">
        <v>20</v>
      </c>
      <c r="H465" s="3" t="s">
        <v>21</v>
      </c>
      <c r="I465" s="5"/>
      <c r="J465" s="3"/>
      <c r="K465" s="3"/>
      <c r="Q465" s="11"/>
    </row>
    <row r="466" spans="1:17" ht="24" customHeight="1" x14ac:dyDescent="0.15">
      <c r="A466" s="4">
        <v>43838</v>
      </c>
      <c r="B466" s="3">
        <v>138</v>
      </c>
      <c r="C466" s="3">
        <v>18</v>
      </c>
      <c r="D466" s="3">
        <v>1</v>
      </c>
      <c r="E466" s="3" t="s">
        <v>9</v>
      </c>
      <c r="F466" s="3" t="s">
        <v>10</v>
      </c>
      <c r="G466" s="3" t="s">
        <v>20</v>
      </c>
      <c r="H466" s="3" t="s">
        <v>21</v>
      </c>
      <c r="I466" s="5"/>
      <c r="J466" s="3"/>
      <c r="K466" s="3"/>
      <c r="Q466" s="11"/>
    </row>
    <row r="467" spans="1:17" ht="24" customHeight="1" x14ac:dyDescent="0.15">
      <c r="A467" s="4">
        <v>43838</v>
      </c>
      <c r="B467" s="3">
        <v>8567</v>
      </c>
      <c r="C467" s="3">
        <v>18</v>
      </c>
      <c r="D467" s="3">
        <v>1</v>
      </c>
      <c r="E467" s="3" t="s">
        <v>9</v>
      </c>
      <c r="F467" s="3" t="s">
        <v>10</v>
      </c>
      <c r="G467" s="3" t="s">
        <v>20</v>
      </c>
      <c r="H467" s="3" t="s">
        <v>21</v>
      </c>
      <c r="I467" s="5"/>
      <c r="J467" s="3"/>
      <c r="K467" s="3"/>
      <c r="Q467" s="11"/>
    </row>
    <row r="468" spans="1:17" ht="24" customHeight="1" x14ac:dyDescent="0.15">
      <c r="A468" s="4">
        <v>43838</v>
      </c>
      <c r="B468" s="3" t="s">
        <v>14</v>
      </c>
      <c r="C468" s="3">
        <v>18</v>
      </c>
      <c r="D468" s="3">
        <v>1</v>
      </c>
      <c r="E468" s="3" t="s">
        <v>9</v>
      </c>
      <c r="F468" s="3" t="s">
        <v>10</v>
      </c>
      <c r="G468" s="3" t="s">
        <v>20</v>
      </c>
      <c r="H468" s="3" t="s">
        <v>21</v>
      </c>
      <c r="I468" s="5"/>
      <c r="J468" s="3"/>
      <c r="K468" s="3"/>
      <c r="Q468" s="11"/>
    </row>
    <row r="469" spans="1:17" ht="24" customHeight="1" x14ac:dyDescent="0.15">
      <c r="A469" s="4">
        <v>43838</v>
      </c>
      <c r="B469" s="3">
        <v>864</v>
      </c>
      <c r="C469" s="3">
        <v>0</v>
      </c>
      <c r="D469" s="3">
        <v>1</v>
      </c>
      <c r="E469" s="3" t="s">
        <v>9</v>
      </c>
      <c r="F469" s="3" t="s">
        <v>11</v>
      </c>
      <c r="G469" s="3" t="s">
        <v>20</v>
      </c>
      <c r="H469" s="3" t="s">
        <v>21</v>
      </c>
      <c r="I469" s="5"/>
      <c r="J469" s="3"/>
      <c r="K469" s="3"/>
      <c r="Q469" s="11"/>
    </row>
    <row r="470" spans="1:17" ht="24" customHeight="1" x14ac:dyDescent="0.15">
      <c r="A470" s="4">
        <v>43838</v>
      </c>
      <c r="B470" s="3">
        <v>138</v>
      </c>
      <c r="C470" s="3">
        <v>18</v>
      </c>
      <c r="D470" s="3">
        <v>1</v>
      </c>
      <c r="E470" s="3" t="s">
        <v>9</v>
      </c>
      <c r="F470" s="3" t="s">
        <v>10</v>
      </c>
      <c r="G470" s="3" t="s">
        <v>20</v>
      </c>
      <c r="H470" s="3" t="s">
        <v>21</v>
      </c>
      <c r="I470" s="5"/>
      <c r="J470" s="3"/>
      <c r="K470" s="3"/>
      <c r="Q470" s="11"/>
    </row>
    <row r="471" spans="1:17" ht="24" customHeight="1" x14ac:dyDescent="0.15">
      <c r="A471" s="4">
        <v>43838</v>
      </c>
      <c r="B471" s="3" t="s">
        <v>14</v>
      </c>
      <c r="C471" s="3">
        <v>18</v>
      </c>
      <c r="D471" s="3">
        <v>1</v>
      </c>
      <c r="E471" s="3" t="s">
        <v>9</v>
      </c>
      <c r="F471" s="3" t="s">
        <v>10</v>
      </c>
      <c r="G471" s="3" t="s">
        <v>20</v>
      </c>
      <c r="H471" s="3" t="s">
        <v>21</v>
      </c>
      <c r="I471" s="5"/>
      <c r="J471" s="3"/>
      <c r="K471" s="3"/>
      <c r="Q471" s="11"/>
    </row>
    <row r="472" spans="1:17" ht="24" customHeight="1" x14ac:dyDescent="0.15">
      <c r="A472" s="4">
        <v>43838</v>
      </c>
      <c r="B472" s="3">
        <v>138</v>
      </c>
      <c r="C472" s="3">
        <v>18</v>
      </c>
      <c r="D472" s="3">
        <v>1</v>
      </c>
      <c r="E472" s="3" t="s">
        <v>9</v>
      </c>
      <c r="F472" s="3" t="s">
        <v>10</v>
      </c>
      <c r="G472" s="3" t="s">
        <v>20</v>
      </c>
      <c r="H472" s="3" t="s">
        <v>21</v>
      </c>
      <c r="I472" s="5"/>
      <c r="J472" s="3"/>
      <c r="K472" s="3"/>
      <c r="Q472" s="11"/>
    </row>
    <row r="473" spans="1:17" ht="24" customHeight="1" x14ac:dyDescent="0.15">
      <c r="A473" s="4"/>
      <c r="B473" s="3"/>
      <c r="C473" s="3"/>
      <c r="D473" s="3"/>
      <c r="E473" s="3"/>
      <c r="F473" s="3"/>
      <c r="G473" s="3"/>
      <c r="H473" s="3"/>
      <c r="I473" s="5"/>
      <c r="J473" s="3"/>
      <c r="K473" s="3"/>
      <c r="Q473" s="11"/>
    </row>
  </sheetData>
  <autoFilter ref="A3:K391" xr:uid="{00000000-0009-0000-0000-000000000000}"/>
  <conditionalFormatting sqref="A4">
    <cfRule type="expression" dxfId="7" priority="33">
      <formula>$R4="لاغي"</formula>
    </cfRule>
    <cfRule type="expression" dxfId="6" priority="34">
      <formula>$R4="خلاطة الخرسانة"</formula>
    </cfRule>
    <cfRule type="expression" dxfId="5" priority="36">
      <formula>$R4="موقع 2"</formula>
    </cfRule>
  </conditionalFormatting>
  <conditionalFormatting sqref="A4">
    <cfRule type="expression" dxfId="4" priority="35">
      <formula>$R4="موقع 3"</formula>
    </cfRule>
  </conditionalFormatting>
  <conditionalFormatting sqref="A5:A473">
    <cfRule type="expression" dxfId="3" priority="1">
      <formula>$R5="لاغي"</formula>
    </cfRule>
    <cfRule type="expression" dxfId="2" priority="2">
      <formula>$R5="خلاطة الخرسانة"</formula>
    </cfRule>
    <cfRule type="expression" dxfId="1" priority="4">
      <formula>$R5="موقع 2"</formula>
    </cfRule>
  </conditionalFormatting>
  <conditionalFormatting sqref="A5:A473">
    <cfRule type="expression" dxfId="0" priority="3">
      <formula>$R5="موقع 3"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76"/>
  <sheetViews>
    <sheetView rightToLeft="1" tabSelected="1" workbookViewId="0">
      <selection activeCell="B2" sqref="B2"/>
    </sheetView>
  </sheetViews>
  <sheetFormatPr defaultColWidth="8.94921875" defaultRowHeight="18" x14ac:dyDescent="0.15"/>
  <cols>
    <col min="1" max="2" width="15.56640625" style="1" customWidth="1"/>
    <col min="3" max="3" width="11.3984375" style="1" customWidth="1"/>
    <col min="4" max="4" width="9.4375" style="1" customWidth="1"/>
    <col min="5" max="5" width="17.28515625" style="1" customWidth="1"/>
    <col min="6" max="6" width="20.10546875" style="1" customWidth="1"/>
    <col min="7" max="7" width="20.10546875" style="6" customWidth="1"/>
    <col min="8" max="8" width="10.296875" style="1" bestFit="1" customWidth="1"/>
    <col min="9" max="9" width="12.87109375" style="1" customWidth="1"/>
    <col min="10" max="10" width="11.890625" style="1" customWidth="1"/>
    <col min="11" max="16384" width="8.94921875" style="1"/>
  </cols>
  <sheetData>
    <row r="2" spans="1:10" x14ac:dyDescent="0.15">
      <c r="A2" s="1" t="s">
        <v>5</v>
      </c>
      <c r="B2" s="7" t="s">
        <v>11</v>
      </c>
    </row>
    <row r="3" spans="1:10" ht="30.75" x14ac:dyDescent="0.2">
      <c r="A3" s="15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18</v>
      </c>
      <c r="G3" s="10" t="s">
        <v>19</v>
      </c>
      <c r="H3" s="10" t="s">
        <v>6</v>
      </c>
      <c r="I3" s="10" t="s">
        <v>7</v>
      </c>
      <c r="J3" s="10" t="s">
        <v>8</v>
      </c>
    </row>
    <row r="4" spans="1:10" x14ac:dyDescent="0.15">
      <c r="A4" s="16">
        <f t="array" ref="A4">IFERROR(INDEX(البيان!$A$4:$A$1000,SMALL(IF(البيان!$F$4:$F$1000=$B$2,IF(البيان!$L$4:$L$1000=1,ROW(A$4:A$1000)-ROW(A$4)+1)),ROWS($A$4:A4))),"")</f>
        <v>43821</v>
      </c>
      <c r="B4" s="3">
        <f t="array" ref="B4">IFERROR(INDEX(البيان!$B$4:$B$1000,SMALL(IF(البيان!$F$4:$F$1000=$B$2,IF(البيان!$L$4:$L$1000=1,ROW(B$4:B$1000)-ROW(B$4)+1)),ROWS($A$4:B4))),"")</f>
        <v>6958</v>
      </c>
      <c r="C4" s="3">
        <f t="array" ref="C4">IFERROR(INDEX(البيان!$C$4:$C$210,SMALL(IF(البيان!$F$4:$F$210=$B$2,IF(البيان!$L$4:$L$210=1,ROW(C$4:C$210)-ROW(C$4)+1)),ROWS($A$4:C4))),"")</f>
        <v>18</v>
      </c>
      <c r="D4" s="12">
        <f>IF($A4="","",SUMPRODUCT(البيان!$D$4:$D$170,((البيان!$F$4:$F$170=$B$2)*(البيان!$A$4:$A$170=$A4))*(البيان!$B$4:$B$170=$B4)*(البيان!$E$4:$E$170=$E4)))</f>
        <v>3</v>
      </c>
      <c r="E4" s="3" t="str">
        <f t="array" ref="E4">IFERROR(INDEX(البيان!$E$4:$E$210,SMALL(IF(البيان!$F$4:$F$210=$B$2,IF(البيان!$L$4:$L$210=1,ROW(E$4:E$210)-ROW(E$4)+1)),ROWS($A$4:E4))),"")</f>
        <v>خلطة اسفلتية</v>
      </c>
      <c r="F4" s="3" t="str">
        <f t="array" ref="F4">IFERROR(INDEX(البيان!$G$4:$G$210,SMALL(IF(البيان!$F$4:$F$210=$B$2,IF(البيان!$L$4:$L$210=1,ROW(F$4:F$210)-ROW(F$4)+1)),ROWS($A$4:F4))),"")</f>
        <v>مارينى الشروق</v>
      </c>
      <c r="G4" s="3" t="str">
        <f t="array" ref="G4">IFERROR(INDEX(البيان!$H$4:$H$210,SMALL(IF(البيان!$F$4:$F$210=$B$2,IF(البيان!$L$4:$L$210=1,ROW(G$4:G$210)-ROW(G$4)+1)),ROWS($A$4:G4))),"")</f>
        <v>محور ترعة الطوارئ</v>
      </c>
      <c r="H4" s="13">
        <f>IF($A4="","",SUMPRODUCT(البيان!$I$4:$I$170,((البيان!$F$4:$F$170=$B$2)*(البيان!$A$4:$A$170=$A4))*(البيان!$B$4:$B$170=$B4)*(البيان!$E$4:$E$170=$E4)))</f>
        <v>0</v>
      </c>
      <c r="I4" s="14">
        <f>IF($A4="","",SUMPRODUCT(البيان!$J$4:$J$170,((البيان!$F$4:$F$170=$B$2)*(البيان!$A$4:$A$170=$A4))*(البيان!$B$4:$B$170=$B4)*(البيان!$E$4:$E$170=$E4)))</f>
        <v>0</v>
      </c>
      <c r="J4" s="3">
        <f t="array" ref="J4">IFERROR(INDEX(البيان!$K$4:$K$210,SMALL(IF(البيان!$F$4:$F$210=$B$2,IF(البيان!$L$4:$L$210=1,ROW(J$4:J$210)-ROW(J$4)+1)),ROWS($A$4:J4))),"")</f>
        <v>0</v>
      </c>
    </row>
    <row r="5" spans="1:10" x14ac:dyDescent="0.15">
      <c r="A5" s="16">
        <f t="array" ref="A5">IFERROR(INDEX(البيان!$A$4:$A$1000,SMALL(IF(البيان!$F$4:$F$1000=$B$2,IF(البيان!$L$4:$L$1000=1,ROW(A$4:A$1000)-ROW(A$4)+1)),ROWS($A$4:A5))),"")</f>
        <v>43821</v>
      </c>
      <c r="B5" s="3">
        <f t="array" ref="B5">IFERROR(INDEX(البيان!$B$4:$B$1000,SMALL(IF(البيان!$F$4:$F$1000=$B$2,IF(البيان!$L$4:$L$1000=1,ROW(B$4:B$1000)-ROW(B$4)+1)),ROWS($A$4:B5))),"")</f>
        <v>946</v>
      </c>
      <c r="C5" s="3">
        <f t="array" ref="C5">IFERROR(INDEX(البيان!$C$4:$C$210,SMALL(IF(البيان!$F$4:$F$210=$B$2,IF(البيان!$L$4:$L$210=1,ROW(C$4:C$210)-ROW(C$4)+1)),ROWS($A$4:C5))),"")</f>
        <v>0</v>
      </c>
      <c r="D5" s="12">
        <f>IF($A5="","",SUMPRODUCT(البيان!$D$4:$D$170,((البيان!$F$4:$F$170=$B$2)*(البيان!$A$4:$A$170=$A5))*(البيان!$B$4:$B$170=$B5)*(البيان!$E$4:$E$170=$E5)))</f>
        <v>4</v>
      </c>
      <c r="E5" s="3" t="str">
        <f t="array" ref="E5">IFERROR(INDEX(البيان!$E$4:$E$210,SMALL(IF(البيان!$F$4:$F$210=$B$2,IF(البيان!$L$4:$L$210=1,ROW(E$4:E$210)-ROW(E$4)+1)),ROWS($A$4:E5))),"")</f>
        <v>خلطة اسفلتية</v>
      </c>
      <c r="F5" s="3" t="str">
        <f t="array" ref="F5">IFERROR(INDEX(البيان!$G$4:$G$210,SMALL(IF(البيان!$F$4:$F$210=$B$2,IF(البيان!$L$4:$L$210=1,ROW(F$4:F$210)-ROW(F$4)+1)),ROWS($A$4:F5))),"")</f>
        <v>مارينى الشروق</v>
      </c>
      <c r="G5" s="3" t="str">
        <f t="array" ref="G5">IFERROR(INDEX(البيان!$H$4:$H$210,SMALL(IF(البيان!$F$4:$F$210=$B$2,IF(البيان!$L$4:$L$210=1,ROW(G$4:G$210)-ROW(G$4)+1)),ROWS($A$4:G5))),"")</f>
        <v>محور ترعة الطوارئ</v>
      </c>
      <c r="H5" s="13">
        <f>IF($A5="","",SUMPRODUCT(البيان!$I$4:$I$170,((البيان!$F$4:$F$170=$B$2)*(البيان!$A$4:$A$170=$A5))*(البيان!$B$4:$B$170=$B5)*(البيان!$E$4:$E$170=$E5)))</f>
        <v>0</v>
      </c>
      <c r="I5" s="14">
        <f>IF($A5="","",SUMPRODUCT(البيان!$J$4:$J$170,((البيان!$F$4:$F$170=$B$2)*(البيان!$A$4:$A$170=$A5))*(البيان!$B$4:$B$170=$B5)*(البيان!$E$4:$E$170=$E5)))</f>
        <v>0</v>
      </c>
      <c r="J5" s="3">
        <f t="array" ref="J5">IFERROR(INDEX(البيان!$K$4:$K$210,SMALL(IF(البيان!$F$4:$F$210=$B$2,IF(البيان!$L$4:$L$210=1,ROW(J$4:J$210)-ROW(J$4)+1)),ROWS($A$4:J5))),"")</f>
        <v>0</v>
      </c>
    </row>
    <row r="6" spans="1:10" x14ac:dyDescent="0.15">
      <c r="A6" s="16">
        <f t="array" ref="A6">IFERROR(INDEX(البيان!$A$4:$A$1000,SMALL(IF(البيان!$F$4:$F$1000=$B$2,IF(البيان!$L$4:$L$1000=1,ROW(A$4:A$1000)-ROW(A$4)+1)),ROWS($A$4:A6))),"")</f>
        <v>43821</v>
      </c>
      <c r="B6" s="3">
        <f t="array" ref="B6">IFERROR(INDEX(البيان!$B$4:$B$1000,SMALL(IF(البيان!$F$4:$F$1000=$B$2,IF(البيان!$L$4:$L$1000=1,ROW(B$4:B$1000)-ROW(B$4)+1)),ROWS($A$4:B6))),"")</f>
        <v>293</v>
      </c>
      <c r="C6" s="3">
        <f t="array" ref="C6">IFERROR(INDEX(البيان!$C$4:$C$210,SMALL(IF(البيان!$F$4:$F$210=$B$2,IF(البيان!$L$4:$L$210=1,ROW(C$4:C$210)-ROW(C$4)+1)),ROWS($A$4:C6))),"")</f>
        <v>18</v>
      </c>
      <c r="D6" s="12">
        <f>IF($A6="","",SUMPRODUCT(البيان!$D$4:$D$170,((البيان!$F$4:$F$170=$B$2)*(البيان!$A$4:$A$170=$A6))*(البيان!$B$4:$B$170=$B6)*(البيان!$E$4:$E$170=$E6)))</f>
        <v>3</v>
      </c>
      <c r="E6" s="3" t="str">
        <f t="array" ref="E6">IFERROR(INDEX(البيان!$E$4:$E$210,SMALL(IF(البيان!$F$4:$F$210=$B$2,IF(البيان!$L$4:$L$210=1,ROW(E$4:E$210)-ROW(E$4)+1)),ROWS($A$4:E6))),"")</f>
        <v>خلطة اسفلتية</v>
      </c>
      <c r="F6" s="3" t="str">
        <f t="array" ref="F6">IFERROR(INDEX(البيان!$G$4:$G$210,SMALL(IF(البيان!$F$4:$F$210=$B$2,IF(البيان!$L$4:$L$210=1,ROW(F$4:F$210)-ROW(F$4)+1)),ROWS($A$4:F6))),"")</f>
        <v>مارينى الشروق</v>
      </c>
      <c r="G6" s="3" t="str">
        <f t="array" ref="G6">IFERROR(INDEX(البيان!$H$4:$H$210,SMALL(IF(البيان!$F$4:$F$210=$B$2,IF(البيان!$L$4:$L$210=1,ROW(G$4:G$210)-ROW(G$4)+1)),ROWS($A$4:G6))),"")</f>
        <v>محور ترعة الطوارئ</v>
      </c>
      <c r="H6" s="13">
        <f>IF($A6="","",SUMPRODUCT(البيان!$I$4:$I$170,((البيان!$F$4:$F$170=$B$2)*(البيان!$A$4:$A$170=$A6))*(البيان!$B$4:$B$170=$B6)*(البيان!$E$4:$E$170=$E6)))</f>
        <v>0</v>
      </c>
      <c r="I6" s="14">
        <f>IF($A6="","",SUMPRODUCT(البيان!$J$4:$J$170,((البيان!$F$4:$F$170=$B$2)*(البيان!$A$4:$A$170=$A6))*(البيان!$B$4:$B$170=$B6)*(البيان!$E$4:$E$170=$E6)))</f>
        <v>0</v>
      </c>
      <c r="J6" s="3">
        <f t="array" ref="J6">IFERROR(INDEX(البيان!$K$4:$K$210,SMALL(IF(البيان!$F$4:$F$210=$B$2,IF(البيان!$L$4:$L$210=1,ROW(J$4:J$210)-ROW(J$4)+1)),ROWS($A$4:J6))),"")</f>
        <v>0</v>
      </c>
    </row>
    <row r="7" spans="1:10" x14ac:dyDescent="0.15">
      <c r="A7" s="16">
        <f t="array" ref="A7">IFERROR(INDEX(البيان!$A$4:$A$1000,SMALL(IF(البيان!$F$4:$F$1000=$B$2,IF(البيان!$L$4:$L$1000=1,ROW(A$4:A$1000)-ROW(A$4)+1)),ROWS($A$4:A7))),"")</f>
        <v>43821</v>
      </c>
      <c r="B7" s="3">
        <f t="array" ref="B7">IFERROR(INDEX(البيان!$B$4:$B$1000,SMALL(IF(البيان!$F$4:$F$1000=$B$2,IF(البيان!$L$4:$L$1000=1,ROW(B$4:B$1000)-ROW(B$4)+1)),ROWS($A$4:B7))),"")</f>
        <v>429</v>
      </c>
      <c r="C7" s="3">
        <f t="array" ref="C7">IFERROR(INDEX(البيان!$C$4:$C$210,SMALL(IF(البيان!$F$4:$F$210=$B$2,IF(البيان!$L$4:$L$210=1,ROW(C$4:C$210)-ROW(C$4)+1)),ROWS($A$4:C7))),"")</f>
        <v>18</v>
      </c>
      <c r="D7" s="12">
        <f>IF($A7="","",SUMPRODUCT(البيان!$D$4:$D$170,((البيان!$F$4:$F$170=$B$2)*(البيان!$A$4:$A$170=$A7))*(البيان!$B$4:$B$170=$B7)*(البيان!$E$4:$E$170=$E7)))</f>
        <v>3</v>
      </c>
      <c r="E7" s="3" t="str">
        <f t="array" ref="E7">IFERROR(INDEX(البيان!$E$4:$E$210,SMALL(IF(البيان!$F$4:$F$210=$B$2,IF(البيان!$L$4:$L$210=1,ROW(E$4:E$210)-ROW(E$4)+1)),ROWS($A$4:E7))),"")</f>
        <v>خلطة اسفلتية</v>
      </c>
      <c r="F7" s="3" t="str">
        <f t="array" ref="F7">IFERROR(INDEX(البيان!$G$4:$G$210,SMALL(IF(البيان!$F$4:$F$210=$B$2,IF(البيان!$L$4:$L$210=1,ROW(F$4:F$210)-ROW(F$4)+1)),ROWS($A$4:F7))),"")</f>
        <v>مارينى الشروق</v>
      </c>
      <c r="G7" s="3" t="str">
        <f t="array" ref="G7">IFERROR(INDEX(البيان!$H$4:$H$210,SMALL(IF(البيان!$F$4:$F$210=$B$2,IF(البيان!$L$4:$L$210=1,ROW(G$4:G$210)-ROW(G$4)+1)),ROWS($A$4:G7))),"")</f>
        <v>محور ترعة الطوارئ</v>
      </c>
      <c r="H7" s="13">
        <f>IF($A7="","",SUMPRODUCT(البيان!$I$4:$I$170,((البيان!$F$4:$F$170=$B$2)*(البيان!$A$4:$A$170=$A7))*(البيان!$B$4:$B$170=$B7)*(البيان!$E$4:$E$170=$E7)))</f>
        <v>0</v>
      </c>
      <c r="I7" s="14">
        <f>IF($A7="","",SUMPRODUCT(البيان!$J$4:$J$170,((البيان!$F$4:$F$170=$B$2)*(البيان!$A$4:$A$170=$A7))*(البيان!$B$4:$B$170=$B7)*(البيان!$E$4:$E$170=$E7)))</f>
        <v>0</v>
      </c>
      <c r="J7" s="3">
        <f t="array" ref="J7">IFERROR(INDEX(البيان!$K$4:$K$210,SMALL(IF(البيان!$F$4:$F$210=$B$2,IF(البيان!$L$4:$L$210=1,ROW(J$4:J$210)-ROW(J$4)+1)),ROWS($A$4:J7))),"")</f>
        <v>0</v>
      </c>
    </row>
    <row r="8" spans="1:10" s="6" customFormat="1" x14ac:dyDescent="0.15">
      <c r="A8" s="16">
        <f t="array" ref="A8">IFERROR(INDEX(البيان!$A$4:$A$1000,SMALL(IF(البيان!$F$4:$F$1000=$B$2,IF(البيان!$L$4:$L$1000=1,ROW(A$4:A$1000)-ROW(A$4)+1)),ROWS($A$4:A8))),"")</f>
        <v>43821</v>
      </c>
      <c r="B8" s="3">
        <f t="array" ref="B8">IFERROR(INDEX(البيان!$B$4:$B$1000,SMALL(IF(البيان!$F$4:$F$1000=$B$2,IF(البيان!$L$4:$L$1000=1,ROW(B$4:B$1000)-ROW(B$4)+1)),ROWS($A$4:B8))),"")</f>
        <v>864</v>
      </c>
      <c r="C8" s="3">
        <f t="array" ref="C8">IFERROR(INDEX(البيان!$C$4:$C$210,SMALL(IF(البيان!$F$4:$F$210=$B$2,IF(البيان!$L$4:$L$210=1,ROW(C$4:C$210)-ROW(C$4)+1)),ROWS($A$4:C8))),"")</f>
        <v>0</v>
      </c>
      <c r="D8" s="12">
        <f>IF($A8="","",SUMPRODUCT(البيان!$D$4:$D$170,((البيان!$F$4:$F$170=$B$2)*(البيان!$A$4:$A$170=$A8))*(البيان!$B$4:$B$170=$B8)*(البيان!$E$4:$E$170=$E8)))</f>
        <v>3</v>
      </c>
      <c r="E8" s="3" t="str">
        <f t="array" ref="E8">IFERROR(INDEX(البيان!$E$4:$E$210,SMALL(IF(البيان!$F$4:$F$210=$B$2,IF(البيان!$L$4:$L$210=1,ROW(E$4:E$210)-ROW(E$4)+1)),ROWS($A$4:E8))),"")</f>
        <v>خلطة اسفلتية</v>
      </c>
      <c r="F8" s="3" t="str">
        <f t="array" ref="F8">IFERROR(INDEX(البيان!$G$4:$G$210,SMALL(IF(البيان!$F$4:$F$210=$B$2,IF(البيان!$L$4:$L$210=1,ROW(F$4:F$210)-ROW(F$4)+1)),ROWS($A$4:F8))),"")</f>
        <v>مارينى الشروق</v>
      </c>
      <c r="G8" s="3" t="str">
        <f t="array" ref="G8">IFERROR(INDEX(البيان!$H$4:$H$210,SMALL(IF(البيان!$F$4:$F$210=$B$2,IF(البيان!$L$4:$L$210=1,ROW(G$4:G$210)-ROW(G$4)+1)),ROWS($A$4:G8))),"")</f>
        <v>محور ترعة الطوارئ</v>
      </c>
      <c r="H8" s="13">
        <f>IF($A8="","",SUMPRODUCT(البيان!$I$4:$I$170,((البيان!$F$4:$F$170=$B$2)*(البيان!$A$4:$A$170=$A8))*(البيان!$B$4:$B$170=$B8)*(البيان!$E$4:$E$170=$E8)))</f>
        <v>500</v>
      </c>
      <c r="I8" s="14">
        <f>IF($A8="","",SUMPRODUCT(البيان!$J$4:$J$170,((البيان!$F$4:$F$170=$B$2)*(البيان!$A$4:$A$170=$A8))*(البيان!$B$4:$B$170=$B8)*(البيان!$E$4:$E$170=$E8)))</f>
        <v>685</v>
      </c>
      <c r="J8" s="3">
        <f t="array" ref="J8">IFERROR(INDEX(البيان!$K$4:$K$210,SMALL(IF(البيان!$F$4:$F$210=$B$2,IF(البيان!$L$4:$L$210=1,ROW(J$4:J$210)-ROW(J$4)+1)),ROWS($A$4:J8))),"")</f>
        <v>0</v>
      </c>
    </row>
    <row r="9" spans="1:10" x14ac:dyDescent="0.15">
      <c r="A9" s="16">
        <f t="array" ref="A9">IFERROR(INDEX(البيان!$A$4:$A$1000,SMALL(IF(البيان!$F$4:$F$1000=$B$2,IF(البيان!$L$4:$L$1000=1,ROW(A$4:A$1000)-ROW(A$4)+1)),ROWS($A$4:A9))),"")</f>
        <v>43821</v>
      </c>
      <c r="B9" s="3">
        <f t="array" ref="B9">IFERROR(INDEX(البيان!$B$4:$B$1000,SMALL(IF(البيان!$F$4:$F$1000=$B$2,IF(البيان!$L$4:$L$1000=1,ROW(B$4:B$1000)-ROW(B$4)+1)),ROWS($A$4:B9))),"")</f>
        <v>819</v>
      </c>
      <c r="C9" s="3">
        <f t="array" ref="C9">IFERROR(INDEX(البيان!$C$4:$C$210,SMALL(IF(البيان!$F$4:$F$210=$B$2,IF(البيان!$L$4:$L$210=1,ROW(C$4:C$210)-ROW(C$4)+1)),ROWS($A$4:C9))),"")</f>
        <v>0</v>
      </c>
      <c r="D9" s="12">
        <f>IF($A9="","",SUMPRODUCT(البيان!$D$4:$D$170,((البيان!$F$4:$F$170=$B$2)*(البيان!$A$4:$A$170=$A9))*(البيان!$B$4:$B$170=$B9)*(البيان!$E$4:$E$170=$E9)))</f>
        <v>3</v>
      </c>
      <c r="E9" s="3" t="str">
        <f t="array" ref="E9">IFERROR(INDEX(البيان!$E$4:$E$210,SMALL(IF(البيان!$F$4:$F$210=$B$2,IF(البيان!$L$4:$L$210=1,ROW(E$4:E$210)-ROW(E$4)+1)),ROWS($A$4:E9))),"")</f>
        <v>خلطة اسفلتية</v>
      </c>
      <c r="F9" s="3" t="str">
        <f t="array" ref="F9">IFERROR(INDEX(البيان!$G$4:$G$210,SMALL(IF(البيان!$F$4:$F$210=$B$2,IF(البيان!$L$4:$L$210=1,ROW(F$4:F$210)-ROW(F$4)+1)),ROWS($A$4:F9))),"")</f>
        <v>مارينى الشروق</v>
      </c>
      <c r="G9" s="3" t="str">
        <f t="array" ref="G9">IFERROR(INDEX(البيان!$H$4:$H$210,SMALL(IF(البيان!$F$4:$F$210=$B$2,IF(البيان!$L$4:$L$210=1,ROW(G$4:G$210)-ROW(G$4)+1)),ROWS($A$4:G9))),"")</f>
        <v>محور ترعة الطوارئ</v>
      </c>
      <c r="H9" s="13">
        <f>IF($A9="","",SUMPRODUCT(البيان!$I$4:$I$170,((البيان!$F$4:$F$170=$B$2)*(البيان!$A$4:$A$170=$A9))*(البيان!$B$4:$B$170=$B9)*(البيان!$E$4:$E$170=$E9)))</f>
        <v>0</v>
      </c>
      <c r="I9" s="14">
        <f>IF($A9="","",SUMPRODUCT(البيان!$J$4:$J$170,((البيان!$F$4:$F$170=$B$2)*(البيان!$A$4:$A$170=$A9))*(البيان!$B$4:$B$170=$B9)*(البيان!$E$4:$E$170=$E9)))</f>
        <v>0</v>
      </c>
      <c r="J9" s="3">
        <f t="array" ref="J9">IFERROR(INDEX(البيان!$K$4:$K$210,SMALL(IF(البيان!$F$4:$F$210=$B$2,IF(البيان!$L$4:$L$210=1,ROW(J$4:J$210)-ROW(J$4)+1)),ROWS($A$4:J9))),"")</f>
        <v>0</v>
      </c>
    </row>
    <row r="10" spans="1:10" x14ac:dyDescent="0.15">
      <c r="A10" s="16">
        <f t="array" ref="A10">IFERROR(INDEX(البيان!$A$4:$A$1000,SMALL(IF(البيان!$F$4:$F$1000=$B$2,IF(البيان!$L$4:$L$1000=1,ROW(A$4:A$1000)-ROW(A$4)+1)),ROWS($A$4:A10))),"")</f>
        <v>43822</v>
      </c>
      <c r="B10" s="3">
        <f t="array" ref="B10">IFERROR(INDEX(البيان!$B$4:$B$1000,SMALL(IF(البيان!$F$4:$F$1000=$B$2,IF(البيان!$L$4:$L$1000=1,ROW(B$4:B$1000)-ROW(B$4)+1)),ROWS($A$4:B10))),"")</f>
        <v>946</v>
      </c>
      <c r="C10" s="3">
        <f t="array" ref="C10">IFERROR(INDEX(البيان!$C$4:$C$210,SMALL(IF(البيان!$F$4:$F$210=$B$2,IF(البيان!$L$4:$L$210=1,ROW(C$4:C$210)-ROW(C$4)+1)),ROWS($A$4:C10))),"")</f>
        <v>0</v>
      </c>
      <c r="D10" s="12">
        <f>IF($A10="","",SUMPRODUCT(البيان!$D$4:$D$170,((البيان!$F$4:$F$170=$B$2)*(البيان!$A$4:$A$170=$A10))*(البيان!$B$4:$B$170=$B10)*(البيان!$E$4:$E$170=$E10)))</f>
        <v>4</v>
      </c>
      <c r="E10" s="3" t="str">
        <f t="array" ref="E10">IFERROR(INDEX(البيان!$E$4:$E$210,SMALL(IF(البيان!$F$4:$F$210=$B$2,IF(البيان!$L$4:$L$210=1,ROW(E$4:E$210)-ROW(E$4)+1)),ROWS($A$4:E10))),"")</f>
        <v>خلطة اسفلتية</v>
      </c>
      <c r="F10" s="3" t="str">
        <f t="array" ref="F10">IFERROR(INDEX(البيان!$G$4:$G$210,SMALL(IF(البيان!$F$4:$F$210=$B$2,IF(البيان!$L$4:$L$210=1,ROW(F$4:F$210)-ROW(F$4)+1)),ROWS($A$4:F10))),"")</f>
        <v>مارينى الشروق</v>
      </c>
      <c r="G10" s="3" t="str">
        <f t="array" ref="G10">IFERROR(INDEX(البيان!$H$4:$H$210,SMALL(IF(البيان!$F$4:$F$210=$B$2,IF(البيان!$L$4:$L$210=1,ROW(G$4:G$210)-ROW(G$4)+1)),ROWS($A$4:G10))),"")</f>
        <v>محور ترعة الطوارئ</v>
      </c>
      <c r="H10" s="13">
        <f>IF($A10="","",SUMPRODUCT(البيان!$I$4:$I$170,((البيان!$F$4:$F$170=$B$2)*(البيان!$A$4:$A$170=$A10))*(البيان!$B$4:$B$170=$B10)*(البيان!$E$4:$E$170=$E10)))</f>
        <v>0</v>
      </c>
      <c r="I10" s="14">
        <f>IF($A10="","",SUMPRODUCT(البيان!$J$4:$J$170,((البيان!$F$4:$F$170=$B$2)*(البيان!$A$4:$A$170=$A10))*(البيان!$B$4:$B$170=$B10)*(البيان!$E$4:$E$170=$E10)))</f>
        <v>0</v>
      </c>
      <c r="J10" s="3">
        <f t="array" ref="J10">IFERROR(INDEX(البيان!$K$4:$K$210,SMALL(IF(البيان!$F$4:$F$210=$B$2,IF(البيان!$L$4:$L$210=1,ROW(J$4:J$210)-ROW(J$4)+1)),ROWS($A$4:J10))),"")</f>
        <v>0</v>
      </c>
    </row>
    <row r="11" spans="1:10" x14ac:dyDescent="0.15">
      <c r="A11" s="16">
        <f t="array" ref="A11">IFERROR(INDEX(البيان!$A$4:$A$1000,SMALL(IF(البيان!$F$4:$F$1000=$B$2,IF(البيان!$L$4:$L$1000=1,ROW(A$4:A$1000)-ROW(A$4)+1)),ROWS($A$4:A11))),"")</f>
        <v>43822</v>
      </c>
      <c r="B11" s="3">
        <f t="array" ref="B11">IFERROR(INDEX(البيان!$B$4:$B$1000,SMALL(IF(البيان!$F$4:$F$1000=$B$2,IF(البيان!$L$4:$L$1000=1,ROW(B$4:B$1000)-ROW(B$4)+1)),ROWS($A$4:B11))),"")</f>
        <v>819</v>
      </c>
      <c r="C11" s="3">
        <f t="array" ref="C11">IFERROR(INDEX(البيان!$C$4:$C$210,SMALL(IF(البيان!$F$4:$F$210=$B$2,IF(البيان!$L$4:$L$210=1,ROW(C$4:C$210)-ROW(C$4)+1)),ROWS($A$4:C11))),"")</f>
        <v>0</v>
      </c>
      <c r="D11" s="12">
        <f>IF($A11="","",SUMPRODUCT(البيان!$D$4:$D$170,((البيان!$F$4:$F$170=$B$2)*(البيان!$A$4:$A$170=$A11))*(البيان!$B$4:$B$170=$B11)*(البيان!$E$4:$E$170=$E11)))</f>
        <v>4</v>
      </c>
      <c r="E11" s="3" t="str">
        <f t="array" ref="E11">IFERROR(INDEX(البيان!$E$4:$E$210,SMALL(IF(البيان!$F$4:$F$210=$B$2,IF(البيان!$L$4:$L$210=1,ROW(E$4:E$210)-ROW(E$4)+1)),ROWS($A$4:E11))),"")</f>
        <v>خلطة اسفلتية</v>
      </c>
      <c r="F11" s="3" t="str">
        <f t="array" ref="F11">IFERROR(INDEX(البيان!$G$4:$G$210,SMALL(IF(البيان!$F$4:$F$210=$B$2,IF(البيان!$L$4:$L$210=1,ROW(F$4:F$210)-ROW(F$4)+1)),ROWS($A$4:F11))),"")</f>
        <v>مارينى الشروق</v>
      </c>
      <c r="G11" s="3" t="str">
        <f t="array" ref="G11">IFERROR(INDEX(البيان!$H$4:$H$210,SMALL(IF(البيان!$F$4:$F$210=$B$2,IF(البيان!$L$4:$L$210=1,ROW(G$4:G$210)-ROW(G$4)+1)),ROWS($A$4:G11))),"")</f>
        <v>محور ترعة الطوارئ</v>
      </c>
      <c r="H11" s="13">
        <f>IF($A11="","",SUMPRODUCT(البيان!$I$4:$I$170,((البيان!$F$4:$F$170=$B$2)*(البيان!$A$4:$A$170=$A11))*(البيان!$B$4:$B$170=$B11)*(البيان!$E$4:$E$170=$E11)))</f>
        <v>0</v>
      </c>
      <c r="I11" s="14">
        <f>IF($A11="","",SUMPRODUCT(البيان!$J$4:$J$170,((البيان!$F$4:$F$170=$B$2)*(البيان!$A$4:$A$170=$A11))*(البيان!$B$4:$B$170=$B11)*(البيان!$E$4:$E$170=$E11)))</f>
        <v>0</v>
      </c>
      <c r="J11" s="3">
        <f t="array" ref="J11">IFERROR(INDEX(البيان!$K$4:$K$210,SMALL(IF(البيان!$F$4:$F$210=$B$2,IF(البيان!$L$4:$L$210=1,ROW(J$4:J$210)-ROW(J$4)+1)),ROWS($A$4:J11))),"")</f>
        <v>0</v>
      </c>
    </row>
    <row r="12" spans="1:10" x14ac:dyDescent="0.15">
      <c r="A12" s="16">
        <f t="array" ref="A12">IFERROR(INDEX(البيان!$A$4:$A$1000,SMALL(IF(البيان!$F$4:$F$1000=$B$2,IF(البيان!$L$4:$L$1000=1,ROW(A$4:A$1000)-ROW(A$4)+1)),ROWS($A$4:A12))),"")</f>
        <v>43822</v>
      </c>
      <c r="B12" s="3">
        <f t="array" ref="B12">IFERROR(INDEX(البيان!$B$4:$B$1000,SMALL(IF(البيان!$F$4:$F$1000=$B$2,IF(البيان!$L$4:$L$1000=1,ROW(B$4:B$1000)-ROW(B$4)+1)),ROWS($A$4:B12))),"")</f>
        <v>864</v>
      </c>
      <c r="C12" s="3">
        <f t="array" ref="C12">IFERROR(INDEX(البيان!$C$4:$C$210,SMALL(IF(البيان!$F$4:$F$210=$B$2,IF(البيان!$L$4:$L$210=1,ROW(C$4:C$210)-ROW(C$4)+1)),ROWS($A$4:C12))),"")</f>
        <v>0</v>
      </c>
      <c r="D12" s="12">
        <f>IF($A12="","",SUMPRODUCT(البيان!$D$4:$D$170,((البيان!$F$4:$F$170=$B$2)*(البيان!$A$4:$A$170=$A12))*(البيان!$B$4:$B$170=$B12)*(البيان!$E$4:$E$170=$E12)))</f>
        <v>4</v>
      </c>
      <c r="E12" s="3" t="str">
        <f t="array" ref="E12">IFERROR(INDEX(البيان!$E$4:$E$210,SMALL(IF(البيان!$F$4:$F$210=$B$2,IF(البيان!$L$4:$L$210=1,ROW(E$4:E$210)-ROW(E$4)+1)),ROWS($A$4:E12))),"")</f>
        <v>خلطة اسفلتية</v>
      </c>
      <c r="F12" s="3" t="str">
        <f t="array" ref="F12">IFERROR(INDEX(البيان!$G$4:$G$210,SMALL(IF(البيان!$F$4:$F$210=$B$2,IF(البيان!$L$4:$L$210=1,ROW(F$4:F$210)-ROW(F$4)+1)),ROWS($A$4:F12))),"")</f>
        <v>مارينى الشروق</v>
      </c>
      <c r="G12" s="3" t="str">
        <f t="array" ref="G12">IFERROR(INDEX(البيان!$H$4:$H$210,SMALL(IF(البيان!$F$4:$F$210=$B$2,IF(البيان!$L$4:$L$210=1,ROW(G$4:G$210)-ROW(G$4)+1)),ROWS($A$4:G12))),"")</f>
        <v>محور ترعة الطوارئ</v>
      </c>
      <c r="H12" s="13">
        <f>IF($A12="","",SUMPRODUCT(البيان!$I$4:$I$170,((البيان!$F$4:$F$170=$B$2)*(البيان!$A$4:$A$170=$A12))*(البيان!$B$4:$B$170=$B12)*(البيان!$E$4:$E$170=$E12)))</f>
        <v>0</v>
      </c>
      <c r="I12" s="14">
        <f>IF($A12="","",SUMPRODUCT(البيان!$J$4:$J$170,((البيان!$F$4:$F$170=$B$2)*(البيان!$A$4:$A$170=$A12))*(البيان!$B$4:$B$170=$B12)*(البيان!$E$4:$E$170=$E12)))</f>
        <v>0</v>
      </c>
      <c r="J12" s="3">
        <f t="array" ref="J12">IFERROR(INDEX(البيان!$K$4:$K$210,SMALL(IF(البيان!$F$4:$F$210=$B$2,IF(البيان!$L$4:$L$210=1,ROW(J$4:J$210)-ROW(J$4)+1)),ROWS($A$4:J12))),"")</f>
        <v>0</v>
      </c>
    </row>
    <row r="13" spans="1:10" x14ac:dyDescent="0.15">
      <c r="A13" s="16">
        <f t="array" ref="A13">IFERROR(INDEX(البيان!$A$4:$A$1000,SMALL(IF(البيان!$F$4:$F$1000=$B$2,IF(البيان!$L$4:$L$1000=1,ROW(A$4:A$1000)-ROW(A$4)+1)),ROWS($A$4:A13))),"")</f>
        <v>43822</v>
      </c>
      <c r="B13" s="3">
        <f t="array" ref="B13">IFERROR(INDEX(البيان!$B$4:$B$1000,SMALL(IF(البيان!$F$4:$F$1000=$B$2,IF(البيان!$L$4:$L$1000=1,ROW(B$4:B$1000)-ROW(B$4)+1)),ROWS($A$4:B13))),"")</f>
        <v>429</v>
      </c>
      <c r="C13" s="3">
        <f t="array" ref="C13">IFERROR(INDEX(البيان!$C$4:$C$210,SMALL(IF(البيان!$F$4:$F$210=$B$2,IF(البيان!$L$4:$L$210=1,ROW(C$4:C$210)-ROW(C$4)+1)),ROWS($A$4:C13))),"")</f>
        <v>18</v>
      </c>
      <c r="D13" s="12">
        <f>IF($A13="","",SUMPRODUCT(البيان!$D$4:$D$170,((البيان!$F$4:$F$170=$B$2)*(البيان!$A$4:$A$170=$A13))*(البيان!$B$4:$B$170=$B13)*(البيان!$E$4:$E$170=$E13)))</f>
        <v>3</v>
      </c>
      <c r="E13" s="3" t="str">
        <f t="array" ref="E13">IFERROR(INDEX(البيان!$E$4:$E$210,SMALL(IF(البيان!$F$4:$F$210=$B$2,IF(البيان!$L$4:$L$210=1,ROW(E$4:E$210)-ROW(E$4)+1)),ROWS($A$4:E13))),"")</f>
        <v>خلطة اسفلتية</v>
      </c>
      <c r="F13" s="3" t="str">
        <f t="array" ref="F13">IFERROR(INDEX(البيان!$G$4:$G$210,SMALL(IF(البيان!$F$4:$F$210=$B$2,IF(البيان!$L$4:$L$210=1,ROW(F$4:F$210)-ROW(F$4)+1)),ROWS($A$4:F13))),"")</f>
        <v>مارينى الشروق</v>
      </c>
      <c r="G13" s="3" t="str">
        <f t="array" ref="G13">IFERROR(INDEX(البيان!$H$4:$H$210,SMALL(IF(البيان!$F$4:$F$210=$B$2,IF(البيان!$L$4:$L$210=1,ROW(G$4:G$210)-ROW(G$4)+1)),ROWS($A$4:G13))),"")</f>
        <v>محور ترعة الطوارئ</v>
      </c>
      <c r="H13" s="13">
        <f>IF($A13="","",SUMPRODUCT(البيان!$I$4:$I$170,((البيان!$F$4:$F$170=$B$2)*(البيان!$A$4:$A$170=$A13))*(البيان!$B$4:$B$170=$B13)*(البيان!$E$4:$E$170=$E13)))</f>
        <v>0</v>
      </c>
      <c r="I13" s="14">
        <f>IF($A13="","",SUMPRODUCT(البيان!$J$4:$J$170,((البيان!$F$4:$F$170=$B$2)*(البيان!$A$4:$A$170=$A13))*(البيان!$B$4:$B$170=$B13)*(البيان!$E$4:$E$170=$E13)))</f>
        <v>0</v>
      </c>
      <c r="J13" s="3">
        <f t="array" ref="J13">IFERROR(INDEX(البيان!$K$4:$K$210,SMALL(IF(البيان!$F$4:$F$210=$B$2,IF(البيان!$L$4:$L$210=1,ROW(J$4:J$210)-ROW(J$4)+1)),ROWS($A$4:J13))),"")</f>
        <v>0</v>
      </c>
    </row>
    <row r="14" spans="1:10" x14ac:dyDescent="0.15">
      <c r="A14" s="16">
        <f t="array" ref="A14">IFERROR(INDEX(البيان!$A$4:$A$1000,SMALL(IF(البيان!$F$4:$F$1000=$B$2,IF(البيان!$L$4:$L$1000=1,ROW(A$4:A$1000)-ROW(A$4)+1)),ROWS($A$4:A14))),"")</f>
        <v>43822</v>
      </c>
      <c r="B14" s="3">
        <f t="array" ref="B14">IFERROR(INDEX(البيان!$B$4:$B$1000,SMALL(IF(البيان!$F$4:$F$1000=$B$2,IF(البيان!$L$4:$L$1000=1,ROW(B$4:B$1000)-ROW(B$4)+1)),ROWS($A$4:B14))),"")</f>
        <v>6958</v>
      </c>
      <c r="C14" s="3">
        <f t="array" ref="C14">IFERROR(INDEX(البيان!$C$4:$C$210,SMALL(IF(البيان!$F$4:$F$210=$B$2,IF(البيان!$L$4:$L$210=1,ROW(C$4:C$210)-ROW(C$4)+1)),ROWS($A$4:C14))),"")</f>
        <v>18</v>
      </c>
      <c r="D14" s="12">
        <f>IF($A14="","",SUMPRODUCT(البيان!$D$4:$D$170,((البيان!$F$4:$F$170=$B$2)*(البيان!$A$4:$A$170=$A14))*(البيان!$B$4:$B$170=$B14)*(البيان!$E$4:$E$170=$E14)))</f>
        <v>3</v>
      </c>
      <c r="E14" s="3" t="str">
        <f t="array" ref="E14">IFERROR(INDEX(البيان!$E$4:$E$210,SMALL(IF(البيان!$F$4:$F$210=$B$2,IF(البيان!$L$4:$L$210=1,ROW(E$4:E$210)-ROW(E$4)+1)),ROWS($A$4:E14))),"")</f>
        <v>خلطة اسفلتية</v>
      </c>
      <c r="F14" s="3" t="str">
        <f t="array" ref="F14">IFERROR(INDEX(البيان!$G$4:$G$210,SMALL(IF(البيان!$F$4:$F$210=$B$2,IF(البيان!$L$4:$L$210=1,ROW(F$4:F$210)-ROW(F$4)+1)),ROWS($A$4:F14))),"")</f>
        <v>مارينى الشروق</v>
      </c>
      <c r="G14" s="3" t="str">
        <f t="array" ref="G14">IFERROR(INDEX(البيان!$H$4:$H$210,SMALL(IF(البيان!$F$4:$F$210=$B$2,IF(البيان!$L$4:$L$210=1,ROW(G$4:G$210)-ROW(G$4)+1)),ROWS($A$4:G14))),"")</f>
        <v>محور ترعة الطوارئ</v>
      </c>
      <c r="H14" s="13">
        <f>IF($A14="","",SUMPRODUCT(البيان!$I$4:$I$170,((البيان!$F$4:$F$170=$B$2)*(البيان!$A$4:$A$170=$A14))*(البيان!$B$4:$B$170=$B14)*(البيان!$E$4:$E$170=$E14)))</f>
        <v>0</v>
      </c>
      <c r="I14" s="14">
        <f>IF($A14="","",SUMPRODUCT(البيان!$J$4:$J$170,((البيان!$F$4:$F$170=$B$2)*(البيان!$A$4:$A$170=$A14))*(البيان!$B$4:$B$170=$B14)*(البيان!$E$4:$E$170=$E14)))</f>
        <v>0</v>
      </c>
      <c r="J14" s="3">
        <f t="array" ref="J14">IFERROR(INDEX(البيان!$K$4:$K$210,SMALL(IF(البيان!$F$4:$F$210=$B$2,IF(البيان!$L$4:$L$210=1,ROW(J$4:J$210)-ROW(J$4)+1)),ROWS($A$4:J14))),"")</f>
        <v>0</v>
      </c>
    </row>
    <row r="15" spans="1:10" x14ac:dyDescent="0.15">
      <c r="A15" s="16">
        <f t="array" ref="A15">IFERROR(INDEX(البيان!$A$4:$A$1000,SMALL(IF(البيان!$F$4:$F$1000=$B$2,IF(البيان!$L$4:$L$1000=1,ROW(A$4:A$1000)-ROW(A$4)+1)),ROWS($A$4:A15))),"")</f>
        <v>43823</v>
      </c>
      <c r="B15" s="3">
        <f t="array" ref="B15">IFERROR(INDEX(البيان!$B$4:$B$1000,SMALL(IF(البيان!$F$4:$F$1000=$B$2,IF(البيان!$L$4:$L$1000=1,ROW(B$4:B$1000)-ROW(B$4)+1)),ROWS($A$4:B15))),"")</f>
        <v>864</v>
      </c>
      <c r="C15" s="3">
        <f t="array" ref="C15">IFERROR(INDEX(البيان!$C$4:$C$210,SMALL(IF(البيان!$F$4:$F$210=$B$2,IF(البيان!$L$4:$L$210=1,ROW(C$4:C$210)-ROW(C$4)+1)),ROWS($A$4:C15))),"")</f>
        <v>0</v>
      </c>
      <c r="D15" s="12">
        <f>IF($A15="","",SUMPRODUCT(البيان!$D$4:$D$170,((البيان!$F$4:$F$170=$B$2)*(البيان!$A$4:$A$170=$A15))*(البيان!$B$4:$B$170=$B15)*(البيان!$E$4:$E$170=$E15)))</f>
        <v>3</v>
      </c>
      <c r="E15" s="3" t="str">
        <f t="array" ref="E15">IFERROR(INDEX(البيان!$E$4:$E$210,SMALL(IF(البيان!$F$4:$F$210=$B$2,IF(البيان!$L$4:$L$210=1,ROW(E$4:E$210)-ROW(E$4)+1)),ROWS($A$4:E15))),"")</f>
        <v>خلطة اسفلتية</v>
      </c>
      <c r="F15" s="3" t="str">
        <f t="array" ref="F15">IFERROR(INDEX(البيان!$G$4:$G$210,SMALL(IF(البيان!$F$4:$F$210=$B$2,IF(البيان!$L$4:$L$210=1,ROW(F$4:F$210)-ROW(F$4)+1)),ROWS($A$4:F15))),"")</f>
        <v>مارينى الشروق</v>
      </c>
      <c r="G15" s="3" t="str">
        <f t="array" ref="G15">IFERROR(INDEX(البيان!$H$4:$H$210,SMALL(IF(البيان!$F$4:$F$210=$B$2,IF(البيان!$L$4:$L$210=1,ROW(G$4:G$210)-ROW(G$4)+1)),ROWS($A$4:G15))),"")</f>
        <v>محور ترعة الطوارئ</v>
      </c>
      <c r="H15" s="13">
        <f>IF($A15="","",SUMPRODUCT(البيان!$I$4:$I$170,((البيان!$F$4:$F$170=$B$2)*(البيان!$A$4:$A$170=$A15))*(البيان!$B$4:$B$170=$B15)*(البيان!$E$4:$E$170=$E15)))</f>
        <v>0</v>
      </c>
      <c r="I15" s="14">
        <f>IF($A15="","",SUMPRODUCT(البيان!$J$4:$J$170,((البيان!$F$4:$F$170=$B$2)*(البيان!$A$4:$A$170=$A15))*(البيان!$B$4:$B$170=$B15)*(البيان!$E$4:$E$170=$E15)))</f>
        <v>0</v>
      </c>
      <c r="J15" s="3">
        <f t="array" ref="J15">IFERROR(INDEX(البيان!$K$4:$K$210,SMALL(IF(البيان!$F$4:$F$210=$B$2,IF(البيان!$L$4:$L$210=1,ROW(J$4:J$210)-ROW(J$4)+1)),ROWS($A$4:J15))),"")</f>
        <v>0</v>
      </c>
    </row>
    <row r="16" spans="1:10" x14ac:dyDescent="0.15">
      <c r="A16" s="16">
        <f t="array" ref="A16">IFERROR(INDEX(البيان!$A$4:$A$1000,SMALL(IF(البيان!$F$4:$F$1000=$B$2,IF(البيان!$L$4:$L$1000=1,ROW(A$4:A$1000)-ROW(A$4)+1)),ROWS($A$4:A16))),"")</f>
        <v>43823</v>
      </c>
      <c r="B16" s="3">
        <f t="array" ref="B16">IFERROR(INDEX(البيان!$B$4:$B$1000,SMALL(IF(البيان!$F$4:$F$1000=$B$2,IF(البيان!$L$4:$L$1000=1,ROW(B$4:B$1000)-ROW(B$4)+1)),ROWS($A$4:B16))),"")</f>
        <v>429</v>
      </c>
      <c r="C16" s="3">
        <f t="array" ref="C16">IFERROR(INDEX(البيان!$C$4:$C$210,SMALL(IF(البيان!$F$4:$F$210=$B$2,IF(البيان!$L$4:$L$210=1,ROW(C$4:C$210)-ROW(C$4)+1)),ROWS($A$4:C16))),"")</f>
        <v>18</v>
      </c>
      <c r="D16" s="12">
        <f>IF($A16="","",SUMPRODUCT(البيان!$D$4:$D$170,((البيان!$F$4:$F$170=$B$2)*(البيان!$A$4:$A$170=$A16))*(البيان!$B$4:$B$170=$B16)*(البيان!$E$4:$E$170=$E16)))</f>
        <v>3</v>
      </c>
      <c r="E16" s="3" t="str">
        <f t="array" ref="E16">IFERROR(INDEX(البيان!$E$4:$E$210,SMALL(IF(البيان!$F$4:$F$210=$B$2,IF(البيان!$L$4:$L$210=1,ROW(E$4:E$210)-ROW(E$4)+1)),ROWS($A$4:E16))),"")</f>
        <v>خلطة اسفلتية</v>
      </c>
      <c r="F16" s="3" t="str">
        <f t="array" ref="F16">IFERROR(INDEX(البيان!$G$4:$G$210,SMALL(IF(البيان!$F$4:$F$210=$B$2,IF(البيان!$L$4:$L$210=1,ROW(F$4:F$210)-ROW(F$4)+1)),ROWS($A$4:F16))),"")</f>
        <v>مارينى الشروق</v>
      </c>
      <c r="G16" s="3" t="str">
        <f t="array" ref="G16">IFERROR(INDEX(البيان!$H$4:$H$210,SMALL(IF(البيان!$F$4:$F$210=$B$2,IF(البيان!$L$4:$L$210=1,ROW(G$4:G$210)-ROW(G$4)+1)),ROWS($A$4:G16))),"")</f>
        <v>محور ترعة الطوارئ</v>
      </c>
      <c r="H16" s="13">
        <f>IF($A16="","",SUMPRODUCT(البيان!$I$4:$I$170,((البيان!$F$4:$F$170=$B$2)*(البيان!$A$4:$A$170=$A16))*(البيان!$B$4:$B$170=$B16)*(البيان!$E$4:$E$170=$E16)))</f>
        <v>0</v>
      </c>
      <c r="I16" s="14">
        <f>IF($A16="","",SUMPRODUCT(البيان!$J$4:$J$170,((البيان!$F$4:$F$170=$B$2)*(البيان!$A$4:$A$170=$A16))*(البيان!$B$4:$B$170=$B16)*(البيان!$E$4:$E$170=$E16)))</f>
        <v>0</v>
      </c>
      <c r="J16" s="3">
        <f t="array" ref="J16">IFERROR(INDEX(البيان!$K$4:$K$210,SMALL(IF(البيان!$F$4:$F$210=$B$2,IF(البيان!$L$4:$L$210=1,ROW(J$4:J$210)-ROW(J$4)+1)),ROWS($A$4:J16))),"")</f>
        <v>0</v>
      </c>
    </row>
    <row r="17" spans="1:10" x14ac:dyDescent="0.15">
      <c r="A17" s="16">
        <f t="array" ref="A17">IFERROR(INDEX(البيان!$A$4:$A$1000,SMALL(IF(البيان!$F$4:$F$1000=$B$2,IF(البيان!$L$4:$L$1000=1,ROW(A$4:A$1000)-ROW(A$4)+1)),ROWS($A$4:A17))),"")</f>
        <v>43823</v>
      </c>
      <c r="B17" s="3">
        <f t="array" ref="B17">IFERROR(INDEX(البيان!$B$4:$B$1000,SMALL(IF(البيان!$F$4:$F$1000=$B$2,IF(البيان!$L$4:$L$1000=1,ROW(B$4:B$1000)-ROW(B$4)+1)),ROWS($A$4:B17))),"")</f>
        <v>946</v>
      </c>
      <c r="C17" s="3">
        <f t="array" ref="C17">IFERROR(INDEX(البيان!$C$4:$C$210,SMALL(IF(البيان!$F$4:$F$210=$B$2,IF(البيان!$L$4:$L$210=1,ROW(C$4:C$210)-ROW(C$4)+1)),ROWS($A$4:C17))),"")</f>
        <v>0</v>
      </c>
      <c r="D17" s="12">
        <f>IF($A17="","",SUMPRODUCT(البيان!$D$4:$D$170,((البيان!$F$4:$F$170=$B$2)*(البيان!$A$4:$A$170=$A17))*(البيان!$B$4:$B$170=$B17)*(البيان!$E$4:$E$170=$E17)))</f>
        <v>3</v>
      </c>
      <c r="E17" s="3" t="str">
        <f t="array" ref="E17">IFERROR(INDEX(البيان!$E$4:$E$210,SMALL(IF(البيان!$F$4:$F$210=$B$2,IF(البيان!$L$4:$L$210=1,ROW(E$4:E$210)-ROW(E$4)+1)),ROWS($A$4:E17))),"")</f>
        <v>خلطة اسفلتية</v>
      </c>
      <c r="F17" s="3" t="str">
        <f t="array" ref="F17">IFERROR(INDEX(البيان!$G$4:$G$210,SMALL(IF(البيان!$F$4:$F$210=$B$2,IF(البيان!$L$4:$L$210=1,ROW(F$4:F$210)-ROW(F$4)+1)),ROWS($A$4:F17))),"")</f>
        <v>مارينى الشروق</v>
      </c>
      <c r="G17" s="3" t="str">
        <f t="array" ref="G17">IFERROR(INDEX(البيان!$H$4:$H$210,SMALL(IF(البيان!$F$4:$F$210=$B$2,IF(البيان!$L$4:$L$210=1,ROW(G$4:G$210)-ROW(G$4)+1)),ROWS($A$4:G17))),"")</f>
        <v>محور ترعة الطوارئ</v>
      </c>
      <c r="H17" s="13">
        <f>IF($A17="","",SUMPRODUCT(البيان!$I$4:$I$170,((البيان!$F$4:$F$170=$B$2)*(البيان!$A$4:$A$170=$A17))*(البيان!$B$4:$B$170=$B17)*(البيان!$E$4:$E$170=$E17)))</f>
        <v>0</v>
      </c>
      <c r="I17" s="14">
        <f>IF($A17="","",SUMPRODUCT(البيان!$J$4:$J$170,((البيان!$F$4:$F$170=$B$2)*(البيان!$A$4:$A$170=$A17))*(البيان!$B$4:$B$170=$B17)*(البيان!$E$4:$E$170=$E17)))</f>
        <v>0</v>
      </c>
      <c r="J17" s="3">
        <f t="array" ref="J17">IFERROR(INDEX(البيان!$K$4:$K$210,SMALL(IF(البيان!$F$4:$F$210=$B$2,IF(البيان!$L$4:$L$210=1,ROW(J$4:J$210)-ROW(J$4)+1)),ROWS($A$4:J17))),"")</f>
        <v>0</v>
      </c>
    </row>
    <row r="18" spans="1:10" x14ac:dyDescent="0.15">
      <c r="A18" s="16">
        <f t="array" ref="A18">IFERROR(INDEX(البيان!$A$4:$A$1000,SMALL(IF(البيان!$F$4:$F$1000=$B$2,IF(البيان!$L$4:$L$1000=1,ROW(A$4:A$1000)-ROW(A$4)+1)),ROWS($A$4:A18))),"")</f>
        <v>43823</v>
      </c>
      <c r="B18" s="3">
        <f t="array" ref="B18">IFERROR(INDEX(البيان!$B$4:$B$1000,SMALL(IF(البيان!$F$4:$F$1000=$B$2,IF(البيان!$L$4:$L$1000=1,ROW(B$4:B$1000)-ROW(B$4)+1)),ROWS($A$4:B18))),"")</f>
        <v>819</v>
      </c>
      <c r="C18" s="3">
        <f t="array" ref="C18">IFERROR(INDEX(البيان!$C$4:$C$210,SMALL(IF(البيان!$F$4:$F$210=$B$2,IF(البيان!$L$4:$L$210=1,ROW(C$4:C$210)-ROW(C$4)+1)),ROWS($A$4:C18))),"")</f>
        <v>0</v>
      </c>
      <c r="D18" s="12">
        <f>IF($A18="","",SUMPRODUCT(البيان!$D$4:$D$170,((البيان!$F$4:$F$170=$B$2)*(البيان!$A$4:$A$170=$A18))*(البيان!$B$4:$B$170=$B18)*(البيان!$E$4:$E$170=$E18)))</f>
        <v>3</v>
      </c>
      <c r="E18" s="3" t="str">
        <f t="array" ref="E18">IFERROR(INDEX(البيان!$E$4:$E$210,SMALL(IF(البيان!$F$4:$F$210=$B$2,IF(البيان!$L$4:$L$210=1,ROW(E$4:E$210)-ROW(E$4)+1)),ROWS($A$4:E18))),"")</f>
        <v>خلطة اسفلتية</v>
      </c>
      <c r="F18" s="3" t="str">
        <f t="array" ref="F18">IFERROR(INDEX(البيان!$G$4:$G$210,SMALL(IF(البيان!$F$4:$F$210=$B$2,IF(البيان!$L$4:$L$210=1,ROW(F$4:F$210)-ROW(F$4)+1)),ROWS($A$4:F18))),"")</f>
        <v>مارينى الشروق</v>
      </c>
      <c r="G18" s="3" t="str">
        <f t="array" ref="G18">IFERROR(INDEX(البيان!$H$4:$H$210,SMALL(IF(البيان!$F$4:$F$210=$B$2,IF(البيان!$L$4:$L$210=1,ROW(G$4:G$210)-ROW(G$4)+1)),ROWS($A$4:G18))),"")</f>
        <v>محور ترعة الطوارئ</v>
      </c>
      <c r="H18" s="13">
        <f>IF($A18="","",SUMPRODUCT(البيان!$I$4:$I$170,((البيان!$F$4:$F$170=$B$2)*(البيان!$A$4:$A$170=$A18))*(البيان!$B$4:$B$170=$B18)*(البيان!$E$4:$E$170=$E18)))</f>
        <v>0</v>
      </c>
      <c r="I18" s="14">
        <f>IF($A18="","",SUMPRODUCT(البيان!$J$4:$J$170,((البيان!$F$4:$F$170=$B$2)*(البيان!$A$4:$A$170=$A18))*(البيان!$B$4:$B$170=$B18)*(البيان!$E$4:$E$170=$E18)))</f>
        <v>0</v>
      </c>
      <c r="J18" s="3">
        <f t="array" ref="J18">IFERROR(INDEX(البيان!$K$4:$K$210,SMALL(IF(البيان!$F$4:$F$210=$B$2,IF(البيان!$L$4:$L$210=1,ROW(J$4:J$210)-ROW(J$4)+1)),ROWS($A$4:J18))),"")</f>
        <v>0</v>
      </c>
    </row>
    <row r="19" spans="1:10" x14ac:dyDescent="0.15">
      <c r="A19" s="16">
        <f t="array" ref="A19">IFERROR(INDEX(البيان!$A$4:$A$1000,SMALL(IF(البيان!$F$4:$F$1000=$B$2,IF(البيان!$L$4:$L$1000=1,ROW(A$4:A$1000)-ROW(A$4)+1)),ROWS($A$4:A19))),"")</f>
        <v>43823</v>
      </c>
      <c r="B19" s="3">
        <f t="array" ref="B19">IFERROR(INDEX(البيان!$B$4:$B$1000,SMALL(IF(البيان!$F$4:$F$1000=$B$2,IF(البيان!$L$4:$L$1000=1,ROW(B$4:B$1000)-ROW(B$4)+1)),ROWS($A$4:B19))),"")</f>
        <v>293</v>
      </c>
      <c r="C19" s="3">
        <f t="array" ref="C19">IFERROR(INDEX(البيان!$C$4:$C$210,SMALL(IF(البيان!$F$4:$F$210=$B$2,IF(البيان!$L$4:$L$210=1,ROW(C$4:C$210)-ROW(C$4)+1)),ROWS($A$4:C19))),"")</f>
        <v>18</v>
      </c>
      <c r="D19" s="12">
        <f>IF($A19="","",SUMPRODUCT(البيان!$D$4:$D$170,((البيان!$F$4:$F$170=$B$2)*(البيان!$A$4:$A$170=$A19))*(البيان!$B$4:$B$170=$B19)*(البيان!$E$4:$E$170=$E19)))</f>
        <v>3</v>
      </c>
      <c r="E19" s="3" t="str">
        <f t="array" ref="E19">IFERROR(INDEX(البيان!$E$4:$E$210,SMALL(IF(البيان!$F$4:$F$210=$B$2,IF(البيان!$L$4:$L$210=1,ROW(E$4:E$210)-ROW(E$4)+1)),ROWS($A$4:E19))),"")</f>
        <v>خلطة اسفلتية</v>
      </c>
      <c r="F19" s="3" t="str">
        <f t="array" ref="F19">IFERROR(INDEX(البيان!$G$4:$G$210,SMALL(IF(البيان!$F$4:$F$210=$B$2,IF(البيان!$L$4:$L$210=1,ROW(F$4:F$210)-ROW(F$4)+1)),ROWS($A$4:F19))),"")</f>
        <v>مارينى الشروق</v>
      </c>
      <c r="G19" s="3" t="str">
        <f t="array" ref="G19">IFERROR(INDEX(البيان!$H$4:$H$210,SMALL(IF(البيان!$F$4:$F$210=$B$2,IF(البيان!$L$4:$L$210=1,ROW(G$4:G$210)-ROW(G$4)+1)),ROWS($A$4:G19))),"")</f>
        <v>محور ترعة الطوارئ</v>
      </c>
      <c r="H19" s="13">
        <f>IF($A19="","",SUMPRODUCT(البيان!$I$4:$I$170,((البيان!$F$4:$F$170=$B$2)*(البيان!$A$4:$A$170=$A19))*(البيان!$B$4:$B$170=$B19)*(البيان!$E$4:$E$170=$E19)))</f>
        <v>0</v>
      </c>
      <c r="I19" s="14">
        <f>IF($A19="","",SUMPRODUCT(البيان!$J$4:$J$170,((البيان!$F$4:$F$170=$B$2)*(البيان!$A$4:$A$170=$A19))*(البيان!$B$4:$B$170=$B19)*(البيان!$E$4:$E$170=$E19)))</f>
        <v>0</v>
      </c>
      <c r="J19" s="3">
        <f t="array" ref="J19">IFERROR(INDEX(البيان!$K$4:$K$210,SMALL(IF(البيان!$F$4:$F$210=$B$2,IF(البيان!$L$4:$L$210=1,ROW(J$4:J$210)-ROW(J$4)+1)),ROWS($A$4:J19))),"")</f>
        <v>0</v>
      </c>
    </row>
    <row r="20" spans="1:10" x14ac:dyDescent="0.15">
      <c r="A20" s="16">
        <f t="array" ref="A20">IFERROR(INDEX(البيان!$A$4:$A$1000,SMALL(IF(البيان!$F$4:$F$1000=$B$2,IF(البيان!$L$4:$L$1000=1,ROW(A$4:A$1000)-ROW(A$4)+1)),ROWS($A$4:A20))),"")</f>
        <v>43823</v>
      </c>
      <c r="B20" s="3">
        <f t="array" ref="B20">IFERROR(INDEX(البيان!$B$4:$B$1000,SMALL(IF(البيان!$F$4:$F$1000=$B$2,IF(البيان!$L$4:$L$1000=1,ROW(B$4:B$1000)-ROW(B$4)+1)),ROWS($A$4:B20))),"")</f>
        <v>6958</v>
      </c>
      <c r="C20" s="3">
        <f t="array" ref="C20">IFERROR(INDEX(البيان!$C$4:$C$210,SMALL(IF(البيان!$F$4:$F$210=$B$2,IF(البيان!$L$4:$L$210=1,ROW(C$4:C$210)-ROW(C$4)+1)),ROWS($A$4:C20))),"")</f>
        <v>18</v>
      </c>
      <c r="D20" s="12">
        <f>IF($A20="","",SUMPRODUCT(البيان!$D$4:$D$170,((البيان!$F$4:$F$170=$B$2)*(البيان!$A$4:$A$170=$A20))*(البيان!$B$4:$B$170=$B20)*(البيان!$E$4:$E$170=$E20)))</f>
        <v>3</v>
      </c>
      <c r="E20" s="3" t="str">
        <f t="array" ref="E20">IFERROR(INDEX(البيان!$E$4:$E$210,SMALL(IF(البيان!$F$4:$F$210=$B$2,IF(البيان!$L$4:$L$210=1,ROW(E$4:E$210)-ROW(E$4)+1)),ROWS($A$4:E20))),"")</f>
        <v>خلطة اسفلتية</v>
      </c>
      <c r="F20" s="3" t="str">
        <f t="array" ref="F20">IFERROR(INDEX(البيان!$G$4:$G$210,SMALL(IF(البيان!$F$4:$F$210=$B$2,IF(البيان!$L$4:$L$210=1,ROW(F$4:F$210)-ROW(F$4)+1)),ROWS($A$4:F20))),"")</f>
        <v>مارينى الشروق</v>
      </c>
      <c r="G20" s="3" t="str">
        <f t="array" ref="G20">IFERROR(INDEX(البيان!$H$4:$H$210,SMALL(IF(البيان!$F$4:$F$210=$B$2,IF(البيان!$L$4:$L$210=1,ROW(G$4:G$210)-ROW(G$4)+1)),ROWS($A$4:G20))),"")</f>
        <v>محور ترعة الطوارئ</v>
      </c>
      <c r="H20" s="13">
        <f>IF($A20="","",SUMPRODUCT(البيان!$I$4:$I$170,((البيان!$F$4:$F$170=$B$2)*(البيان!$A$4:$A$170=$A20))*(البيان!$B$4:$B$170=$B20)*(البيان!$E$4:$E$170=$E20)))</f>
        <v>0</v>
      </c>
      <c r="I20" s="14">
        <f>IF($A20="","",SUMPRODUCT(البيان!$J$4:$J$170,((البيان!$F$4:$F$170=$B$2)*(البيان!$A$4:$A$170=$A20))*(البيان!$B$4:$B$170=$B20)*(البيان!$E$4:$E$170=$E20)))</f>
        <v>0</v>
      </c>
      <c r="J20" s="3">
        <f t="array" ref="J20">IFERROR(INDEX(البيان!$K$4:$K$210,SMALL(IF(البيان!$F$4:$F$210=$B$2,IF(البيان!$L$4:$L$210=1,ROW(J$4:J$210)-ROW(J$4)+1)),ROWS($A$4:J20))),"")</f>
        <v>0</v>
      </c>
    </row>
    <row r="21" spans="1:10" x14ac:dyDescent="0.15">
      <c r="A21" s="16">
        <f t="array" ref="A21">IFERROR(INDEX(البيان!$A$4:$A$1000,SMALL(IF(البيان!$F$4:$F$1000=$B$2,IF(البيان!$L$4:$L$1000=1,ROW(A$4:A$1000)-ROW(A$4)+1)),ROWS($A$4:A21))),"")</f>
        <v>43824</v>
      </c>
      <c r="B21" s="3">
        <f t="array" ref="B21">IFERROR(INDEX(البيان!$B$4:$B$1000,SMALL(IF(البيان!$F$4:$F$1000=$B$2,IF(البيان!$L$4:$L$1000=1,ROW(B$4:B$1000)-ROW(B$4)+1)),ROWS($A$4:B21))),"")</f>
        <v>6492</v>
      </c>
      <c r="C21" s="3">
        <f t="array" ref="C21">IFERROR(INDEX(البيان!$C$4:$C$210,SMALL(IF(البيان!$F$4:$F$210=$B$2,IF(البيان!$L$4:$L$210=1,ROW(C$4:C$210)-ROW(C$4)+1)),ROWS($A$4:C21))),"")</f>
        <v>0</v>
      </c>
      <c r="D21" s="12">
        <f>IF($A21="","",SUMPRODUCT(البيان!$D$4:$D$170,((البيان!$F$4:$F$170=$B$2)*(البيان!$A$4:$A$170=$A21))*(البيان!$B$4:$B$170=$B21)*(البيان!$E$4:$E$170=$E21)))</f>
        <v>3</v>
      </c>
      <c r="E21" s="3" t="str">
        <f t="array" ref="E21">IFERROR(INDEX(البيان!$E$4:$E$210,SMALL(IF(البيان!$F$4:$F$210=$B$2,IF(البيان!$L$4:$L$210=1,ROW(E$4:E$210)-ROW(E$4)+1)),ROWS($A$4:E21))),"")</f>
        <v>خلطة اسفلتية</v>
      </c>
      <c r="F21" s="3" t="str">
        <f t="array" ref="F21">IFERROR(INDEX(البيان!$G$4:$G$210,SMALL(IF(البيان!$F$4:$F$210=$B$2,IF(البيان!$L$4:$L$210=1,ROW(F$4:F$210)-ROW(F$4)+1)),ROWS($A$4:F21))),"")</f>
        <v>مارينى الشروق</v>
      </c>
      <c r="G21" s="3" t="str">
        <f t="array" ref="G21">IFERROR(INDEX(البيان!$H$4:$H$210,SMALL(IF(البيان!$F$4:$F$210=$B$2,IF(البيان!$L$4:$L$210=1,ROW(G$4:G$210)-ROW(G$4)+1)),ROWS($A$4:G21))),"")</f>
        <v>محور ترعة الطوارئ</v>
      </c>
      <c r="H21" s="13">
        <f>IF($A21="","",SUMPRODUCT(البيان!$I$4:$I$170,((البيان!$F$4:$F$170=$B$2)*(البيان!$A$4:$A$170=$A21))*(البيان!$B$4:$B$170=$B21)*(البيان!$E$4:$E$170=$E21)))</f>
        <v>0</v>
      </c>
      <c r="I21" s="14">
        <f>IF($A21="","",SUMPRODUCT(البيان!$J$4:$J$170,((البيان!$F$4:$F$170=$B$2)*(البيان!$A$4:$A$170=$A21))*(البيان!$B$4:$B$170=$B21)*(البيان!$E$4:$E$170=$E21)))</f>
        <v>0</v>
      </c>
      <c r="J21" s="3">
        <f t="array" ref="J21">IFERROR(INDEX(البيان!$K$4:$K$210,SMALL(IF(البيان!$F$4:$F$210=$B$2,IF(البيان!$L$4:$L$210=1,ROW(J$4:J$210)-ROW(J$4)+1)),ROWS($A$4:J21))),"")</f>
        <v>0</v>
      </c>
    </row>
    <row r="22" spans="1:10" x14ac:dyDescent="0.15">
      <c r="A22" s="16">
        <f t="array" ref="A22">IFERROR(INDEX(البيان!$A$4:$A$1000,SMALL(IF(البيان!$F$4:$F$1000=$B$2,IF(البيان!$L$4:$L$1000=1,ROW(A$4:A$1000)-ROW(A$4)+1)),ROWS($A$4:A22))),"")</f>
        <v>43824</v>
      </c>
      <c r="B22" s="3">
        <f t="array" ref="B22">IFERROR(INDEX(البيان!$B$4:$B$1000,SMALL(IF(البيان!$F$4:$F$1000=$B$2,IF(البيان!$L$4:$L$1000=1,ROW(B$4:B$1000)-ROW(B$4)+1)),ROWS($A$4:B22))),"")</f>
        <v>946</v>
      </c>
      <c r="C22" s="3">
        <f t="array" ref="C22">IFERROR(INDEX(البيان!$C$4:$C$210,SMALL(IF(البيان!$F$4:$F$210=$B$2,IF(البيان!$L$4:$L$210=1,ROW(C$4:C$210)-ROW(C$4)+1)),ROWS($A$4:C22))),"")</f>
        <v>0</v>
      </c>
      <c r="D22" s="12">
        <f>IF($A22="","",SUMPRODUCT(البيان!$D$4:$D$170,((البيان!$F$4:$F$170=$B$2)*(البيان!$A$4:$A$170=$A22))*(البيان!$B$4:$B$170=$B22)*(البيان!$E$4:$E$170=$E22)))</f>
        <v>3</v>
      </c>
      <c r="E22" s="3" t="str">
        <f t="array" ref="E22">IFERROR(INDEX(البيان!$E$4:$E$210,SMALL(IF(البيان!$F$4:$F$210=$B$2,IF(البيان!$L$4:$L$210=1,ROW(E$4:E$210)-ROW(E$4)+1)),ROWS($A$4:E22))),"")</f>
        <v>خلطة اسفلتية</v>
      </c>
      <c r="F22" s="3" t="str">
        <f t="array" ref="F22">IFERROR(INDEX(البيان!$G$4:$G$210,SMALL(IF(البيان!$F$4:$F$210=$B$2,IF(البيان!$L$4:$L$210=1,ROW(F$4:F$210)-ROW(F$4)+1)),ROWS($A$4:F22))),"")</f>
        <v>مارينى الشروق</v>
      </c>
      <c r="G22" s="3" t="str">
        <f t="array" ref="G22">IFERROR(INDEX(البيان!$H$4:$H$210,SMALL(IF(البيان!$F$4:$F$210=$B$2,IF(البيان!$L$4:$L$210=1,ROW(G$4:G$210)-ROW(G$4)+1)),ROWS($A$4:G22))),"")</f>
        <v>محور ترعة الطوارئ</v>
      </c>
      <c r="H22" s="13">
        <f>IF($A22="","",SUMPRODUCT(البيان!$I$4:$I$170,((البيان!$F$4:$F$170=$B$2)*(البيان!$A$4:$A$170=$A22))*(البيان!$B$4:$B$170=$B22)*(البيان!$E$4:$E$170=$E22)))</f>
        <v>0</v>
      </c>
      <c r="I22" s="14">
        <f>IF($A22="","",SUMPRODUCT(البيان!$J$4:$J$170,((البيان!$F$4:$F$170=$B$2)*(البيان!$A$4:$A$170=$A22))*(البيان!$B$4:$B$170=$B22)*(البيان!$E$4:$E$170=$E22)))</f>
        <v>0</v>
      </c>
      <c r="J22" s="3">
        <f t="array" ref="J22">IFERROR(INDEX(البيان!$K$4:$K$210,SMALL(IF(البيان!$F$4:$F$210=$B$2,IF(البيان!$L$4:$L$210=1,ROW(J$4:J$210)-ROW(J$4)+1)),ROWS($A$4:J22))),"")</f>
        <v>0</v>
      </c>
    </row>
    <row r="23" spans="1:10" x14ac:dyDescent="0.15">
      <c r="A23" s="16">
        <f t="array" ref="A23">IFERROR(INDEX(البيان!$A$4:$A$1000,SMALL(IF(البيان!$F$4:$F$1000=$B$2,IF(البيان!$L$4:$L$1000=1,ROW(A$4:A$1000)-ROW(A$4)+1)),ROWS($A$4:A23))),"")</f>
        <v>43824</v>
      </c>
      <c r="B23" s="3">
        <f t="array" ref="B23">IFERROR(INDEX(البيان!$B$4:$B$1000,SMALL(IF(البيان!$F$4:$F$1000=$B$2,IF(البيان!$L$4:$L$1000=1,ROW(B$4:B$1000)-ROW(B$4)+1)),ROWS($A$4:B23))),"")</f>
        <v>819</v>
      </c>
      <c r="C23" s="3">
        <f t="array" ref="C23">IFERROR(INDEX(البيان!$C$4:$C$210,SMALL(IF(البيان!$F$4:$F$210=$B$2,IF(البيان!$L$4:$L$210=1,ROW(C$4:C$210)-ROW(C$4)+1)),ROWS($A$4:C23))),"")</f>
        <v>0</v>
      </c>
      <c r="D23" s="12">
        <f>IF($A23="","",SUMPRODUCT(البيان!$D$4:$D$170,((البيان!$F$4:$F$170=$B$2)*(البيان!$A$4:$A$170=$A23))*(البيان!$B$4:$B$170=$B23)*(البيان!$E$4:$E$170=$E23)))</f>
        <v>3</v>
      </c>
      <c r="E23" s="3" t="str">
        <f t="array" ref="E23">IFERROR(INDEX(البيان!$E$4:$E$210,SMALL(IF(البيان!$F$4:$F$210=$B$2,IF(البيان!$L$4:$L$210=1,ROW(E$4:E$210)-ROW(E$4)+1)),ROWS($A$4:E23))),"")</f>
        <v>خلطة اسفلتية</v>
      </c>
      <c r="F23" s="3" t="str">
        <f t="array" ref="F23">IFERROR(INDEX(البيان!$G$4:$G$210,SMALL(IF(البيان!$F$4:$F$210=$B$2,IF(البيان!$L$4:$L$210=1,ROW(F$4:F$210)-ROW(F$4)+1)),ROWS($A$4:F23))),"")</f>
        <v>مارينى الشروق</v>
      </c>
      <c r="G23" s="3" t="str">
        <f t="array" ref="G23">IFERROR(INDEX(البيان!$H$4:$H$210,SMALL(IF(البيان!$F$4:$F$210=$B$2,IF(البيان!$L$4:$L$210=1,ROW(G$4:G$210)-ROW(G$4)+1)),ROWS($A$4:G23))),"")</f>
        <v>محور ترعة الطوارئ</v>
      </c>
      <c r="H23" s="13">
        <f>IF($A23="","",SUMPRODUCT(البيان!$I$4:$I$170,((البيان!$F$4:$F$170=$B$2)*(البيان!$A$4:$A$170=$A23))*(البيان!$B$4:$B$170=$B23)*(البيان!$E$4:$E$170=$E23)))</f>
        <v>0</v>
      </c>
      <c r="I23" s="14">
        <f>IF($A23="","",SUMPRODUCT(البيان!$J$4:$J$170,((البيان!$F$4:$F$170=$B$2)*(البيان!$A$4:$A$170=$A23))*(البيان!$B$4:$B$170=$B23)*(البيان!$E$4:$E$170=$E23)))</f>
        <v>0</v>
      </c>
      <c r="J23" s="3">
        <f t="array" ref="J23">IFERROR(INDEX(البيان!$K$4:$K$210,SMALL(IF(البيان!$F$4:$F$210=$B$2,IF(البيان!$L$4:$L$210=1,ROW(J$4:J$210)-ROW(J$4)+1)),ROWS($A$4:J23))),"")</f>
        <v>0</v>
      </c>
    </row>
    <row r="24" spans="1:10" x14ac:dyDescent="0.15">
      <c r="A24" s="16">
        <f t="array" ref="A24">IFERROR(INDEX(البيان!$A$4:$A$1000,SMALL(IF(البيان!$F$4:$F$1000=$B$2,IF(البيان!$L$4:$L$1000=1,ROW(A$4:A$1000)-ROW(A$4)+1)),ROWS($A$4:A24))),"")</f>
        <v>43824</v>
      </c>
      <c r="B24" s="3">
        <f t="array" ref="B24">IFERROR(INDEX(البيان!$B$4:$B$1000,SMALL(IF(البيان!$F$4:$F$1000=$B$2,IF(البيان!$L$4:$L$1000=1,ROW(B$4:B$1000)-ROW(B$4)+1)),ROWS($A$4:B24))),"")</f>
        <v>864</v>
      </c>
      <c r="C24" s="3">
        <f t="array" ref="C24">IFERROR(INDEX(البيان!$C$4:$C$210,SMALL(IF(البيان!$F$4:$F$210=$B$2,IF(البيان!$L$4:$L$210=1,ROW(C$4:C$210)-ROW(C$4)+1)),ROWS($A$4:C24))),"")</f>
        <v>0</v>
      </c>
      <c r="D24" s="12">
        <f>IF($A24="","",SUMPRODUCT(البيان!$D$4:$D$170,((البيان!$F$4:$F$170=$B$2)*(البيان!$A$4:$A$170=$A24))*(البيان!$B$4:$B$170=$B24)*(البيان!$E$4:$E$170=$E24)))</f>
        <v>3</v>
      </c>
      <c r="E24" s="3" t="str">
        <f t="array" ref="E24">IFERROR(INDEX(البيان!$E$4:$E$210,SMALL(IF(البيان!$F$4:$F$210=$B$2,IF(البيان!$L$4:$L$210=1,ROW(E$4:E$210)-ROW(E$4)+1)),ROWS($A$4:E24))),"")</f>
        <v>خلطة اسفلتية</v>
      </c>
      <c r="F24" s="3" t="str">
        <f t="array" ref="F24">IFERROR(INDEX(البيان!$G$4:$G$210,SMALL(IF(البيان!$F$4:$F$210=$B$2,IF(البيان!$L$4:$L$210=1,ROW(F$4:F$210)-ROW(F$4)+1)),ROWS($A$4:F24))),"")</f>
        <v>مارينى الشروق</v>
      </c>
      <c r="G24" s="3" t="str">
        <f t="array" ref="G24">IFERROR(INDEX(البيان!$H$4:$H$210,SMALL(IF(البيان!$F$4:$F$210=$B$2,IF(البيان!$L$4:$L$210=1,ROW(G$4:G$210)-ROW(G$4)+1)),ROWS($A$4:G24))),"")</f>
        <v>محور ترعة الطوارئ</v>
      </c>
      <c r="H24" s="13">
        <f>IF($A24="","",SUMPRODUCT(البيان!$I$4:$I$170,((البيان!$F$4:$F$170=$B$2)*(البيان!$A$4:$A$170=$A24))*(البيان!$B$4:$B$170=$B24)*(البيان!$E$4:$E$170=$E24)))</f>
        <v>0</v>
      </c>
      <c r="I24" s="14">
        <f>IF($A24="","",SUMPRODUCT(البيان!$J$4:$J$170,((البيان!$F$4:$F$170=$B$2)*(البيان!$A$4:$A$170=$A24))*(البيان!$B$4:$B$170=$B24)*(البيان!$E$4:$E$170=$E24)))</f>
        <v>0</v>
      </c>
      <c r="J24" s="3">
        <f t="array" ref="J24">IFERROR(INDEX(البيان!$K$4:$K$210,SMALL(IF(البيان!$F$4:$F$210=$B$2,IF(البيان!$L$4:$L$210=1,ROW(J$4:J$210)-ROW(J$4)+1)),ROWS($A$4:J24))),"")</f>
        <v>0</v>
      </c>
    </row>
    <row r="25" spans="1:10" x14ac:dyDescent="0.15">
      <c r="A25" s="16">
        <f t="array" ref="A25">IFERROR(INDEX(البيان!$A$4:$A$1000,SMALL(IF(البيان!$F$4:$F$1000=$B$2,IF(البيان!$L$4:$L$1000=1,ROW(A$4:A$1000)-ROW(A$4)+1)),ROWS($A$4:A25))),"")</f>
        <v>43824</v>
      </c>
      <c r="B25" s="3">
        <f t="array" ref="B25">IFERROR(INDEX(البيان!$B$4:$B$1000,SMALL(IF(البيان!$F$4:$F$1000=$B$2,IF(البيان!$L$4:$L$1000=1,ROW(B$4:B$1000)-ROW(B$4)+1)),ROWS($A$4:B25))),"")</f>
        <v>972</v>
      </c>
      <c r="C25" s="3">
        <f t="array" ref="C25">IFERROR(INDEX(البيان!$C$4:$C$210,SMALL(IF(البيان!$F$4:$F$210=$B$2,IF(البيان!$L$4:$L$210=1,ROW(C$4:C$210)-ROW(C$4)+1)),ROWS($A$4:C25))),"")</f>
        <v>0</v>
      </c>
      <c r="D25" s="12">
        <f>IF($A25="","",SUMPRODUCT(البيان!$D$4:$D$170,((البيان!$F$4:$F$170=$B$2)*(البيان!$A$4:$A$170=$A25))*(البيان!$B$4:$B$170=$B25)*(البيان!$E$4:$E$170=$E25)))</f>
        <v>3</v>
      </c>
      <c r="E25" s="3" t="str">
        <f t="array" ref="E25">IFERROR(INDEX(البيان!$E$4:$E$210,SMALL(IF(البيان!$F$4:$F$210=$B$2,IF(البيان!$L$4:$L$210=1,ROW(E$4:E$210)-ROW(E$4)+1)),ROWS($A$4:E25))),"")</f>
        <v>خلطة اسفلتية</v>
      </c>
      <c r="F25" s="3" t="str">
        <f t="array" ref="F25">IFERROR(INDEX(البيان!$G$4:$G$210,SMALL(IF(البيان!$F$4:$F$210=$B$2,IF(البيان!$L$4:$L$210=1,ROW(F$4:F$210)-ROW(F$4)+1)),ROWS($A$4:F25))),"")</f>
        <v>مارينى الشروق</v>
      </c>
      <c r="G25" s="3" t="str">
        <f t="array" ref="G25">IFERROR(INDEX(البيان!$H$4:$H$210,SMALL(IF(البيان!$F$4:$F$210=$B$2,IF(البيان!$L$4:$L$210=1,ROW(G$4:G$210)-ROW(G$4)+1)),ROWS($A$4:G25))),"")</f>
        <v>محور ترعة الطوارئ</v>
      </c>
      <c r="H25" s="13">
        <f>IF($A25="","",SUMPRODUCT(البيان!$I$4:$I$170,((البيان!$F$4:$F$170=$B$2)*(البيان!$A$4:$A$170=$A25))*(البيان!$B$4:$B$170=$B25)*(البيان!$E$4:$E$170=$E25)))</f>
        <v>0</v>
      </c>
      <c r="I25" s="14">
        <f>IF($A25="","",SUMPRODUCT(البيان!$J$4:$J$170,((البيان!$F$4:$F$170=$B$2)*(البيان!$A$4:$A$170=$A25))*(البيان!$B$4:$B$170=$B25)*(البيان!$E$4:$E$170=$E25)))</f>
        <v>0</v>
      </c>
      <c r="J25" s="3">
        <f t="array" ref="J25">IFERROR(INDEX(البيان!$K$4:$K$210,SMALL(IF(البيان!$F$4:$F$210=$B$2,IF(البيان!$L$4:$L$210=1,ROW(J$4:J$210)-ROW(J$4)+1)),ROWS($A$4:J25))),"")</f>
        <v>0</v>
      </c>
    </row>
    <row r="26" spans="1:10" x14ac:dyDescent="0.15">
      <c r="A26" s="16">
        <f t="array" ref="A26">IFERROR(INDEX(البيان!$A$4:$A$1000,SMALL(IF(البيان!$F$4:$F$1000=$B$2,IF(البيان!$L$4:$L$1000=1,ROW(A$4:A$1000)-ROW(A$4)+1)),ROWS($A$4:A26))),"")</f>
        <v>43824</v>
      </c>
      <c r="B26" s="3">
        <f t="array" ref="B26">IFERROR(INDEX(البيان!$B$4:$B$1000,SMALL(IF(البيان!$F$4:$F$1000=$B$2,IF(البيان!$L$4:$L$1000=1,ROW(B$4:B$1000)-ROW(B$4)+1)),ROWS($A$4:B26))),"")</f>
        <v>7462</v>
      </c>
      <c r="C26" s="3">
        <f t="array" ref="C26">IFERROR(INDEX(البيان!$C$4:$C$210,SMALL(IF(البيان!$F$4:$F$210=$B$2,IF(البيان!$L$4:$L$210=1,ROW(C$4:C$210)-ROW(C$4)+1)),ROWS($A$4:C26))),"")</f>
        <v>0</v>
      </c>
      <c r="D26" s="12">
        <f>IF($A26="","",SUMPRODUCT(البيان!$D$4:$D$170,((البيان!$F$4:$F$170=$B$2)*(البيان!$A$4:$A$170=$A26))*(البيان!$B$4:$B$170=$B26)*(البيان!$E$4:$E$170=$E26)))</f>
        <v>2</v>
      </c>
      <c r="E26" s="3" t="str">
        <f t="array" ref="E26">IFERROR(INDEX(البيان!$E$4:$E$210,SMALL(IF(البيان!$F$4:$F$210=$B$2,IF(البيان!$L$4:$L$210=1,ROW(E$4:E$210)-ROW(E$4)+1)),ROWS($A$4:E26))),"")</f>
        <v>خلطة اسفلتية</v>
      </c>
      <c r="F26" s="3" t="str">
        <f t="array" ref="F26">IFERROR(INDEX(البيان!$G$4:$G$210,SMALL(IF(البيان!$F$4:$F$210=$B$2,IF(البيان!$L$4:$L$210=1,ROW(F$4:F$210)-ROW(F$4)+1)),ROWS($A$4:F26))),"")</f>
        <v>مارينى الشروق</v>
      </c>
      <c r="G26" s="3" t="str">
        <f t="array" ref="G26">IFERROR(INDEX(البيان!$H$4:$H$210,SMALL(IF(البيان!$F$4:$F$210=$B$2,IF(البيان!$L$4:$L$210=1,ROW(G$4:G$210)-ROW(G$4)+1)),ROWS($A$4:G26))),"")</f>
        <v>محور ترعة الطوارئ</v>
      </c>
      <c r="H26" s="13">
        <f>IF($A26="","",SUMPRODUCT(البيان!$I$4:$I$170,((البيان!$F$4:$F$170=$B$2)*(البيان!$A$4:$A$170=$A26))*(البيان!$B$4:$B$170=$B26)*(البيان!$E$4:$E$170=$E26)))</f>
        <v>0</v>
      </c>
      <c r="I26" s="14">
        <f>IF($A26="","",SUMPRODUCT(البيان!$J$4:$J$170,((البيان!$F$4:$F$170=$B$2)*(البيان!$A$4:$A$170=$A26))*(البيان!$B$4:$B$170=$B26)*(البيان!$E$4:$E$170=$E26)))</f>
        <v>0</v>
      </c>
      <c r="J26" s="3">
        <f t="array" ref="J26">IFERROR(INDEX(البيان!$K$4:$K$210,SMALL(IF(البيان!$F$4:$F$210=$B$2,IF(البيان!$L$4:$L$210=1,ROW(J$4:J$210)-ROW(J$4)+1)),ROWS($A$4:J26))),"")</f>
        <v>0</v>
      </c>
    </row>
    <row r="27" spans="1:10" x14ac:dyDescent="0.15">
      <c r="A27" s="16">
        <f t="array" ref="A27">IFERROR(INDEX(البيان!$A$4:$A$1000,SMALL(IF(البيان!$F$4:$F$1000=$B$2,IF(البيان!$L$4:$L$1000=1,ROW(A$4:A$1000)-ROW(A$4)+1)),ROWS($A$4:A27))),"")</f>
        <v>43825</v>
      </c>
      <c r="B27" s="3">
        <f t="array" ref="B27">IFERROR(INDEX(البيان!$B$4:$B$1000,SMALL(IF(البيان!$F$4:$F$1000=$B$2,IF(البيان!$L$4:$L$1000=1,ROW(B$4:B$1000)-ROW(B$4)+1)),ROWS($A$4:B27))),"")</f>
        <v>415</v>
      </c>
      <c r="C27" s="3">
        <f t="array" ref="C27">IFERROR(INDEX(البيان!$C$4:$C$210,SMALL(IF(البيان!$F$4:$F$210=$B$2,IF(البيان!$L$4:$L$210=1,ROW(C$4:C$210)-ROW(C$4)+1)),ROWS($A$4:C27))),"")</f>
        <v>18</v>
      </c>
      <c r="D27" s="12">
        <f>IF($A27="","",SUMPRODUCT(البيان!$D$4:$D$170,((البيان!$F$4:$F$170=$B$2)*(البيان!$A$4:$A$170=$A27))*(البيان!$B$4:$B$170=$B27)*(البيان!$E$4:$E$170=$E27)))</f>
        <v>4</v>
      </c>
      <c r="E27" s="3" t="str">
        <f t="array" ref="E27">IFERROR(INDEX(البيان!$E$4:$E$210,SMALL(IF(البيان!$F$4:$F$210=$B$2,IF(البيان!$L$4:$L$210=1,ROW(E$4:E$210)-ROW(E$4)+1)),ROWS($A$4:E27))),"")</f>
        <v>خلطة اسفلتية</v>
      </c>
      <c r="F27" s="3" t="str">
        <f t="array" ref="F27">IFERROR(INDEX(البيان!$G$4:$G$210,SMALL(IF(البيان!$F$4:$F$210=$B$2,IF(البيان!$L$4:$L$210=1,ROW(F$4:F$210)-ROW(F$4)+1)),ROWS($A$4:F27))),"")</f>
        <v>مارينى الشروق</v>
      </c>
      <c r="G27" s="3" t="str">
        <f t="array" ref="G27">IFERROR(INDEX(البيان!$H$4:$H$210,SMALL(IF(البيان!$F$4:$F$210=$B$2,IF(البيان!$L$4:$L$210=1,ROW(G$4:G$210)-ROW(G$4)+1)),ROWS($A$4:G27))),"")</f>
        <v>محور ترعة الطوارئ</v>
      </c>
      <c r="H27" s="13">
        <f>IF($A27="","",SUMPRODUCT(البيان!$I$4:$I$170,((البيان!$F$4:$F$170=$B$2)*(البيان!$A$4:$A$170=$A27))*(البيان!$B$4:$B$170=$B27)*(البيان!$E$4:$E$170=$E27)))</f>
        <v>0</v>
      </c>
      <c r="I27" s="14">
        <f>IF($A27="","",SUMPRODUCT(البيان!$J$4:$J$170,((البيان!$F$4:$F$170=$B$2)*(البيان!$A$4:$A$170=$A27))*(البيان!$B$4:$B$170=$B27)*(البيان!$E$4:$E$170=$E27)))</f>
        <v>0</v>
      </c>
      <c r="J27" s="3">
        <f t="array" ref="J27">IFERROR(INDEX(البيان!$K$4:$K$210,SMALL(IF(البيان!$F$4:$F$210=$B$2,IF(البيان!$L$4:$L$210=1,ROW(J$4:J$210)-ROW(J$4)+1)),ROWS($A$4:J27))),"")</f>
        <v>0</v>
      </c>
    </row>
    <row r="28" spans="1:10" x14ac:dyDescent="0.15">
      <c r="A28" s="16">
        <f t="array" ref="A28">IFERROR(INDEX(البيان!$A$4:$A$1000,SMALL(IF(البيان!$F$4:$F$1000=$B$2,IF(البيان!$L$4:$L$1000=1,ROW(A$4:A$1000)-ROW(A$4)+1)),ROWS($A$4:A28))),"")</f>
        <v>43825</v>
      </c>
      <c r="B28" s="3">
        <f t="array" ref="B28">IFERROR(INDEX(البيان!$B$4:$B$1000,SMALL(IF(البيان!$F$4:$F$1000=$B$2,IF(البيان!$L$4:$L$1000=1,ROW(B$4:B$1000)-ROW(B$4)+1)),ROWS($A$4:B28))),"")</f>
        <v>385</v>
      </c>
      <c r="C28" s="3">
        <f t="array" ref="C28">IFERROR(INDEX(البيان!$C$4:$C$210,SMALL(IF(البيان!$F$4:$F$210=$B$2,IF(البيان!$L$4:$L$210=1,ROW(C$4:C$210)-ROW(C$4)+1)),ROWS($A$4:C28))),"")</f>
        <v>18</v>
      </c>
      <c r="D28" s="12">
        <f>IF($A28="","",SUMPRODUCT(البيان!$D$4:$D$170,((البيان!$F$4:$F$170=$B$2)*(البيان!$A$4:$A$170=$A28))*(البيان!$B$4:$B$170=$B28)*(البيان!$E$4:$E$170=$E28)))</f>
        <v>1</v>
      </c>
      <c r="E28" s="3" t="str">
        <f t="array" ref="E28">IFERROR(INDEX(البيان!$E$4:$E$210,SMALL(IF(البيان!$F$4:$F$210=$B$2,IF(البيان!$L$4:$L$210=1,ROW(E$4:E$210)-ROW(E$4)+1)),ROWS($A$4:E28))),"")</f>
        <v>خلطة اسفلتية</v>
      </c>
      <c r="F28" s="3" t="str">
        <f t="array" ref="F28">IFERROR(INDEX(البيان!$G$4:$G$210,SMALL(IF(البيان!$F$4:$F$210=$B$2,IF(البيان!$L$4:$L$210=1,ROW(F$4:F$210)-ROW(F$4)+1)),ROWS($A$4:F28))),"")</f>
        <v>مارينى الشروق</v>
      </c>
      <c r="G28" s="3" t="str">
        <f t="array" ref="G28">IFERROR(INDEX(البيان!$H$4:$H$210,SMALL(IF(البيان!$F$4:$F$210=$B$2,IF(البيان!$L$4:$L$210=1,ROW(G$4:G$210)-ROW(G$4)+1)),ROWS($A$4:G28))),"")</f>
        <v>محور ترعة الطوارئ</v>
      </c>
      <c r="H28" s="13">
        <f>IF($A28="","",SUMPRODUCT(البيان!$I$4:$I$170,((البيان!$F$4:$F$170=$B$2)*(البيان!$A$4:$A$170=$A28))*(البيان!$B$4:$B$170=$B28)*(البيان!$E$4:$E$170=$E28)))</f>
        <v>0</v>
      </c>
      <c r="I28" s="14">
        <f>IF($A28="","",SUMPRODUCT(البيان!$J$4:$J$170,((البيان!$F$4:$F$170=$B$2)*(البيان!$A$4:$A$170=$A28))*(البيان!$B$4:$B$170=$B28)*(البيان!$E$4:$E$170=$E28)))</f>
        <v>0</v>
      </c>
      <c r="J28" s="3">
        <f t="array" ref="J28">IFERROR(INDEX(البيان!$K$4:$K$210,SMALL(IF(البيان!$F$4:$F$210=$B$2,IF(البيان!$L$4:$L$210=1,ROW(J$4:J$210)-ROW(J$4)+1)),ROWS($A$4:J28))),"")</f>
        <v>0</v>
      </c>
    </row>
    <row r="29" spans="1:10" x14ac:dyDescent="0.15">
      <c r="A29" s="16">
        <f t="array" ref="A29">IFERROR(INDEX(البيان!$A$4:$A$1000,SMALL(IF(البيان!$F$4:$F$1000=$B$2,IF(البيان!$L$4:$L$1000=1,ROW(A$4:A$1000)-ROW(A$4)+1)),ROWS($A$4:A29))),"")</f>
        <v>43825</v>
      </c>
      <c r="B29" s="3">
        <f t="array" ref="B29">IFERROR(INDEX(البيان!$B$4:$B$1000,SMALL(IF(البيان!$F$4:$F$1000=$B$2,IF(البيان!$L$4:$L$1000=1,ROW(B$4:B$1000)-ROW(B$4)+1)),ROWS($A$4:B29))),"")</f>
        <v>482</v>
      </c>
      <c r="C29" s="3">
        <f t="array" ref="C29">IFERROR(INDEX(البيان!$C$4:$C$210,SMALL(IF(البيان!$F$4:$F$210=$B$2,IF(البيان!$L$4:$L$210=1,ROW(C$4:C$210)-ROW(C$4)+1)),ROWS($A$4:C29))),"")</f>
        <v>18</v>
      </c>
      <c r="D29" s="12">
        <f>IF($A29="","",SUMPRODUCT(البيان!$D$4:$D$170,((البيان!$F$4:$F$170=$B$2)*(البيان!$A$4:$A$170=$A29))*(البيان!$B$4:$B$170=$B29)*(البيان!$E$4:$E$170=$E29)))</f>
        <v>3</v>
      </c>
      <c r="E29" s="3" t="str">
        <f t="array" ref="E29">IFERROR(INDEX(البيان!$E$4:$E$210,SMALL(IF(البيان!$F$4:$F$210=$B$2,IF(البيان!$L$4:$L$210=1,ROW(E$4:E$210)-ROW(E$4)+1)),ROWS($A$4:E29))),"")</f>
        <v>خلطة اسفلتية</v>
      </c>
      <c r="F29" s="3" t="str">
        <f t="array" ref="F29">IFERROR(INDEX(البيان!$G$4:$G$210,SMALL(IF(البيان!$F$4:$F$210=$B$2,IF(البيان!$L$4:$L$210=1,ROW(F$4:F$210)-ROW(F$4)+1)),ROWS($A$4:F29))),"")</f>
        <v>مارينى الشروق</v>
      </c>
      <c r="G29" s="3" t="str">
        <f t="array" ref="G29">IFERROR(INDEX(البيان!$H$4:$H$210,SMALL(IF(البيان!$F$4:$F$210=$B$2,IF(البيان!$L$4:$L$210=1,ROW(G$4:G$210)-ROW(G$4)+1)),ROWS($A$4:G29))),"")</f>
        <v>محور ترعة الطوارئ</v>
      </c>
      <c r="H29" s="13">
        <f>IF($A29="","",SUMPRODUCT(البيان!$I$4:$I$170,((البيان!$F$4:$F$170=$B$2)*(البيان!$A$4:$A$170=$A29))*(البيان!$B$4:$B$170=$B29)*(البيان!$E$4:$E$170=$E29)))</f>
        <v>0</v>
      </c>
      <c r="I29" s="14">
        <f>IF($A29="","",SUMPRODUCT(البيان!$J$4:$J$170,((البيان!$F$4:$F$170=$B$2)*(البيان!$A$4:$A$170=$A29))*(البيان!$B$4:$B$170=$B29)*(البيان!$E$4:$E$170=$E29)))</f>
        <v>0</v>
      </c>
      <c r="J29" s="3">
        <f t="array" ref="J29">IFERROR(INDEX(البيان!$K$4:$K$210,SMALL(IF(البيان!$F$4:$F$210=$B$2,IF(البيان!$L$4:$L$210=1,ROW(J$4:J$210)-ROW(J$4)+1)),ROWS($A$4:J29))),"")</f>
        <v>0</v>
      </c>
    </row>
    <row r="30" spans="1:10" x14ac:dyDescent="0.15">
      <c r="A30" s="16">
        <f t="array" ref="A30">IFERROR(INDEX(البيان!$A$4:$A$1000,SMALL(IF(البيان!$F$4:$F$1000=$B$2,IF(البيان!$L$4:$L$1000=1,ROW(A$4:A$1000)-ROW(A$4)+1)),ROWS($A$4:A30))),"")</f>
        <v>43825</v>
      </c>
      <c r="B30" s="3">
        <f t="array" ref="B30">IFERROR(INDEX(البيان!$B$4:$B$1000,SMALL(IF(البيان!$F$4:$F$1000=$B$2,IF(البيان!$L$4:$L$1000=1,ROW(B$4:B$1000)-ROW(B$4)+1)),ROWS($A$4:B30))),"")</f>
        <v>972</v>
      </c>
      <c r="C30" s="3">
        <f t="array" ref="C30">IFERROR(INDEX(البيان!$C$4:$C$210,SMALL(IF(البيان!$F$4:$F$210=$B$2,IF(البيان!$L$4:$L$210=1,ROW(C$4:C$210)-ROW(C$4)+1)),ROWS($A$4:C30))),"")</f>
        <v>0</v>
      </c>
      <c r="D30" s="12">
        <f>IF($A30="","",SUMPRODUCT(البيان!$D$4:$D$170,((البيان!$F$4:$F$170=$B$2)*(البيان!$A$4:$A$170=$A30))*(البيان!$B$4:$B$170=$B30)*(البيان!$E$4:$E$170=$E30)))</f>
        <v>3</v>
      </c>
      <c r="E30" s="3" t="str">
        <f t="array" ref="E30">IFERROR(INDEX(البيان!$E$4:$E$210,SMALL(IF(البيان!$F$4:$F$210=$B$2,IF(البيان!$L$4:$L$210=1,ROW(E$4:E$210)-ROW(E$4)+1)),ROWS($A$4:E30))),"")</f>
        <v>خلطة اسفلتية</v>
      </c>
      <c r="F30" s="3" t="str">
        <f t="array" ref="F30">IFERROR(INDEX(البيان!$G$4:$G$210,SMALL(IF(البيان!$F$4:$F$210=$B$2,IF(البيان!$L$4:$L$210=1,ROW(F$4:F$210)-ROW(F$4)+1)),ROWS($A$4:F30))),"")</f>
        <v>مارينى الشروق</v>
      </c>
      <c r="G30" s="3" t="str">
        <f t="array" ref="G30">IFERROR(INDEX(البيان!$H$4:$H$210,SMALL(IF(البيان!$F$4:$F$210=$B$2,IF(البيان!$L$4:$L$210=1,ROW(G$4:G$210)-ROW(G$4)+1)),ROWS($A$4:G30))),"")</f>
        <v>محور ترعة الطوارئ</v>
      </c>
      <c r="H30" s="13">
        <f>IF($A30="","",SUMPRODUCT(البيان!$I$4:$I$170,((البيان!$F$4:$F$170=$B$2)*(البيان!$A$4:$A$170=$A30))*(البيان!$B$4:$B$170=$B30)*(البيان!$E$4:$E$170=$E30)))</f>
        <v>0</v>
      </c>
      <c r="I30" s="14">
        <f>IF($A30="","",SUMPRODUCT(البيان!$J$4:$J$170,((البيان!$F$4:$F$170=$B$2)*(البيان!$A$4:$A$170=$A30))*(البيان!$B$4:$B$170=$B30)*(البيان!$E$4:$E$170=$E30)))</f>
        <v>0</v>
      </c>
      <c r="J30" s="3">
        <f t="array" ref="J30">IFERROR(INDEX(البيان!$K$4:$K$210,SMALL(IF(البيان!$F$4:$F$210=$B$2,IF(البيان!$L$4:$L$210=1,ROW(J$4:J$210)-ROW(J$4)+1)),ROWS($A$4:J30))),"")</f>
        <v>0</v>
      </c>
    </row>
    <row r="31" spans="1:10" x14ac:dyDescent="0.15">
      <c r="A31" s="16">
        <f t="array" ref="A31">IFERROR(INDEX(البيان!$A$4:$A$1000,SMALL(IF(البيان!$F$4:$F$1000=$B$2,IF(البيان!$L$4:$L$1000=1,ROW(A$4:A$1000)-ROW(A$4)+1)),ROWS($A$4:A31))),"")</f>
        <v>43825</v>
      </c>
      <c r="B31" s="3">
        <f t="array" ref="B31">IFERROR(INDEX(البيان!$B$4:$B$1000,SMALL(IF(البيان!$F$4:$F$1000=$B$2,IF(البيان!$L$4:$L$1000=1,ROW(B$4:B$1000)-ROW(B$4)+1)),ROWS($A$4:B31))),"")</f>
        <v>864</v>
      </c>
      <c r="C31" s="3">
        <f t="array" ref="C31">IFERROR(INDEX(البيان!$C$4:$C$210,SMALL(IF(البيان!$F$4:$F$210=$B$2,IF(البيان!$L$4:$L$210=1,ROW(C$4:C$210)-ROW(C$4)+1)),ROWS($A$4:C31))),"")</f>
        <v>0</v>
      </c>
      <c r="D31" s="12">
        <f>IF($A31="","",SUMPRODUCT(البيان!$D$4:$D$170,((البيان!$F$4:$F$170=$B$2)*(البيان!$A$4:$A$170=$A31))*(البيان!$B$4:$B$170=$B31)*(البيان!$E$4:$E$170=$E31)))</f>
        <v>3</v>
      </c>
      <c r="E31" s="3" t="str">
        <f t="array" ref="E31">IFERROR(INDEX(البيان!$E$4:$E$210,SMALL(IF(البيان!$F$4:$F$210=$B$2,IF(البيان!$L$4:$L$210=1,ROW(E$4:E$210)-ROW(E$4)+1)),ROWS($A$4:E31))),"")</f>
        <v>خلطة اسفلتية</v>
      </c>
      <c r="F31" s="3" t="str">
        <f t="array" ref="F31">IFERROR(INDEX(البيان!$G$4:$G$210,SMALL(IF(البيان!$F$4:$F$210=$B$2,IF(البيان!$L$4:$L$210=1,ROW(F$4:F$210)-ROW(F$4)+1)),ROWS($A$4:F31))),"")</f>
        <v>مارينى الشروق</v>
      </c>
      <c r="G31" s="3" t="str">
        <f t="array" ref="G31">IFERROR(INDEX(البيان!$H$4:$H$210,SMALL(IF(البيان!$F$4:$F$210=$B$2,IF(البيان!$L$4:$L$210=1,ROW(G$4:G$210)-ROW(G$4)+1)),ROWS($A$4:G31))),"")</f>
        <v>محور ترعة الطوارئ</v>
      </c>
      <c r="H31" s="13">
        <f>IF($A31="","",SUMPRODUCT(البيان!$I$4:$I$170,((البيان!$F$4:$F$170=$B$2)*(البيان!$A$4:$A$170=$A31))*(البيان!$B$4:$B$170=$B31)*(البيان!$E$4:$E$170=$E31)))</f>
        <v>0</v>
      </c>
      <c r="I31" s="14">
        <f>IF($A31="","",SUMPRODUCT(البيان!$J$4:$J$170,((البيان!$F$4:$F$170=$B$2)*(البيان!$A$4:$A$170=$A31))*(البيان!$B$4:$B$170=$B31)*(البيان!$E$4:$E$170=$E31)))</f>
        <v>0</v>
      </c>
      <c r="J31" s="3">
        <f t="array" ref="J31">IFERROR(INDEX(البيان!$K$4:$K$210,SMALL(IF(البيان!$F$4:$F$210=$B$2,IF(البيان!$L$4:$L$210=1,ROW(J$4:J$210)-ROW(J$4)+1)),ROWS($A$4:J31))),"")</f>
        <v>0</v>
      </c>
    </row>
    <row r="32" spans="1:10" x14ac:dyDescent="0.15">
      <c r="A32" s="16">
        <f t="array" ref="A32">IFERROR(INDEX(البيان!$A$4:$A$1000,SMALL(IF(البيان!$F$4:$F$1000=$B$2,IF(البيان!$L$4:$L$1000=1,ROW(A$4:A$1000)-ROW(A$4)+1)),ROWS($A$4:A32))),"")</f>
        <v>43827</v>
      </c>
      <c r="B32" s="3">
        <f t="array" ref="B32">IFERROR(INDEX(البيان!$B$4:$B$1000,SMALL(IF(البيان!$F$4:$F$1000=$B$2,IF(البيان!$L$4:$L$1000=1,ROW(B$4:B$1000)-ROW(B$4)+1)),ROWS($A$4:B32))),"")</f>
        <v>198</v>
      </c>
      <c r="C32" s="3">
        <f t="array" ref="C32">IFERROR(INDEX(البيان!$C$4:$C$210,SMALL(IF(البيان!$F$4:$F$210=$B$2,IF(البيان!$L$4:$L$210=1,ROW(C$4:C$210)-ROW(C$4)+1)),ROWS($A$4:C32))),"")</f>
        <v>18</v>
      </c>
      <c r="D32" s="12">
        <f>IF($A32="","",SUMPRODUCT(البيان!$D$4:$D$170,((البيان!$F$4:$F$170=$B$2)*(البيان!$A$4:$A$170=$A32))*(البيان!$B$4:$B$170=$B32)*(البيان!$E$4:$E$170=$E32)))</f>
        <v>3</v>
      </c>
      <c r="E32" s="3" t="str">
        <f t="array" ref="E32">IFERROR(INDEX(البيان!$E$4:$E$210,SMALL(IF(البيان!$F$4:$F$210=$B$2,IF(البيان!$L$4:$L$210=1,ROW(E$4:E$210)-ROW(E$4)+1)),ROWS($A$4:E32))),"")</f>
        <v>خلطة اسفلتية</v>
      </c>
      <c r="F32" s="3" t="str">
        <f t="array" ref="F32">IFERROR(INDEX(البيان!$G$4:$G$210,SMALL(IF(البيان!$F$4:$F$210=$B$2,IF(البيان!$L$4:$L$210=1,ROW(F$4:F$210)-ROW(F$4)+1)),ROWS($A$4:F32))),"")</f>
        <v>مارينى الشروق</v>
      </c>
      <c r="G32" s="3" t="str">
        <f t="array" ref="G32">IFERROR(INDEX(البيان!$H$4:$H$210,SMALL(IF(البيان!$F$4:$F$210=$B$2,IF(البيان!$L$4:$L$210=1,ROW(G$4:G$210)-ROW(G$4)+1)),ROWS($A$4:G32))),"")</f>
        <v>محور ترعة الطوارئ</v>
      </c>
      <c r="H32" s="13">
        <f>IF($A32="","",SUMPRODUCT(البيان!$I$4:$I$170,((البيان!$F$4:$F$170=$B$2)*(البيان!$A$4:$A$170=$A32))*(البيان!$B$4:$B$170=$B32)*(البيان!$E$4:$E$170=$E32)))</f>
        <v>0</v>
      </c>
      <c r="I32" s="14">
        <f>IF($A32="","",SUMPRODUCT(البيان!$J$4:$J$170,((البيان!$F$4:$F$170=$B$2)*(البيان!$A$4:$A$170=$A32))*(البيان!$B$4:$B$170=$B32)*(البيان!$E$4:$E$170=$E32)))</f>
        <v>0</v>
      </c>
      <c r="J32" s="3">
        <f t="array" ref="J32">IFERROR(INDEX(البيان!$K$4:$K$210,SMALL(IF(البيان!$F$4:$F$210=$B$2,IF(البيان!$L$4:$L$210=1,ROW(J$4:J$210)-ROW(J$4)+1)),ROWS($A$4:J32))),"")</f>
        <v>0</v>
      </c>
    </row>
    <row r="33" spans="1:10" x14ac:dyDescent="0.15">
      <c r="A33" s="16">
        <f t="array" ref="A33">IFERROR(INDEX(البيان!$A$4:$A$1000,SMALL(IF(البيان!$F$4:$F$1000=$B$2,IF(البيان!$L$4:$L$1000=1,ROW(A$4:A$1000)-ROW(A$4)+1)),ROWS($A$4:A33))),"")</f>
        <v>43827</v>
      </c>
      <c r="B33" s="3">
        <f t="array" ref="B33">IFERROR(INDEX(البيان!$B$4:$B$1000,SMALL(IF(البيان!$F$4:$F$1000=$B$2,IF(البيان!$L$4:$L$1000=1,ROW(B$4:B$1000)-ROW(B$4)+1)),ROWS($A$4:B33))),"")</f>
        <v>987</v>
      </c>
      <c r="C33" s="3">
        <f t="array" ref="C33">IFERROR(INDEX(البيان!$C$4:$C$210,SMALL(IF(البيان!$F$4:$F$210=$B$2,IF(البيان!$L$4:$L$210=1,ROW(C$4:C$210)-ROW(C$4)+1)),ROWS($A$4:C33))),"")</f>
        <v>18</v>
      </c>
      <c r="D33" s="12">
        <f>IF($A33="","",SUMPRODUCT(البيان!$D$4:$D$170,((البيان!$F$4:$F$170=$B$2)*(البيان!$A$4:$A$170=$A33))*(البيان!$B$4:$B$170=$B33)*(البيان!$E$4:$E$170=$E33)))</f>
        <v>3</v>
      </c>
      <c r="E33" s="3" t="str">
        <f t="array" ref="E33">IFERROR(INDEX(البيان!$E$4:$E$210,SMALL(IF(البيان!$F$4:$F$210=$B$2,IF(البيان!$L$4:$L$210=1,ROW(E$4:E$210)-ROW(E$4)+1)),ROWS($A$4:E33))),"")</f>
        <v>خلطة اسفلتية</v>
      </c>
      <c r="F33" s="3" t="str">
        <f t="array" ref="F33">IFERROR(INDEX(البيان!$G$4:$G$210,SMALL(IF(البيان!$F$4:$F$210=$B$2,IF(البيان!$L$4:$L$210=1,ROW(F$4:F$210)-ROW(F$4)+1)),ROWS($A$4:F33))),"")</f>
        <v>مارينى الشروق</v>
      </c>
      <c r="G33" s="3" t="str">
        <f t="array" ref="G33">IFERROR(INDEX(البيان!$H$4:$H$210,SMALL(IF(البيان!$F$4:$F$210=$B$2,IF(البيان!$L$4:$L$210=1,ROW(G$4:G$210)-ROW(G$4)+1)),ROWS($A$4:G33))),"")</f>
        <v>محور ترعة الطوارئ</v>
      </c>
      <c r="H33" s="13">
        <f>IF($A33="","",SUMPRODUCT(البيان!$I$4:$I$170,((البيان!$F$4:$F$170=$B$2)*(البيان!$A$4:$A$170=$A33))*(البيان!$B$4:$B$170=$B33)*(البيان!$E$4:$E$170=$E33)))</f>
        <v>0</v>
      </c>
      <c r="I33" s="14">
        <f>IF($A33="","",SUMPRODUCT(البيان!$J$4:$J$170,((البيان!$F$4:$F$170=$B$2)*(البيان!$A$4:$A$170=$A33))*(البيان!$B$4:$B$170=$B33)*(البيان!$E$4:$E$170=$E33)))</f>
        <v>0</v>
      </c>
      <c r="J33" s="3">
        <f t="array" ref="J33">IFERROR(INDEX(البيان!$K$4:$K$210,SMALL(IF(البيان!$F$4:$F$210=$B$2,IF(البيان!$L$4:$L$210=1,ROW(J$4:J$210)-ROW(J$4)+1)),ROWS($A$4:J33))),"")</f>
        <v>0</v>
      </c>
    </row>
    <row r="34" spans="1:10" x14ac:dyDescent="0.15">
      <c r="A34" s="16">
        <f t="array" ref="A34">IFERROR(INDEX(البيان!$A$4:$A$1000,SMALL(IF(البيان!$F$4:$F$1000=$B$2,IF(البيان!$L$4:$L$1000=1,ROW(A$4:A$1000)-ROW(A$4)+1)),ROWS($A$4:A34))),"")</f>
        <v>43827</v>
      </c>
      <c r="B34" s="3">
        <f t="array" ref="B34">IFERROR(INDEX(البيان!$B$4:$B$1000,SMALL(IF(البيان!$F$4:$F$1000=$B$2,IF(البيان!$L$4:$L$1000=1,ROW(B$4:B$1000)-ROW(B$4)+1)),ROWS($A$4:B34))),"")</f>
        <v>6958</v>
      </c>
      <c r="C34" s="3">
        <f t="array" ref="C34">IFERROR(INDEX(البيان!$C$4:$C$210,SMALL(IF(البيان!$F$4:$F$210=$B$2,IF(البيان!$L$4:$L$210=1,ROW(C$4:C$210)-ROW(C$4)+1)),ROWS($A$4:C34))),"")</f>
        <v>18</v>
      </c>
      <c r="D34" s="12">
        <f>IF($A34="","",SUMPRODUCT(البيان!$D$4:$D$170,((البيان!$F$4:$F$170=$B$2)*(البيان!$A$4:$A$170=$A34))*(البيان!$B$4:$B$170=$B34)*(البيان!$E$4:$E$170=$E34)))</f>
        <v>3</v>
      </c>
      <c r="E34" s="3" t="str">
        <f t="array" ref="E34">IFERROR(INDEX(البيان!$E$4:$E$210,SMALL(IF(البيان!$F$4:$F$210=$B$2,IF(البيان!$L$4:$L$210=1,ROW(E$4:E$210)-ROW(E$4)+1)),ROWS($A$4:E34))),"")</f>
        <v>خلطة اسفلتية</v>
      </c>
      <c r="F34" s="3" t="str">
        <f t="array" ref="F34">IFERROR(INDEX(البيان!$G$4:$G$210,SMALL(IF(البيان!$F$4:$F$210=$B$2,IF(البيان!$L$4:$L$210=1,ROW(F$4:F$210)-ROW(F$4)+1)),ROWS($A$4:F34))),"")</f>
        <v>مارينى الشروق</v>
      </c>
      <c r="G34" s="3" t="str">
        <f t="array" ref="G34">IFERROR(INDEX(البيان!$H$4:$H$210,SMALL(IF(البيان!$F$4:$F$210=$B$2,IF(البيان!$L$4:$L$210=1,ROW(G$4:G$210)-ROW(G$4)+1)),ROWS($A$4:G34))),"")</f>
        <v>محور ترعة الطوارئ</v>
      </c>
      <c r="H34" s="13">
        <f>IF($A34="","",SUMPRODUCT(البيان!$I$4:$I$170,((البيان!$F$4:$F$170=$B$2)*(البيان!$A$4:$A$170=$A34))*(البيان!$B$4:$B$170=$B34)*(البيان!$E$4:$E$170=$E34)))</f>
        <v>0</v>
      </c>
      <c r="I34" s="14">
        <f>IF($A34="","",SUMPRODUCT(البيان!$J$4:$J$170,((البيان!$F$4:$F$170=$B$2)*(البيان!$A$4:$A$170=$A34))*(البيان!$B$4:$B$170=$B34)*(البيان!$E$4:$E$170=$E34)))</f>
        <v>0</v>
      </c>
      <c r="J34" s="3">
        <f t="array" ref="J34">IFERROR(INDEX(البيان!$K$4:$K$210,SMALL(IF(البيان!$F$4:$F$210=$B$2,IF(البيان!$L$4:$L$210=1,ROW(J$4:J$210)-ROW(J$4)+1)),ROWS($A$4:J34))),"")</f>
        <v>0</v>
      </c>
    </row>
    <row r="35" spans="1:10" x14ac:dyDescent="0.15">
      <c r="A35" s="16">
        <f t="array" ref="A35">IFERROR(INDEX(البيان!$A$4:$A$1000,SMALL(IF(البيان!$F$4:$F$1000=$B$2,IF(البيان!$L$4:$L$1000=1,ROW(A$4:A$1000)-ROW(A$4)+1)),ROWS($A$4:A35))),"")</f>
        <v>43827</v>
      </c>
      <c r="B35" s="3">
        <f t="array" ref="B35">IFERROR(INDEX(البيان!$B$4:$B$1000,SMALL(IF(البيان!$F$4:$F$1000=$B$2,IF(البيان!$L$4:$L$1000=1,ROW(B$4:B$1000)-ROW(B$4)+1)),ROWS($A$4:B35))),"")</f>
        <v>562</v>
      </c>
      <c r="C35" s="3">
        <f t="array" ref="C35">IFERROR(INDEX(البيان!$C$4:$C$210,SMALL(IF(البيان!$F$4:$F$210=$B$2,IF(البيان!$L$4:$L$210=1,ROW(C$4:C$210)-ROW(C$4)+1)),ROWS($A$4:C35))),"")</f>
        <v>0</v>
      </c>
      <c r="D35" s="12">
        <f>IF($A35="","",SUMPRODUCT(البيان!$D$4:$D$170,((البيان!$F$4:$F$170=$B$2)*(البيان!$A$4:$A$170=$A35))*(البيان!$B$4:$B$170=$B35)*(البيان!$E$4:$E$170=$E35)))</f>
        <v>3</v>
      </c>
      <c r="E35" s="3" t="str">
        <f t="array" ref="E35">IFERROR(INDEX(البيان!$E$4:$E$210,SMALL(IF(البيان!$F$4:$F$210=$B$2,IF(البيان!$L$4:$L$210=1,ROW(E$4:E$210)-ROW(E$4)+1)),ROWS($A$4:E35))),"")</f>
        <v>خلطة اسفلتية</v>
      </c>
      <c r="F35" s="3" t="str">
        <f t="array" ref="F35">IFERROR(INDEX(البيان!$G$4:$G$210,SMALL(IF(البيان!$F$4:$F$210=$B$2,IF(البيان!$L$4:$L$210=1,ROW(F$4:F$210)-ROW(F$4)+1)),ROWS($A$4:F35))),"")</f>
        <v>مارينى الشروق</v>
      </c>
      <c r="G35" s="3" t="str">
        <f t="array" ref="G35">IFERROR(INDEX(البيان!$H$4:$H$210,SMALL(IF(البيان!$F$4:$F$210=$B$2,IF(البيان!$L$4:$L$210=1,ROW(G$4:G$210)-ROW(G$4)+1)),ROWS($A$4:G35))),"")</f>
        <v>محور ترعة الطوارئ</v>
      </c>
      <c r="H35" s="13">
        <f>IF($A35="","",SUMPRODUCT(البيان!$I$4:$I$170,((البيان!$F$4:$F$170=$B$2)*(البيان!$A$4:$A$170=$A35))*(البيان!$B$4:$B$170=$B35)*(البيان!$E$4:$E$170=$E35)))</f>
        <v>0</v>
      </c>
      <c r="I35" s="14">
        <f>IF($A35="","",SUMPRODUCT(البيان!$J$4:$J$170,((البيان!$F$4:$F$170=$B$2)*(البيان!$A$4:$A$170=$A35))*(البيان!$B$4:$B$170=$B35)*(البيان!$E$4:$E$170=$E35)))</f>
        <v>0</v>
      </c>
      <c r="J35" s="3">
        <f t="array" ref="J35">IFERROR(INDEX(البيان!$K$4:$K$210,SMALL(IF(البيان!$F$4:$F$210=$B$2,IF(البيان!$L$4:$L$210=1,ROW(J$4:J$210)-ROW(J$4)+1)),ROWS($A$4:J35))),"")</f>
        <v>0</v>
      </c>
    </row>
    <row r="36" spans="1:10" x14ac:dyDescent="0.15">
      <c r="A36" s="16">
        <f t="array" ref="A36">IFERROR(INDEX(البيان!$A$4:$A$1000,SMALL(IF(البيان!$F$4:$F$1000=$B$2,IF(البيان!$L$4:$L$1000=1,ROW(A$4:A$1000)-ROW(A$4)+1)),ROWS($A$4:A36))),"")</f>
        <v>43827</v>
      </c>
      <c r="B36" s="3">
        <f t="array" ref="B36">IFERROR(INDEX(البيان!$B$4:$B$1000,SMALL(IF(البيان!$F$4:$F$1000=$B$2,IF(البيان!$L$4:$L$1000=1,ROW(B$4:B$1000)-ROW(B$4)+1)),ROWS($A$4:B36))),"")</f>
        <v>946</v>
      </c>
      <c r="C36" s="3">
        <f t="array" ref="C36">IFERROR(INDEX(البيان!$C$4:$C$210,SMALL(IF(البيان!$F$4:$F$210=$B$2,IF(البيان!$L$4:$L$210=1,ROW(C$4:C$210)-ROW(C$4)+1)),ROWS($A$4:C36))),"")</f>
        <v>0</v>
      </c>
      <c r="D36" s="12">
        <f>IF($A36="","",SUMPRODUCT(البيان!$D$4:$D$170,((البيان!$F$4:$F$170=$B$2)*(البيان!$A$4:$A$170=$A36))*(البيان!$B$4:$B$170=$B36)*(البيان!$E$4:$E$170=$E36)))</f>
        <v>3</v>
      </c>
      <c r="E36" s="3" t="str">
        <f t="array" ref="E36">IFERROR(INDEX(البيان!$E$4:$E$210,SMALL(IF(البيان!$F$4:$F$210=$B$2,IF(البيان!$L$4:$L$210=1,ROW(E$4:E$210)-ROW(E$4)+1)),ROWS($A$4:E36))),"")</f>
        <v>خلطة اسفلتية</v>
      </c>
      <c r="F36" s="3" t="str">
        <f t="array" ref="F36">IFERROR(INDEX(البيان!$G$4:$G$210,SMALL(IF(البيان!$F$4:$F$210=$B$2,IF(البيان!$L$4:$L$210=1,ROW(F$4:F$210)-ROW(F$4)+1)),ROWS($A$4:F36))),"")</f>
        <v>مارينى الشروق</v>
      </c>
      <c r="G36" s="3" t="str">
        <f t="array" ref="G36">IFERROR(INDEX(البيان!$H$4:$H$210,SMALL(IF(البيان!$F$4:$F$210=$B$2,IF(البيان!$L$4:$L$210=1,ROW(G$4:G$210)-ROW(G$4)+1)),ROWS($A$4:G36))),"")</f>
        <v>محور ترعة الطوارئ</v>
      </c>
      <c r="H36" s="13">
        <f>IF($A36="","",SUMPRODUCT(البيان!$I$4:$I$170,((البيان!$F$4:$F$170=$B$2)*(البيان!$A$4:$A$170=$A36))*(البيان!$B$4:$B$170=$B36)*(البيان!$E$4:$E$170=$E36)))</f>
        <v>0</v>
      </c>
      <c r="I36" s="14">
        <f>IF($A36="","",SUMPRODUCT(البيان!$J$4:$J$170,((البيان!$F$4:$F$170=$B$2)*(البيان!$A$4:$A$170=$A36))*(البيان!$B$4:$B$170=$B36)*(البيان!$E$4:$E$170=$E36)))</f>
        <v>0</v>
      </c>
      <c r="J36" s="3">
        <f t="array" ref="J36">IFERROR(INDEX(البيان!$K$4:$K$210,SMALL(IF(البيان!$F$4:$F$210=$B$2,IF(البيان!$L$4:$L$210=1,ROW(J$4:J$210)-ROW(J$4)+1)),ROWS($A$4:J36))),"")</f>
        <v>0</v>
      </c>
    </row>
    <row r="37" spans="1:10" x14ac:dyDescent="0.15">
      <c r="A37" s="16">
        <f t="array" ref="A37">IFERROR(INDEX(البيان!$A$4:$A$1000,SMALL(IF(البيان!$F$4:$F$1000=$B$2,IF(البيان!$L$4:$L$1000=1,ROW(A$4:A$1000)-ROW(A$4)+1)),ROWS($A$4:A37))),"")</f>
        <v>43827</v>
      </c>
      <c r="B37" s="3">
        <f t="array" ref="B37">IFERROR(INDEX(البيان!$B$4:$B$1000,SMALL(IF(البيان!$F$4:$F$1000=$B$2,IF(البيان!$L$4:$L$1000=1,ROW(B$4:B$1000)-ROW(B$4)+1)),ROWS($A$4:B37))),"")</f>
        <v>819</v>
      </c>
      <c r="C37" s="3">
        <f t="array" ref="C37">IFERROR(INDEX(البيان!$C$4:$C$210,SMALL(IF(البيان!$F$4:$F$210=$B$2,IF(البيان!$L$4:$L$210=1,ROW(C$4:C$210)-ROW(C$4)+1)),ROWS($A$4:C37))),"")</f>
        <v>0</v>
      </c>
      <c r="D37" s="12">
        <f>IF($A37="","",SUMPRODUCT(البيان!$D$4:$D$170,((البيان!$F$4:$F$170=$B$2)*(البيان!$A$4:$A$170=$A37))*(البيان!$B$4:$B$170=$B37)*(البيان!$E$4:$E$170=$E37)))</f>
        <v>3</v>
      </c>
      <c r="E37" s="3" t="str">
        <f t="array" ref="E37">IFERROR(INDEX(البيان!$E$4:$E$210,SMALL(IF(البيان!$F$4:$F$210=$B$2,IF(البيان!$L$4:$L$210=1,ROW(E$4:E$210)-ROW(E$4)+1)),ROWS($A$4:E37))),"")</f>
        <v>خلطة اسفلتية</v>
      </c>
      <c r="F37" s="3" t="str">
        <f t="array" ref="F37">IFERROR(INDEX(البيان!$G$4:$G$210,SMALL(IF(البيان!$F$4:$F$210=$B$2,IF(البيان!$L$4:$L$210=1,ROW(F$4:F$210)-ROW(F$4)+1)),ROWS($A$4:F37))),"")</f>
        <v>مارينى الشروق</v>
      </c>
      <c r="G37" s="3" t="str">
        <f t="array" ref="G37">IFERROR(INDEX(البيان!$H$4:$H$210,SMALL(IF(البيان!$F$4:$F$210=$B$2,IF(البيان!$L$4:$L$210=1,ROW(G$4:G$210)-ROW(G$4)+1)),ROWS($A$4:G37))),"")</f>
        <v>محور ترعة الطوارئ</v>
      </c>
      <c r="H37" s="13">
        <f>IF($A37="","",SUMPRODUCT(البيان!$I$4:$I$170,((البيان!$F$4:$F$170=$B$2)*(البيان!$A$4:$A$170=$A37))*(البيان!$B$4:$B$170=$B37)*(البيان!$E$4:$E$170=$E37)))</f>
        <v>0</v>
      </c>
      <c r="I37" s="14">
        <f>IF($A37="","",SUMPRODUCT(البيان!$J$4:$J$170,((البيان!$F$4:$F$170=$B$2)*(البيان!$A$4:$A$170=$A37))*(البيان!$B$4:$B$170=$B37)*(البيان!$E$4:$E$170=$E37)))</f>
        <v>0</v>
      </c>
      <c r="J37" s="3">
        <f t="array" ref="J37">IFERROR(INDEX(البيان!$K$4:$K$210,SMALL(IF(البيان!$F$4:$F$210=$B$2,IF(البيان!$L$4:$L$210=1,ROW(J$4:J$210)-ROW(J$4)+1)),ROWS($A$4:J37))),"")</f>
        <v>0</v>
      </c>
    </row>
    <row r="38" spans="1:10" x14ac:dyDescent="0.15">
      <c r="A38" s="16">
        <f t="array" ref="A38">IFERROR(INDEX(البيان!$A$4:$A$1000,SMALL(IF(البيان!$F$4:$F$1000=$B$2,IF(البيان!$L$4:$L$1000=1,ROW(A$4:A$1000)-ROW(A$4)+1)),ROWS($A$4:A38))),"")</f>
        <v>43827</v>
      </c>
      <c r="B38" s="3">
        <f t="array" ref="B38">IFERROR(INDEX(البيان!$B$4:$B$1000,SMALL(IF(البيان!$F$4:$F$1000=$B$2,IF(البيان!$L$4:$L$1000=1,ROW(B$4:B$1000)-ROW(B$4)+1)),ROWS($A$4:B38))),"")</f>
        <v>972</v>
      </c>
      <c r="C38" s="3">
        <f t="array" ref="C38">IFERROR(INDEX(البيان!$C$4:$C$210,SMALL(IF(البيان!$F$4:$F$210=$B$2,IF(البيان!$L$4:$L$210=1,ROW(C$4:C$210)-ROW(C$4)+1)),ROWS($A$4:C38))),"")</f>
        <v>0</v>
      </c>
      <c r="D38" s="12">
        <f>IF($A38="","",SUMPRODUCT(البيان!$D$4:$D$170,((البيان!$F$4:$F$170=$B$2)*(البيان!$A$4:$A$170=$A38))*(البيان!$B$4:$B$170=$B38)*(البيان!$E$4:$E$170=$E38)))</f>
        <v>3</v>
      </c>
      <c r="E38" s="3" t="str">
        <f t="array" ref="E38">IFERROR(INDEX(البيان!$E$4:$E$210,SMALL(IF(البيان!$F$4:$F$210=$B$2,IF(البيان!$L$4:$L$210=1,ROW(E$4:E$210)-ROW(E$4)+1)),ROWS($A$4:E38))),"")</f>
        <v>خلطة اسفلتية</v>
      </c>
      <c r="F38" s="3" t="str">
        <f t="array" ref="F38">IFERROR(INDEX(البيان!$G$4:$G$210,SMALL(IF(البيان!$F$4:$F$210=$B$2,IF(البيان!$L$4:$L$210=1,ROW(F$4:F$210)-ROW(F$4)+1)),ROWS($A$4:F38))),"")</f>
        <v>مارينى الشروق</v>
      </c>
      <c r="G38" s="3" t="str">
        <f t="array" ref="G38">IFERROR(INDEX(البيان!$H$4:$H$210,SMALL(IF(البيان!$F$4:$F$210=$B$2,IF(البيان!$L$4:$L$210=1,ROW(G$4:G$210)-ROW(G$4)+1)),ROWS($A$4:G38))),"")</f>
        <v>محور ترعة الطوارئ</v>
      </c>
      <c r="H38" s="13">
        <f>IF($A38="","",SUMPRODUCT(البيان!$I$4:$I$170,((البيان!$F$4:$F$170=$B$2)*(البيان!$A$4:$A$170=$A38))*(البيان!$B$4:$B$170=$B38)*(البيان!$E$4:$E$170=$E38)))</f>
        <v>0</v>
      </c>
      <c r="I38" s="14">
        <f>IF($A38="","",SUMPRODUCT(البيان!$J$4:$J$170,((البيان!$F$4:$F$170=$B$2)*(البيان!$A$4:$A$170=$A38))*(البيان!$B$4:$B$170=$B38)*(البيان!$E$4:$E$170=$E38)))</f>
        <v>0</v>
      </c>
      <c r="J38" s="3">
        <f t="array" ref="J38">IFERROR(INDEX(البيان!$K$4:$K$210,SMALL(IF(البيان!$F$4:$F$210=$B$2,IF(البيان!$L$4:$L$210=1,ROW(J$4:J$210)-ROW(J$4)+1)),ROWS($A$4:J38))),"")</f>
        <v>0</v>
      </c>
    </row>
    <row r="39" spans="1:10" x14ac:dyDescent="0.15">
      <c r="A39" s="16">
        <f t="array" ref="A39">IFERROR(INDEX(البيان!$A$4:$A$1000,SMALL(IF(البيان!$F$4:$F$1000=$B$2,IF(البيان!$L$4:$L$1000=1,ROW(A$4:A$1000)-ROW(A$4)+1)),ROWS($A$4:A39))),"")</f>
        <v>43827</v>
      </c>
      <c r="B39" s="3">
        <f t="array" ref="B39">IFERROR(INDEX(البيان!$B$4:$B$1000,SMALL(IF(البيان!$F$4:$F$1000=$B$2,IF(البيان!$L$4:$L$1000=1,ROW(B$4:B$1000)-ROW(B$4)+1)),ROWS($A$4:B39))),"")</f>
        <v>864</v>
      </c>
      <c r="C39" s="3">
        <f t="array" ref="C39">IFERROR(INDEX(البيان!$C$4:$C$210,SMALL(IF(البيان!$F$4:$F$210=$B$2,IF(البيان!$L$4:$L$210=1,ROW(C$4:C$210)-ROW(C$4)+1)),ROWS($A$4:C39))),"")</f>
        <v>0</v>
      </c>
      <c r="D39" s="12">
        <f>IF($A39="","",SUMPRODUCT(البيان!$D$4:$D$170,((البيان!$F$4:$F$170=$B$2)*(البيان!$A$4:$A$170=$A39))*(البيان!$B$4:$B$170=$B39)*(البيان!$E$4:$E$170=$E39)))</f>
        <v>2</v>
      </c>
      <c r="E39" s="3" t="str">
        <f t="array" ref="E39">IFERROR(INDEX(البيان!$E$4:$E$210,SMALL(IF(البيان!$F$4:$F$210=$B$2,IF(البيان!$L$4:$L$210=1,ROW(E$4:E$210)-ROW(E$4)+1)),ROWS($A$4:E39))),"")</f>
        <v>خلطة اسفلتية</v>
      </c>
      <c r="F39" s="3" t="str">
        <f t="array" ref="F39">IFERROR(INDEX(البيان!$G$4:$G$210,SMALL(IF(البيان!$F$4:$F$210=$B$2,IF(البيان!$L$4:$L$210=1,ROW(F$4:F$210)-ROW(F$4)+1)),ROWS($A$4:F39))),"")</f>
        <v>مارينى الشروق</v>
      </c>
      <c r="G39" s="3" t="str">
        <f t="array" ref="G39">IFERROR(INDEX(البيان!$H$4:$H$210,SMALL(IF(البيان!$F$4:$F$210=$B$2,IF(البيان!$L$4:$L$210=1,ROW(G$4:G$210)-ROW(G$4)+1)),ROWS($A$4:G39))),"")</f>
        <v>محور ترعة الطوارئ</v>
      </c>
      <c r="H39" s="13">
        <f>IF($A39="","",SUMPRODUCT(البيان!$I$4:$I$170,((البيان!$F$4:$F$170=$B$2)*(البيان!$A$4:$A$170=$A39))*(البيان!$B$4:$B$170=$B39)*(البيان!$E$4:$E$170=$E39)))</f>
        <v>0</v>
      </c>
      <c r="I39" s="14">
        <f>IF($A39="","",SUMPRODUCT(البيان!$J$4:$J$170,((البيان!$F$4:$F$170=$B$2)*(البيان!$A$4:$A$170=$A39))*(البيان!$B$4:$B$170=$B39)*(البيان!$E$4:$E$170=$E39)))</f>
        <v>0</v>
      </c>
      <c r="J39" s="3">
        <f t="array" ref="J39">IFERROR(INDEX(البيان!$K$4:$K$210,SMALL(IF(البيان!$F$4:$F$210=$B$2,IF(البيان!$L$4:$L$210=1,ROW(J$4:J$210)-ROW(J$4)+1)),ROWS($A$4:J39))),"")</f>
        <v>0</v>
      </c>
    </row>
    <row r="40" spans="1:10" x14ac:dyDescent="0.15">
      <c r="A40" s="16">
        <f t="array" ref="A40">IFERROR(INDEX(البيان!$A$4:$A$1000,SMALL(IF(البيان!$F$4:$F$1000=$B$2,IF(البيان!$L$4:$L$1000=1,ROW(A$4:A$1000)-ROW(A$4)+1)),ROWS($A$4:A40))),"")</f>
        <v>43828</v>
      </c>
      <c r="B40" s="3">
        <f t="array" ref="B40">IFERROR(INDEX(البيان!$B$4:$B$1000,SMALL(IF(البيان!$F$4:$F$1000=$B$2,IF(البيان!$L$4:$L$1000=1,ROW(B$4:B$1000)-ROW(B$4)+1)),ROWS($A$4:B40))),"")</f>
        <v>198</v>
      </c>
      <c r="C40" s="3">
        <f t="array" ref="C40">IFERROR(INDEX(البيان!$C$4:$C$210,SMALL(IF(البيان!$F$4:$F$210=$B$2,IF(البيان!$L$4:$L$210=1,ROW(C$4:C$210)-ROW(C$4)+1)),ROWS($A$4:C40))),"")</f>
        <v>18</v>
      </c>
      <c r="D40" s="12">
        <f>IF($A40="","",SUMPRODUCT(البيان!$D$4:$D$170,((البيان!$F$4:$F$170=$B$2)*(البيان!$A$4:$A$170=$A40))*(البيان!$B$4:$B$170=$B40)*(البيان!$E$4:$E$170=$E40)))</f>
        <v>2</v>
      </c>
      <c r="E40" s="3" t="str">
        <f t="array" ref="E40">IFERROR(INDEX(البيان!$E$4:$E$210,SMALL(IF(البيان!$F$4:$F$210=$B$2,IF(البيان!$L$4:$L$210=1,ROW(E$4:E$210)-ROW(E$4)+1)),ROWS($A$4:E40))),"")</f>
        <v>خلطة اسفلتية</v>
      </c>
      <c r="F40" s="3" t="str">
        <f t="array" ref="F40">IFERROR(INDEX(البيان!$G$4:$G$210,SMALL(IF(البيان!$F$4:$F$210=$B$2,IF(البيان!$L$4:$L$210=1,ROW(F$4:F$210)-ROW(F$4)+1)),ROWS($A$4:F40))),"")</f>
        <v>مارينى الشروق</v>
      </c>
      <c r="G40" s="3" t="str">
        <f t="array" ref="G40">IFERROR(INDEX(البيان!$H$4:$H$210,SMALL(IF(البيان!$F$4:$F$210=$B$2,IF(البيان!$L$4:$L$210=1,ROW(G$4:G$210)-ROW(G$4)+1)),ROWS($A$4:G40))),"")</f>
        <v>محور ترعة الطوارئ</v>
      </c>
      <c r="H40" s="13">
        <f>IF($A40="","",SUMPRODUCT(البيان!$I$4:$I$170,((البيان!$F$4:$F$170=$B$2)*(البيان!$A$4:$A$170=$A40))*(البيان!$B$4:$B$170=$B40)*(البيان!$E$4:$E$170=$E40)))</f>
        <v>0</v>
      </c>
      <c r="I40" s="14">
        <f>IF($A40="","",SUMPRODUCT(البيان!$J$4:$J$170,((البيان!$F$4:$F$170=$B$2)*(البيان!$A$4:$A$170=$A40))*(البيان!$B$4:$B$170=$B40)*(البيان!$E$4:$E$170=$E40)))</f>
        <v>0</v>
      </c>
      <c r="J40" s="3">
        <f t="array" ref="J40">IFERROR(INDEX(البيان!$K$4:$K$210,SMALL(IF(البيان!$F$4:$F$210=$B$2,IF(البيان!$L$4:$L$210=1,ROW(J$4:J$210)-ROW(J$4)+1)),ROWS($A$4:J40))),"")</f>
        <v>0</v>
      </c>
    </row>
    <row r="41" spans="1:10" x14ac:dyDescent="0.15">
      <c r="A41" s="16">
        <f t="array" ref="A41">IFERROR(INDEX(البيان!$A$4:$A$1000,SMALL(IF(البيان!$F$4:$F$1000=$B$2,IF(البيان!$L$4:$L$1000=1,ROW(A$4:A$1000)-ROW(A$4)+1)),ROWS($A$4:A41))),"")</f>
        <v>43828</v>
      </c>
      <c r="B41" s="3">
        <f t="array" ref="B41">IFERROR(INDEX(البيان!$B$4:$B$1000,SMALL(IF(البيان!$F$4:$F$1000=$B$2,IF(البيان!$L$4:$L$1000=1,ROW(B$4:B$1000)-ROW(B$4)+1)),ROWS($A$4:B41))),"")</f>
        <v>7462</v>
      </c>
      <c r="C41" s="3">
        <f t="array" ref="C41">IFERROR(INDEX(البيان!$C$4:$C$210,SMALL(IF(البيان!$F$4:$F$210=$B$2,IF(البيان!$L$4:$L$210=1,ROW(C$4:C$210)-ROW(C$4)+1)),ROWS($A$4:C41))),"")</f>
        <v>0</v>
      </c>
      <c r="D41" s="12">
        <f>IF($A41="","",SUMPRODUCT(البيان!$D$4:$D$170,((البيان!$F$4:$F$170=$B$2)*(البيان!$A$4:$A$170=$A41))*(البيان!$B$4:$B$170=$B41)*(البيان!$E$4:$E$170=$E41)))</f>
        <v>2</v>
      </c>
      <c r="E41" s="3" t="str">
        <f t="array" ref="E41">IFERROR(INDEX(البيان!$E$4:$E$210,SMALL(IF(البيان!$F$4:$F$210=$B$2,IF(البيان!$L$4:$L$210=1,ROW(E$4:E$210)-ROW(E$4)+1)),ROWS($A$4:E41))),"")</f>
        <v>خلطة اسفلتية</v>
      </c>
      <c r="F41" s="3" t="str">
        <f t="array" ref="F41">IFERROR(INDEX(البيان!$G$4:$G$210,SMALL(IF(البيان!$F$4:$F$210=$B$2,IF(البيان!$L$4:$L$210=1,ROW(F$4:F$210)-ROW(F$4)+1)),ROWS($A$4:F41))),"")</f>
        <v>مارينى الشروق</v>
      </c>
      <c r="G41" s="3" t="str">
        <f t="array" ref="G41">IFERROR(INDEX(البيان!$H$4:$H$210,SMALL(IF(البيان!$F$4:$F$210=$B$2,IF(البيان!$L$4:$L$210=1,ROW(G$4:G$210)-ROW(G$4)+1)),ROWS($A$4:G41))),"")</f>
        <v>محور ترعة الطوارئ</v>
      </c>
      <c r="H41" s="13">
        <f>IF($A41="","",SUMPRODUCT(البيان!$I$4:$I$170,((البيان!$F$4:$F$170=$B$2)*(البيان!$A$4:$A$170=$A41))*(البيان!$B$4:$B$170=$B41)*(البيان!$E$4:$E$170=$E41)))</f>
        <v>0</v>
      </c>
      <c r="I41" s="14">
        <f>IF($A41="","",SUMPRODUCT(البيان!$J$4:$J$170,((البيان!$F$4:$F$170=$B$2)*(البيان!$A$4:$A$170=$A41))*(البيان!$B$4:$B$170=$B41)*(البيان!$E$4:$E$170=$E41)))</f>
        <v>0</v>
      </c>
      <c r="J41" s="3">
        <f t="array" ref="J41">IFERROR(INDEX(البيان!$K$4:$K$210,SMALL(IF(البيان!$F$4:$F$210=$B$2,IF(البيان!$L$4:$L$210=1,ROW(J$4:J$210)-ROW(J$4)+1)),ROWS($A$4:J41))),"")</f>
        <v>0</v>
      </c>
    </row>
    <row r="42" spans="1:10" x14ac:dyDescent="0.15">
      <c r="A42" s="16">
        <f t="array" ref="A42">IFERROR(INDEX(البيان!$A$4:$A$1000,SMALL(IF(البيان!$F$4:$F$1000=$B$2,IF(البيان!$L$4:$L$1000=1,ROW(A$4:A$1000)-ROW(A$4)+1)),ROWS($A$4:A42))),"")</f>
        <v>43828</v>
      </c>
      <c r="B42" s="3">
        <f t="array" ref="B42">IFERROR(INDEX(البيان!$B$4:$B$1000,SMALL(IF(البيان!$F$4:$F$1000=$B$2,IF(البيان!$L$4:$L$1000=1,ROW(B$4:B$1000)-ROW(B$4)+1)),ROWS($A$4:B42))),"")</f>
        <v>584</v>
      </c>
      <c r="C42" s="3">
        <f t="array" ref="C42">IFERROR(INDEX(البيان!$C$4:$C$210,SMALL(IF(البيان!$F$4:$F$210=$B$2,IF(البيان!$L$4:$L$210=1,ROW(C$4:C$210)-ROW(C$4)+1)),ROWS($A$4:C42))),"")</f>
        <v>0</v>
      </c>
      <c r="D42" s="12">
        <f>IF($A42="","",SUMPRODUCT(البيان!$D$4:$D$170,((البيان!$F$4:$F$170=$B$2)*(البيان!$A$4:$A$170=$A42))*(البيان!$B$4:$B$170=$B42)*(البيان!$E$4:$E$170=$E42)))</f>
        <v>2</v>
      </c>
      <c r="E42" s="3" t="str">
        <f t="array" ref="E42">IFERROR(INDEX(البيان!$E$4:$E$210,SMALL(IF(البيان!$F$4:$F$210=$B$2,IF(البيان!$L$4:$L$210=1,ROW(E$4:E$210)-ROW(E$4)+1)),ROWS($A$4:E42))),"")</f>
        <v>خلطة اسفلتية</v>
      </c>
      <c r="F42" s="3" t="str">
        <f t="array" ref="F42">IFERROR(INDEX(البيان!$G$4:$G$210,SMALL(IF(البيان!$F$4:$F$210=$B$2,IF(البيان!$L$4:$L$210=1,ROW(F$4:F$210)-ROW(F$4)+1)),ROWS($A$4:F42))),"")</f>
        <v>مارينى الشروق</v>
      </c>
      <c r="G42" s="3" t="str">
        <f t="array" ref="G42">IFERROR(INDEX(البيان!$H$4:$H$210,SMALL(IF(البيان!$F$4:$F$210=$B$2,IF(البيان!$L$4:$L$210=1,ROW(G$4:G$210)-ROW(G$4)+1)),ROWS($A$4:G42))),"")</f>
        <v>محور ترعة الطوارئ</v>
      </c>
      <c r="H42" s="13">
        <f>IF($A42="","",SUMPRODUCT(البيان!$I$4:$I$170,((البيان!$F$4:$F$170=$B$2)*(البيان!$A$4:$A$170=$A42))*(البيان!$B$4:$B$170=$B42)*(البيان!$E$4:$E$170=$E42)))</f>
        <v>0</v>
      </c>
      <c r="I42" s="14">
        <f>IF($A42="","",SUMPRODUCT(البيان!$J$4:$J$170,((البيان!$F$4:$F$170=$B$2)*(البيان!$A$4:$A$170=$A42))*(البيان!$B$4:$B$170=$B42)*(البيان!$E$4:$E$170=$E42)))</f>
        <v>0</v>
      </c>
      <c r="J42" s="3">
        <f t="array" ref="J42">IFERROR(INDEX(البيان!$K$4:$K$210,SMALL(IF(البيان!$F$4:$F$210=$B$2,IF(البيان!$L$4:$L$210=1,ROW(J$4:J$210)-ROW(J$4)+1)),ROWS($A$4:J42))),"")</f>
        <v>0</v>
      </c>
    </row>
    <row r="43" spans="1:10" x14ac:dyDescent="0.15">
      <c r="A43" s="16">
        <f t="array" ref="A43">IFERROR(INDEX(البيان!$A$4:$A$1000,SMALL(IF(البيان!$F$4:$F$1000=$B$2,IF(البيان!$L$4:$L$1000=1,ROW(A$4:A$1000)-ROW(A$4)+1)),ROWS($A$4:A43))),"")</f>
        <v>43828</v>
      </c>
      <c r="B43" s="3">
        <f t="array" ref="B43">IFERROR(INDEX(البيان!$B$4:$B$1000,SMALL(IF(البيان!$F$4:$F$1000=$B$2,IF(البيان!$L$4:$L$1000=1,ROW(B$4:B$1000)-ROW(B$4)+1)),ROWS($A$4:B43))),"")</f>
        <v>293</v>
      </c>
      <c r="C43" s="3">
        <f t="array" ref="C43">IFERROR(INDEX(البيان!$C$4:$C$210,SMALL(IF(البيان!$F$4:$F$210=$B$2,IF(البيان!$L$4:$L$210=1,ROW(C$4:C$210)-ROW(C$4)+1)),ROWS($A$4:C43))),"")</f>
        <v>18</v>
      </c>
      <c r="D43" s="12">
        <f>IF($A43="","",SUMPRODUCT(البيان!$D$4:$D$170,((البيان!$F$4:$F$170=$B$2)*(البيان!$A$4:$A$170=$A43))*(البيان!$B$4:$B$170=$B43)*(البيان!$E$4:$E$170=$E43)))</f>
        <v>1</v>
      </c>
      <c r="E43" s="3" t="str">
        <f t="array" ref="E43">IFERROR(INDEX(البيان!$E$4:$E$210,SMALL(IF(البيان!$F$4:$F$210=$B$2,IF(البيان!$L$4:$L$210=1,ROW(E$4:E$210)-ROW(E$4)+1)),ROWS($A$4:E43))),"")</f>
        <v>خلطة اسفلتية</v>
      </c>
      <c r="F43" s="3" t="str">
        <f t="array" ref="F43">IFERROR(INDEX(البيان!$G$4:$G$210,SMALL(IF(البيان!$F$4:$F$210=$B$2,IF(البيان!$L$4:$L$210=1,ROW(F$4:F$210)-ROW(F$4)+1)),ROWS($A$4:F43))),"")</f>
        <v>مارينى الشروق</v>
      </c>
      <c r="G43" s="3" t="str">
        <f t="array" ref="G43">IFERROR(INDEX(البيان!$H$4:$H$210,SMALL(IF(البيان!$F$4:$F$210=$B$2,IF(البيان!$L$4:$L$210=1,ROW(G$4:G$210)-ROW(G$4)+1)),ROWS($A$4:G43))),"")</f>
        <v>محور ترعة الطوارئ</v>
      </c>
      <c r="H43" s="13">
        <f>IF($A43="","",SUMPRODUCT(البيان!$I$4:$I$170,((البيان!$F$4:$F$170=$B$2)*(البيان!$A$4:$A$170=$A43))*(البيان!$B$4:$B$170=$B43)*(البيان!$E$4:$E$170=$E43)))</f>
        <v>0</v>
      </c>
      <c r="I43" s="14">
        <f>IF($A43="","",SUMPRODUCT(البيان!$J$4:$J$170,((البيان!$F$4:$F$170=$B$2)*(البيان!$A$4:$A$170=$A43))*(البيان!$B$4:$B$170=$B43)*(البيان!$E$4:$E$170=$E43)))</f>
        <v>0</v>
      </c>
      <c r="J43" s="3">
        <f t="array" ref="J43">IFERROR(INDEX(البيان!$K$4:$K$210,SMALL(IF(البيان!$F$4:$F$210=$B$2,IF(البيان!$L$4:$L$210=1,ROW(J$4:J$210)-ROW(J$4)+1)),ROWS($A$4:J43))),"")</f>
        <v>0</v>
      </c>
    </row>
    <row r="44" spans="1:10" x14ac:dyDescent="0.15">
      <c r="A44" s="16">
        <f t="array" ref="A44">IFERROR(INDEX(البيان!$A$4:$A$1000,SMALL(IF(البيان!$F$4:$F$1000=$B$2,IF(البيان!$L$4:$L$1000=1,ROW(A$4:A$1000)-ROW(A$4)+1)),ROWS($A$4:A44))),"")</f>
        <v>43829</v>
      </c>
      <c r="B44" s="3">
        <f t="array" ref="B44">IFERROR(INDEX(البيان!$B$4:$B$1000,SMALL(IF(البيان!$F$4:$F$1000=$B$2,IF(البيان!$L$4:$L$1000=1,ROW(B$4:B$1000)-ROW(B$4)+1)),ROWS($A$4:B44))),"")</f>
        <v>385</v>
      </c>
      <c r="C44" s="3">
        <f t="array" ref="C44">IFERROR(INDEX(البيان!$C$4:$C$210,SMALL(IF(البيان!$F$4:$F$210=$B$2,IF(البيان!$L$4:$L$210=1,ROW(C$4:C$210)-ROW(C$4)+1)),ROWS($A$4:C44))),"")</f>
        <v>18</v>
      </c>
      <c r="D44" s="12">
        <f>IF($A44="","",SUMPRODUCT(البيان!$D$4:$D$170,((البيان!$F$4:$F$170=$B$2)*(البيان!$A$4:$A$170=$A44))*(البيان!$B$4:$B$170=$B44)*(البيان!$E$4:$E$170=$E44)))</f>
        <v>0</v>
      </c>
      <c r="E44" s="3" t="str">
        <f t="array" ref="E44">IFERROR(INDEX(البيان!$E$4:$E$210,SMALL(IF(البيان!$F$4:$F$210=$B$2,IF(البيان!$L$4:$L$210=1,ROW(E$4:E$210)-ROW(E$4)+1)),ROWS($A$4:E44))),"")</f>
        <v>خلطة اسفلتية</v>
      </c>
      <c r="F44" s="3" t="str">
        <f t="array" ref="F44">IFERROR(INDEX(البيان!$G$4:$G$210,SMALL(IF(البيان!$F$4:$F$210=$B$2,IF(البيان!$L$4:$L$210=1,ROW(F$4:F$210)-ROW(F$4)+1)),ROWS($A$4:F44))),"")</f>
        <v>مارينى الشروق</v>
      </c>
      <c r="G44" s="3" t="str">
        <f t="array" ref="G44">IFERROR(INDEX(البيان!$H$4:$H$210,SMALL(IF(البيان!$F$4:$F$210=$B$2,IF(البيان!$L$4:$L$210=1,ROW(G$4:G$210)-ROW(G$4)+1)),ROWS($A$4:G44))),"")</f>
        <v>محور ترعة الطوارئ</v>
      </c>
      <c r="H44" s="13">
        <f>IF($A44="","",SUMPRODUCT(البيان!$I$4:$I$170,((البيان!$F$4:$F$170=$B$2)*(البيان!$A$4:$A$170=$A44))*(البيان!$B$4:$B$170=$B44)*(البيان!$E$4:$E$170=$E44)))</f>
        <v>0</v>
      </c>
      <c r="I44" s="14">
        <f>IF($A44="","",SUMPRODUCT(البيان!$J$4:$J$170,((البيان!$F$4:$F$170=$B$2)*(البيان!$A$4:$A$170=$A44))*(البيان!$B$4:$B$170=$B44)*(البيان!$E$4:$E$170=$E44)))</f>
        <v>0</v>
      </c>
      <c r="J44" s="3">
        <f t="array" ref="J44">IFERROR(INDEX(البيان!$K$4:$K$210,SMALL(IF(البيان!$F$4:$F$210=$B$2,IF(البيان!$L$4:$L$210=1,ROW(J$4:J$210)-ROW(J$4)+1)),ROWS($A$4:J44))),"")</f>
        <v>0</v>
      </c>
    </row>
    <row r="45" spans="1:10" x14ac:dyDescent="0.15">
      <c r="A45" s="16">
        <f t="array" ref="A45">IFERROR(INDEX(البيان!$A$4:$A$1000,SMALL(IF(البيان!$F$4:$F$1000=$B$2,IF(البيان!$L$4:$L$1000=1,ROW(A$4:A$1000)-ROW(A$4)+1)),ROWS($A$4:A45))),"")</f>
        <v>43829</v>
      </c>
      <c r="B45" s="3">
        <f t="array" ref="B45">IFERROR(INDEX(البيان!$B$4:$B$1000,SMALL(IF(البيان!$F$4:$F$1000=$B$2,IF(البيان!$L$4:$L$1000=1,ROW(B$4:B$1000)-ROW(B$4)+1)),ROWS($A$4:B45))),"")</f>
        <v>415</v>
      </c>
      <c r="C45" s="3">
        <f t="array" ref="C45">IFERROR(INDEX(البيان!$C$4:$C$210,SMALL(IF(البيان!$F$4:$F$210=$B$2,IF(البيان!$L$4:$L$210=1,ROW(C$4:C$210)-ROW(C$4)+1)),ROWS($A$4:C45))),"")</f>
        <v>18</v>
      </c>
      <c r="D45" s="12">
        <f>IF($A45="","",SUMPRODUCT(البيان!$D$4:$D$170,((البيان!$F$4:$F$170=$B$2)*(البيان!$A$4:$A$170=$A45))*(البيان!$B$4:$B$170=$B45)*(البيان!$E$4:$E$170=$E45)))</f>
        <v>0</v>
      </c>
      <c r="E45" s="3" t="str">
        <f t="array" ref="E45">IFERROR(INDEX(البيان!$E$4:$E$210,SMALL(IF(البيان!$F$4:$F$210=$B$2,IF(البيان!$L$4:$L$210=1,ROW(E$4:E$210)-ROW(E$4)+1)),ROWS($A$4:E45))),"")</f>
        <v>خلطة اسفلتية</v>
      </c>
      <c r="F45" s="3" t="str">
        <f t="array" ref="F45">IFERROR(INDEX(البيان!$G$4:$G$210,SMALL(IF(البيان!$F$4:$F$210=$B$2,IF(البيان!$L$4:$L$210=1,ROW(F$4:F$210)-ROW(F$4)+1)),ROWS($A$4:F45))),"")</f>
        <v>مارينى الشروق</v>
      </c>
      <c r="G45" s="3" t="str">
        <f t="array" ref="G45">IFERROR(INDEX(البيان!$H$4:$H$210,SMALL(IF(البيان!$F$4:$F$210=$B$2,IF(البيان!$L$4:$L$210=1,ROW(G$4:G$210)-ROW(G$4)+1)),ROWS($A$4:G45))),"")</f>
        <v>محور ترعة الطوارئ</v>
      </c>
      <c r="H45" s="13">
        <f>IF($A45="","",SUMPRODUCT(البيان!$I$4:$I$170,((البيان!$F$4:$F$170=$B$2)*(البيان!$A$4:$A$170=$A45))*(البيان!$B$4:$B$170=$B45)*(البيان!$E$4:$E$170=$E45)))</f>
        <v>0</v>
      </c>
      <c r="I45" s="14">
        <f>IF($A45="","",SUMPRODUCT(البيان!$J$4:$J$170,((البيان!$F$4:$F$170=$B$2)*(البيان!$A$4:$A$170=$A45))*(البيان!$B$4:$B$170=$B45)*(البيان!$E$4:$E$170=$E45)))</f>
        <v>0</v>
      </c>
      <c r="J45" s="3">
        <f t="array" ref="J45">IFERROR(INDEX(البيان!$K$4:$K$210,SMALL(IF(البيان!$F$4:$F$210=$B$2,IF(البيان!$L$4:$L$210=1,ROW(J$4:J$210)-ROW(J$4)+1)),ROWS($A$4:J45))),"")</f>
        <v>0</v>
      </c>
    </row>
    <row r="46" spans="1:10" x14ac:dyDescent="0.15">
      <c r="A46" s="16">
        <f t="array" ref="A46">IFERROR(INDEX(البيان!$A$4:$A$1000,SMALL(IF(البيان!$F$4:$F$1000=$B$2,IF(البيان!$L$4:$L$1000=1,ROW(A$4:A$1000)-ROW(A$4)+1)),ROWS($A$4:A46))),"")</f>
        <v>43829</v>
      </c>
      <c r="B46" s="3">
        <f t="array" ref="B46">IFERROR(INDEX(البيان!$B$4:$B$1000,SMALL(IF(البيان!$F$4:$F$1000=$B$2,IF(البيان!$L$4:$L$1000=1,ROW(B$4:B$1000)-ROW(B$4)+1)),ROWS($A$4:B46))),"")</f>
        <v>972</v>
      </c>
      <c r="C46" s="3">
        <f t="array" ref="C46">IFERROR(INDEX(البيان!$C$4:$C$210,SMALL(IF(البيان!$F$4:$F$210=$B$2,IF(البيان!$L$4:$L$210=1,ROW(C$4:C$210)-ROW(C$4)+1)),ROWS($A$4:C46))),"")</f>
        <v>0</v>
      </c>
      <c r="D46" s="12">
        <f>IF($A46="","",SUMPRODUCT(البيان!$D$4:$D$170,((البيان!$F$4:$F$170=$B$2)*(البيان!$A$4:$A$170=$A46))*(البيان!$B$4:$B$170=$B46)*(البيان!$E$4:$E$170=$E46)))</f>
        <v>0</v>
      </c>
      <c r="E46" s="3" t="str">
        <f t="array" ref="E46">IFERROR(INDEX(البيان!$E$4:$E$210,SMALL(IF(البيان!$F$4:$F$210=$B$2,IF(البيان!$L$4:$L$210=1,ROW(E$4:E$210)-ROW(E$4)+1)),ROWS($A$4:E46))),"")</f>
        <v>خلطة اسفلتية</v>
      </c>
      <c r="F46" s="3" t="str">
        <f t="array" ref="F46">IFERROR(INDEX(البيان!$G$4:$G$210,SMALL(IF(البيان!$F$4:$F$210=$B$2,IF(البيان!$L$4:$L$210=1,ROW(F$4:F$210)-ROW(F$4)+1)),ROWS($A$4:F46))),"")</f>
        <v>مارينى الشروق</v>
      </c>
      <c r="G46" s="3" t="str">
        <f t="array" ref="G46">IFERROR(INDEX(البيان!$H$4:$H$210,SMALL(IF(البيان!$F$4:$F$210=$B$2,IF(البيان!$L$4:$L$210=1,ROW(G$4:G$210)-ROW(G$4)+1)),ROWS($A$4:G46))),"")</f>
        <v>محور ترعة الطوارئ</v>
      </c>
      <c r="H46" s="13">
        <f>IF($A46="","",SUMPRODUCT(البيان!$I$4:$I$170,((البيان!$F$4:$F$170=$B$2)*(البيان!$A$4:$A$170=$A46))*(البيان!$B$4:$B$170=$B46)*(البيان!$E$4:$E$170=$E46)))</f>
        <v>0</v>
      </c>
      <c r="I46" s="14">
        <f>IF($A46="","",SUMPRODUCT(البيان!$J$4:$J$170,((البيان!$F$4:$F$170=$B$2)*(البيان!$A$4:$A$170=$A46))*(البيان!$B$4:$B$170=$B46)*(البيان!$E$4:$E$170=$E46)))</f>
        <v>0</v>
      </c>
      <c r="J46" s="3">
        <f t="array" ref="J46">IFERROR(INDEX(البيان!$K$4:$K$210,SMALL(IF(البيان!$F$4:$F$210=$B$2,IF(البيان!$L$4:$L$210=1,ROW(J$4:J$210)-ROW(J$4)+1)),ROWS($A$4:J46))),"")</f>
        <v>0</v>
      </c>
    </row>
    <row r="47" spans="1:10" x14ac:dyDescent="0.15">
      <c r="A47" s="16">
        <f t="array" ref="A47">IFERROR(INDEX(البيان!$A$4:$A$1000,SMALL(IF(البيان!$F$4:$F$1000=$B$2,IF(البيان!$L$4:$L$1000=1,ROW(A$4:A$1000)-ROW(A$4)+1)),ROWS($A$4:A47))),"")</f>
        <v>43829</v>
      </c>
      <c r="B47" s="3">
        <f t="array" ref="B47">IFERROR(INDEX(البيان!$B$4:$B$1000,SMALL(IF(البيان!$F$4:$F$1000=$B$2,IF(البيان!$L$4:$L$1000=1,ROW(B$4:B$1000)-ROW(B$4)+1)),ROWS($A$4:B47))),"")</f>
        <v>819</v>
      </c>
      <c r="C47" s="3">
        <f t="array" ref="C47">IFERROR(INDEX(البيان!$C$4:$C$210,SMALL(IF(البيان!$F$4:$F$210=$B$2,IF(البيان!$L$4:$L$210=1,ROW(C$4:C$210)-ROW(C$4)+1)),ROWS($A$4:C47))),"")</f>
        <v>0</v>
      </c>
      <c r="D47" s="12">
        <f>IF($A47="","",SUMPRODUCT(البيان!$D$4:$D$170,((البيان!$F$4:$F$170=$B$2)*(البيان!$A$4:$A$170=$A47))*(البيان!$B$4:$B$170=$B47)*(البيان!$E$4:$E$170=$E47)))</f>
        <v>0</v>
      </c>
      <c r="E47" s="3" t="str">
        <f t="array" ref="E47">IFERROR(INDEX(البيان!$E$4:$E$210,SMALL(IF(البيان!$F$4:$F$210=$B$2,IF(البيان!$L$4:$L$210=1,ROW(E$4:E$210)-ROW(E$4)+1)),ROWS($A$4:E47))),"")</f>
        <v>خلطة اسفلتية</v>
      </c>
      <c r="F47" s="3" t="str">
        <f t="array" ref="F47">IFERROR(INDEX(البيان!$G$4:$G$210,SMALL(IF(البيان!$F$4:$F$210=$B$2,IF(البيان!$L$4:$L$210=1,ROW(F$4:F$210)-ROW(F$4)+1)),ROWS($A$4:F47))),"")</f>
        <v>مارينى الشروق</v>
      </c>
      <c r="G47" s="3" t="str">
        <f t="array" ref="G47">IFERROR(INDEX(البيان!$H$4:$H$210,SMALL(IF(البيان!$F$4:$F$210=$B$2,IF(البيان!$L$4:$L$210=1,ROW(G$4:G$210)-ROW(G$4)+1)),ROWS($A$4:G47))),"")</f>
        <v>محور ترعة الطوارئ</v>
      </c>
      <c r="H47" s="13">
        <f>IF($A47="","",SUMPRODUCT(البيان!$I$4:$I$170,((البيان!$F$4:$F$170=$B$2)*(البيان!$A$4:$A$170=$A47))*(البيان!$B$4:$B$170=$B47)*(البيان!$E$4:$E$170=$E47)))</f>
        <v>0</v>
      </c>
      <c r="I47" s="14">
        <f>IF($A47="","",SUMPRODUCT(البيان!$J$4:$J$170,((البيان!$F$4:$F$170=$B$2)*(البيان!$A$4:$A$170=$A47))*(البيان!$B$4:$B$170=$B47)*(البيان!$E$4:$E$170=$E47)))</f>
        <v>0</v>
      </c>
      <c r="J47" s="3">
        <f t="array" ref="J47">IFERROR(INDEX(البيان!$K$4:$K$210,SMALL(IF(البيان!$F$4:$F$210=$B$2,IF(البيان!$L$4:$L$210=1,ROW(J$4:J$210)-ROW(J$4)+1)),ROWS($A$4:J47))),"")</f>
        <v>0</v>
      </c>
    </row>
    <row r="48" spans="1:10" x14ac:dyDescent="0.15">
      <c r="A48" s="16">
        <f t="array" ref="A48">IFERROR(INDEX(البيان!$A$4:$A$1000,SMALL(IF(البيان!$F$4:$F$1000=$B$2,IF(البيان!$L$4:$L$1000=1,ROW(A$4:A$1000)-ROW(A$4)+1)),ROWS($A$4:A48))),"")</f>
        <v>43829</v>
      </c>
      <c r="B48" s="3">
        <f t="array" ref="B48">IFERROR(INDEX(البيان!$B$4:$B$1000,SMALL(IF(البيان!$F$4:$F$1000=$B$2,IF(البيان!$L$4:$L$1000=1,ROW(B$4:B$1000)-ROW(B$4)+1)),ROWS($A$4:B48))),"")</f>
        <v>198</v>
      </c>
      <c r="C48" s="3">
        <f t="array" ref="C48">IFERROR(INDEX(البيان!$C$4:$C$210,SMALL(IF(البيان!$F$4:$F$210=$B$2,IF(البيان!$L$4:$L$210=1,ROW(C$4:C$210)-ROW(C$4)+1)),ROWS($A$4:C48))),"")</f>
        <v>18</v>
      </c>
      <c r="D48" s="12">
        <f>IF($A48="","",SUMPRODUCT(البيان!$D$4:$D$170,((البيان!$F$4:$F$170=$B$2)*(البيان!$A$4:$A$170=$A48))*(البيان!$B$4:$B$170=$B48)*(البيان!$E$4:$E$170=$E48)))</f>
        <v>0</v>
      </c>
      <c r="E48" s="3" t="str">
        <f t="array" ref="E48">IFERROR(INDEX(البيان!$E$4:$E$210,SMALL(IF(البيان!$F$4:$F$210=$B$2,IF(البيان!$L$4:$L$210=1,ROW(E$4:E$210)-ROW(E$4)+1)),ROWS($A$4:E48))),"")</f>
        <v>خلطة اسفلتية</v>
      </c>
      <c r="F48" s="3" t="str">
        <f t="array" ref="F48">IFERROR(INDEX(البيان!$G$4:$G$210,SMALL(IF(البيان!$F$4:$F$210=$B$2,IF(البيان!$L$4:$L$210=1,ROW(F$4:F$210)-ROW(F$4)+1)),ROWS($A$4:F48))),"")</f>
        <v>مارينى الشروق</v>
      </c>
      <c r="G48" s="3" t="str">
        <f t="array" ref="G48">IFERROR(INDEX(البيان!$H$4:$H$210,SMALL(IF(البيان!$F$4:$F$210=$B$2,IF(البيان!$L$4:$L$210=1,ROW(G$4:G$210)-ROW(G$4)+1)),ROWS($A$4:G48))),"")</f>
        <v>محور ترعة الطوارئ</v>
      </c>
      <c r="H48" s="13">
        <f>IF($A48="","",SUMPRODUCT(البيان!$I$4:$I$170,((البيان!$F$4:$F$170=$B$2)*(البيان!$A$4:$A$170=$A48))*(البيان!$B$4:$B$170=$B48)*(البيان!$E$4:$E$170=$E48)))</f>
        <v>0</v>
      </c>
      <c r="I48" s="14">
        <f>IF($A48="","",SUMPRODUCT(البيان!$J$4:$J$170,((البيان!$F$4:$F$170=$B$2)*(البيان!$A$4:$A$170=$A48))*(البيان!$B$4:$B$170=$B48)*(البيان!$E$4:$E$170=$E48)))</f>
        <v>0</v>
      </c>
      <c r="J48" s="3">
        <f t="array" ref="J48">IFERROR(INDEX(البيان!$K$4:$K$210,SMALL(IF(البيان!$F$4:$F$210=$B$2,IF(البيان!$L$4:$L$210=1,ROW(J$4:J$210)-ROW(J$4)+1)),ROWS($A$4:J48))),"")</f>
        <v>0</v>
      </c>
    </row>
    <row r="49" spans="1:10" x14ac:dyDescent="0.15">
      <c r="A49" s="16">
        <f t="array" ref="A49">IFERROR(INDEX(البيان!$A$4:$A$1000,SMALL(IF(البيان!$F$4:$F$1000=$B$2,IF(البيان!$L$4:$L$1000=1,ROW(A$4:A$1000)-ROW(A$4)+1)),ROWS($A$4:A49))),"")</f>
        <v>43829</v>
      </c>
      <c r="B49" s="3">
        <f t="array" ref="B49">IFERROR(INDEX(البيان!$B$4:$B$1000,SMALL(IF(البيان!$F$4:$F$1000=$B$2,IF(البيان!$L$4:$L$1000=1,ROW(B$4:B$1000)-ROW(B$4)+1)),ROWS($A$4:B49))),"")</f>
        <v>157</v>
      </c>
      <c r="C49" s="3">
        <f t="array" ref="C49">IFERROR(INDEX(البيان!$C$4:$C$210,SMALL(IF(البيان!$F$4:$F$210=$B$2,IF(البيان!$L$4:$L$210=1,ROW(C$4:C$210)-ROW(C$4)+1)),ROWS($A$4:C49))),"")</f>
        <v>18</v>
      </c>
      <c r="D49" s="12">
        <f>IF($A49="","",SUMPRODUCT(البيان!$D$4:$D$170,((البيان!$F$4:$F$170=$B$2)*(البيان!$A$4:$A$170=$A49))*(البيان!$B$4:$B$170=$B49)*(البيان!$E$4:$E$170=$E49)))</f>
        <v>0</v>
      </c>
      <c r="E49" s="3" t="str">
        <f t="array" ref="E49">IFERROR(INDEX(البيان!$E$4:$E$210,SMALL(IF(البيان!$F$4:$F$210=$B$2,IF(البيان!$L$4:$L$210=1,ROW(E$4:E$210)-ROW(E$4)+1)),ROWS($A$4:E49))),"")</f>
        <v>خلطة اسفلتية</v>
      </c>
      <c r="F49" s="3" t="str">
        <f t="array" ref="F49">IFERROR(INDEX(البيان!$G$4:$G$210,SMALL(IF(البيان!$F$4:$F$210=$B$2,IF(البيان!$L$4:$L$210=1,ROW(F$4:F$210)-ROW(F$4)+1)),ROWS($A$4:F49))),"")</f>
        <v>مارينى الشروق</v>
      </c>
      <c r="G49" s="3" t="str">
        <f t="array" ref="G49">IFERROR(INDEX(البيان!$H$4:$H$210,SMALL(IF(البيان!$F$4:$F$210=$B$2,IF(البيان!$L$4:$L$210=1,ROW(G$4:G$210)-ROW(G$4)+1)),ROWS($A$4:G49))),"")</f>
        <v>محور ترعة الطوارئ</v>
      </c>
      <c r="H49" s="13">
        <f>IF($A49="","",SUMPRODUCT(البيان!$I$4:$I$170,((البيان!$F$4:$F$170=$B$2)*(البيان!$A$4:$A$170=$A49))*(البيان!$B$4:$B$170=$B49)*(البيان!$E$4:$E$170=$E49)))</f>
        <v>0</v>
      </c>
      <c r="I49" s="14">
        <f>IF($A49="","",SUMPRODUCT(البيان!$J$4:$J$170,((البيان!$F$4:$F$170=$B$2)*(البيان!$A$4:$A$170=$A49))*(البيان!$B$4:$B$170=$B49)*(البيان!$E$4:$E$170=$E49)))</f>
        <v>0</v>
      </c>
      <c r="J49" s="3">
        <f t="array" ref="J49">IFERROR(INDEX(البيان!$K$4:$K$210,SMALL(IF(البيان!$F$4:$F$210=$B$2,IF(البيان!$L$4:$L$210=1,ROW(J$4:J$210)-ROW(J$4)+1)),ROWS($A$4:J49))),"")</f>
        <v>0</v>
      </c>
    </row>
    <row r="50" spans="1:10" x14ac:dyDescent="0.15">
      <c r="A50" s="16">
        <f t="array" ref="A50">IFERROR(INDEX(البيان!$A$4:$A$1000,SMALL(IF(البيان!$F$4:$F$1000=$B$2,IF(البيان!$L$4:$L$1000=1,ROW(A$4:A$1000)-ROW(A$4)+1)),ROWS($A$4:A50))),"")</f>
        <v>43830</v>
      </c>
      <c r="B50" s="3">
        <f t="array" ref="B50">IFERROR(INDEX(البيان!$B$4:$B$1000,SMALL(IF(البيان!$F$4:$F$1000=$B$2,IF(البيان!$L$4:$L$1000=1,ROW(B$4:B$1000)-ROW(B$4)+1)),ROWS($A$4:B50))),"")</f>
        <v>51865</v>
      </c>
      <c r="C50" s="3">
        <f t="array" ref="C50">IFERROR(INDEX(البيان!$C$4:$C$210,SMALL(IF(البيان!$F$4:$F$210=$B$2,IF(البيان!$L$4:$L$210=1,ROW(C$4:C$210)-ROW(C$4)+1)),ROWS($A$4:C50))),"")</f>
        <v>19</v>
      </c>
      <c r="D50" s="12">
        <f>IF($A50="","",SUMPRODUCT(البيان!$D$4:$D$170,((البيان!$F$4:$F$170=$B$2)*(البيان!$A$4:$A$170=$A50))*(البيان!$B$4:$B$170=$B50)*(البيان!$E$4:$E$170=$E50)))</f>
        <v>0</v>
      </c>
      <c r="E50" s="3" t="str">
        <f t="array" ref="E50">IFERROR(INDEX(البيان!$E$4:$E$210,SMALL(IF(البيان!$F$4:$F$210=$B$2,IF(البيان!$L$4:$L$210=1,ROW(E$4:E$210)-ROW(E$4)+1)),ROWS($A$4:E50))),"")</f>
        <v>خلطة اسفلتية</v>
      </c>
      <c r="F50" s="3" t="str">
        <f t="array" ref="F50">IFERROR(INDEX(البيان!$G$4:$G$210,SMALL(IF(البيان!$F$4:$F$210=$B$2,IF(البيان!$L$4:$L$210=1,ROW(F$4:F$210)-ROW(F$4)+1)),ROWS($A$4:F50))),"")</f>
        <v>مارينى الشروق</v>
      </c>
      <c r="G50" s="3" t="str">
        <f t="array" ref="G50">IFERROR(INDEX(البيان!$H$4:$H$210,SMALL(IF(البيان!$F$4:$F$210=$B$2,IF(البيان!$L$4:$L$210=1,ROW(G$4:G$210)-ROW(G$4)+1)),ROWS($A$4:G50))),"")</f>
        <v>محور ترعة الطوارئ</v>
      </c>
      <c r="H50" s="13">
        <f>IF($A50="","",SUMPRODUCT(البيان!$I$4:$I$170,((البيان!$F$4:$F$170=$B$2)*(البيان!$A$4:$A$170=$A50))*(البيان!$B$4:$B$170=$B50)*(البيان!$E$4:$E$170=$E50)))</f>
        <v>0</v>
      </c>
      <c r="I50" s="14">
        <f>IF($A50="","",SUMPRODUCT(البيان!$J$4:$J$170,((البيان!$F$4:$F$170=$B$2)*(البيان!$A$4:$A$170=$A50))*(البيان!$B$4:$B$170=$B50)*(البيان!$E$4:$E$170=$E50)))</f>
        <v>0</v>
      </c>
      <c r="J50" s="3">
        <f t="array" ref="J50">IFERROR(INDEX(البيان!$K$4:$K$210,SMALL(IF(البيان!$F$4:$F$210=$B$2,IF(البيان!$L$4:$L$210=1,ROW(J$4:J$210)-ROW(J$4)+1)),ROWS($A$4:J50))),"")</f>
        <v>0</v>
      </c>
    </row>
    <row r="51" spans="1:10" x14ac:dyDescent="0.15">
      <c r="A51" s="16">
        <f t="array" ref="A51">IFERROR(INDEX(البيان!$A$4:$A$1000,SMALL(IF(البيان!$F$4:$F$1000=$B$2,IF(البيان!$L$4:$L$1000=1,ROW(A$4:A$1000)-ROW(A$4)+1)),ROWS($A$4:A51))),"")</f>
        <v>43830</v>
      </c>
      <c r="B51" s="3">
        <f t="array" ref="B51">IFERROR(INDEX(البيان!$B$4:$B$1000,SMALL(IF(البيان!$F$4:$F$1000=$B$2,IF(البيان!$L$4:$L$1000=1,ROW(B$4:B$1000)-ROW(B$4)+1)),ROWS($A$4:B51))),"")</f>
        <v>4328</v>
      </c>
      <c r="C51" s="3">
        <f t="array" ref="C51">IFERROR(INDEX(البيان!$C$4:$C$210,SMALL(IF(البيان!$F$4:$F$210=$B$2,IF(البيان!$L$4:$L$210=1,ROW(C$4:C$210)-ROW(C$4)+1)),ROWS($A$4:C51))),"")</f>
        <v>19.5</v>
      </c>
      <c r="D51" s="12">
        <f>IF($A51="","",SUMPRODUCT(البيان!$D$4:$D$170,((البيان!$F$4:$F$170=$B$2)*(البيان!$A$4:$A$170=$A51))*(البيان!$B$4:$B$170=$B51)*(البيان!$E$4:$E$170=$E51)))</f>
        <v>0</v>
      </c>
      <c r="E51" s="3" t="str">
        <f t="array" ref="E51">IFERROR(INDEX(البيان!$E$4:$E$210,SMALL(IF(البيان!$F$4:$F$210=$B$2,IF(البيان!$L$4:$L$210=1,ROW(E$4:E$210)-ROW(E$4)+1)),ROWS($A$4:E51))),"")</f>
        <v>خلطة اسفلتية</v>
      </c>
      <c r="F51" s="3" t="str">
        <f t="array" ref="F51">IFERROR(INDEX(البيان!$G$4:$G$210,SMALL(IF(البيان!$F$4:$F$210=$B$2,IF(البيان!$L$4:$L$210=1,ROW(F$4:F$210)-ROW(F$4)+1)),ROWS($A$4:F51))),"")</f>
        <v>مارينى الشروق</v>
      </c>
      <c r="G51" s="3" t="str">
        <f t="array" ref="G51">IFERROR(INDEX(البيان!$H$4:$H$210,SMALL(IF(البيان!$F$4:$F$210=$B$2,IF(البيان!$L$4:$L$210=1,ROW(G$4:G$210)-ROW(G$4)+1)),ROWS($A$4:G51))),"")</f>
        <v>محور ترعة الطوارئ</v>
      </c>
      <c r="H51" s="13">
        <f>IF($A51="","",SUMPRODUCT(البيان!$I$4:$I$170,((البيان!$F$4:$F$170=$B$2)*(البيان!$A$4:$A$170=$A51))*(البيان!$B$4:$B$170=$B51)*(البيان!$E$4:$E$170=$E51)))</f>
        <v>0</v>
      </c>
      <c r="I51" s="14">
        <f>IF($A51="","",SUMPRODUCT(البيان!$J$4:$J$170,((البيان!$F$4:$F$170=$B$2)*(البيان!$A$4:$A$170=$A51))*(البيان!$B$4:$B$170=$B51)*(البيان!$E$4:$E$170=$E51)))</f>
        <v>0</v>
      </c>
      <c r="J51" s="3">
        <f t="array" ref="J51">IFERROR(INDEX(البيان!$K$4:$K$210,SMALL(IF(البيان!$F$4:$F$210=$B$2,IF(البيان!$L$4:$L$210=1,ROW(J$4:J$210)-ROW(J$4)+1)),ROWS($A$4:J51))),"")</f>
        <v>0</v>
      </c>
    </row>
    <row r="52" spans="1:10" x14ac:dyDescent="0.15">
      <c r="A52" s="16">
        <f t="array" ref="A52">IFERROR(INDEX(البيان!$A$4:$A$1000,SMALL(IF(البيان!$F$4:$F$1000=$B$2,IF(البيان!$L$4:$L$1000=1,ROW(A$4:A$1000)-ROW(A$4)+1)),ROWS($A$4:A52))),"")</f>
        <v>43830</v>
      </c>
      <c r="B52" s="3">
        <f t="array" ref="B52">IFERROR(INDEX(البيان!$B$4:$B$1000,SMALL(IF(البيان!$F$4:$F$1000=$B$2,IF(البيان!$L$4:$L$1000=1,ROW(B$4:B$1000)-ROW(B$4)+1)),ROWS($A$4:B52))),"")</f>
        <v>7462</v>
      </c>
      <c r="C52" s="3" t="str">
        <f t="array" ref="C52">IFERROR(INDEX(البيان!$C$4:$C$210,SMALL(IF(البيان!$F$4:$F$210=$B$2,IF(البيان!$L$4:$L$210=1,ROW(C$4:C$210)-ROW(C$4)+1)),ROWS($A$4:C52))),"")</f>
        <v/>
      </c>
      <c r="D52" s="12">
        <f>IF($A52="","",SUMPRODUCT(البيان!$D$4:$D$170,((البيان!$F$4:$F$170=$B$2)*(البيان!$A$4:$A$170=$A52))*(البيان!$B$4:$B$170=$B52)*(البيان!$E$4:$E$170=$E52)))</f>
        <v>0</v>
      </c>
      <c r="E52" s="3" t="str">
        <f t="array" ref="E52">IFERROR(INDEX(البيان!$E$4:$E$210,SMALL(IF(البيان!$F$4:$F$210=$B$2,IF(البيان!$L$4:$L$210=1,ROW(E$4:E$210)-ROW(E$4)+1)),ROWS($A$4:E52))),"")</f>
        <v/>
      </c>
      <c r="F52" s="3" t="str">
        <f t="array" ref="F52">IFERROR(INDEX(البيان!$G$4:$G$210,SMALL(IF(البيان!$F$4:$F$210=$B$2,IF(البيان!$L$4:$L$210=1,ROW(F$4:F$210)-ROW(F$4)+1)),ROWS($A$4:F52))),"")</f>
        <v/>
      </c>
      <c r="G52" s="3" t="str">
        <f t="array" ref="G52">IFERROR(INDEX(البيان!$H$4:$H$210,SMALL(IF(البيان!$F$4:$F$210=$B$2,IF(البيان!$L$4:$L$210=1,ROW(G$4:G$210)-ROW(G$4)+1)),ROWS($A$4:G52))),"")</f>
        <v/>
      </c>
      <c r="H52" s="13">
        <f>IF($A52="","",SUMPRODUCT(البيان!$I$4:$I$170,((البيان!$F$4:$F$170=$B$2)*(البيان!$A$4:$A$170=$A52))*(البيان!$B$4:$B$170=$B52)*(البيان!$E$4:$E$170=$E52)))</f>
        <v>0</v>
      </c>
      <c r="I52" s="14">
        <f>IF($A52="","",SUMPRODUCT(البيان!$J$4:$J$170,((البيان!$F$4:$F$170=$B$2)*(البيان!$A$4:$A$170=$A52))*(البيان!$B$4:$B$170=$B52)*(البيان!$E$4:$E$170=$E52)))</f>
        <v>0</v>
      </c>
      <c r="J52" s="3" t="str">
        <f t="array" ref="J52">IFERROR(INDEX(البيان!$K$4:$K$210,SMALL(IF(البيان!$F$4:$F$210=$B$2,IF(البيان!$L$4:$L$210=1,ROW(J$4:J$210)-ROW(J$4)+1)),ROWS($A$4:J52))),"")</f>
        <v/>
      </c>
    </row>
    <row r="53" spans="1:10" x14ac:dyDescent="0.15">
      <c r="A53" s="16">
        <f t="array" ref="A53">IFERROR(INDEX(البيان!$A$4:$A$1000,SMALL(IF(البيان!$F$4:$F$1000=$B$2,IF(البيان!$L$4:$L$1000=1,ROW(A$4:A$1000)-ROW(A$4)+1)),ROWS($A$4:A53))),"")</f>
        <v>43830</v>
      </c>
      <c r="B53" s="3">
        <f t="array" ref="B53">IFERROR(INDEX(البيان!$B$4:$B$1000,SMALL(IF(البيان!$F$4:$F$1000=$B$2,IF(البيان!$L$4:$L$1000=1,ROW(B$4:B$1000)-ROW(B$4)+1)),ROWS($A$4:B53))),"")</f>
        <v>3297</v>
      </c>
      <c r="C53" s="3" t="str">
        <f t="array" ref="C53">IFERROR(INDEX(البيان!$C$4:$C$210,SMALL(IF(البيان!$F$4:$F$210=$B$2,IF(البيان!$L$4:$L$210=1,ROW(C$4:C$210)-ROW(C$4)+1)),ROWS($A$4:C53))),"")</f>
        <v/>
      </c>
      <c r="D53" s="12">
        <f>IF($A53="","",SUMPRODUCT(البيان!$D$4:$D$170,((البيان!$F$4:$F$170=$B$2)*(البيان!$A$4:$A$170=$A53))*(البيان!$B$4:$B$170=$B53)*(البيان!$E$4:$E$170=$E53)))</f>
        <v>0</v>
      </c>
      <c r="E53" s="3" t="str">
        <f t="array" ref="E53">IFERROR(INDEX(البيان!$E$4:$E$210,SMALL(IF(البيان!$F$4:$F$210=$B$2,IF(البيان!$L$4:$L$210=1,ROW(E$4:E$210)-ROW(E$4)+1)),ROWS($A$4:E53))),"")</f>
        <v/>
      </c>
      <c r="F53" s="3" t="str">
        <f t="array" ref="F53">IFERROR(INDEX(البيان!$G$4:$G$210,SMALL(IF(البيان!$F$4:$F$210=$B$2,IF(البيان!$L$4:$L$210=1,ROW(F$4:F$210)-ROW(F$4)+1)),ROWS($A$4:F53))),"")</f>
        <v/>
      </c>
      <c r="G53" s="3" t="str">
        <f t="array" ref="G53">IFERROR(INDEX(البيان!$H$4:$H$210,SMALL(IF(البيان!$F$4:$F$210=$B$2,IF(البيان!$L$4:$L$210=1,ROW(G$4:G$210)-ROW(G$4)+1)),ROWS($A$4:G53))),"")</f>
        <v/>
      </c>
      <c r="H53" s="13">
        <f>IF($A53="","",SUMPRODUCT(البيان!$I$4:$I$170,((البيان!$F$4:$F$170=$B$2)*(البيان!$A$4:$A$170=$A53))*(البيان!$B$4:$B$170=$B53)*(البيان!$E$4:$E$170=$E53)))</f>
        <v>0</v>
      </c>
      <c r="I53" s="14">
        <f>IF($A53="","",SUMPRODUCT(البيان!$J$4:$J$170,((البيان!$F$4:$F$170=$B$2)*(البيان!$A$4:$A$170=$A53))*(البيان!$B$4:$B$170=$B53)*(البيان!$E$4:$E$170=$E53)))</f>
        <v>0</v>
      </c>
      <c r="J53" s="3" t="str">
        <f t="array" ref="J53">IFERROR(INDEX(البيان!$K$4:$K$210,SMALL(IF(البيان!$F$4:$F$210=$B$2,IF(البيان!$L$4:$L$210=1,ROW(J$4:J$210)-ROW(J$4)+1)),ROWS($A$4:J53))),"")</f>
        <v/>
      </c>
    </row>
    <row r="54" spans="1:10" x14ac:dyDescent="0.15">
      <c r="A54" s="16">
        <f t="array" ref="A54">IFERROR(INDEX(البيان!$A$4:$A$1000,SMALL(IF(البيان!$F$4:$F$1000=$B$2,IF(البيان!$L$4:$L$1000=1,ROW(A$4:A$1000)-ROW(A$4)+1)),ROWS($A$4:A54))),"")</f>
        <v>43830</v>
      </c>
      <c r="B54" s="3">
        <f t="array" ref="B54">IFERROR(INDEX(البيان!$B$4:$B$1000,SMALL(IF(البيان!$F$4:$F$1000=$B$2,IF(البيان!$L$4:$L$1000=1,ROW(B$4:B$1000)-ROW(B$4)+1)),ROWS($A$4:B54))),"")</f>
        <v>938</v>
      </c>
      <c r="C54" s="3" t="str">
        <f t="array" ref="C54">IFERROR(INDEX(البيان!$C$4:$C$210,SMALL(IF(البيان!$F$4:$F$210=$B$2,IF(البيان!$L$4:$L$210=1,ROW(C$4:C$210)-ROW(C$4)+1)),ROWS($A$4:C54))),"")</f>
        <v/>
      </c>
      <c r="D54" s="12">
        <f>IF($A54="","",SUMPRODUCT(البيان!$D$4:$D$170,((البيان!$F$4:$F$170=$B$2)*(البيان!$A$4:$A$170=$A54))*(البيان!$B$4:$B$170=$B54)*(البيان!$E$4:$E$170=$E54)))</f>
        <v>0</v>
      </c>
      <c r="E54" s="3" t="str">
        <f t="array" ref="E54">IFERROR(INDEX(البيان!$E$4:$E$210,SMALL(IF(البيان!$F$4:$F$210=$B$2,IF(البيان!$L$4:$L$210=1,ROW(E$4:E$210)-ROW(E$4)+1)),ROWS($A$4:E54))),"")</f>
        <v/>
      </c>
      <c r="F54" s="3" t="str">
        <f t="array" ref="F54">IFERROR(INDEX(البيان!$G$4:$G$210,SMALL(IF(البيان!$F$4:$F$210=$B$2,IF(البيان!$L$4:$L$210=1,ROW(F$4:F$210)-ROW(F$4)+1)),ROWS($A$4:F54))),"")</f>
        <v/>
      </c>
      <c r="G54" s="3" t="str">
        <f t="array" ref="G54">IFERROR(INDEX(البيان!$H$4:$H$210,SMALL(IF(البيان!$F$4:$F$210=$B$2,IF(البيان!$L$4:$L$210=1,ROW(G$4:G$210)-ROW(G$4)+1)),ROWS($A$4:G54))),"")</f>
        <v/>
      </c>
      <c r="H54" s="13">
        <f>IF($A54="","",SUMPRODUCT(البيان!$I$4:$I$170,((البيان!$F$4:$F$170=$B$2)*(البيان!$A$4:$A$170=$A54))*(البيان!$B$4:$B$170=$B54)*(البيان!$E$4:$E$170=$E54)))</f>
        <v>0</v>
      </c>
      <c r="I54" s="14">
        <f>IF($A54="","",SUMPRODUCT(البيان!$J$4:$J$170,((البيان!$F$4:$F$170=$B$2)*(البيان!$A$4:$A$170=$A54))*(البيان!$B$4:$B$170=$B54)*(البيان!$E$4:$E$170=$E54)))</f>
        <v>0</v>
      </c>
      <c r="J54" s="3" t="str">
        <f t="array" ref="J54">IFERROR(INDEX(البيان!$K$4:$K$210,SMALL(IF(البيان!$F$4:$F$210=$B$2,IF(البيان!$L$4:$L$210=1,ROW(J$4:J$210)-ROW(J$4)+1)),ROWS($A$4:J54))),"")</f>
        <v/>
      </c>
    </row>
    <row r="55" spans="1:10" x14ac:dyDescent="0.15">
      <c r="A55" s="16">
        <f t="array" ref="A55">IFERROR(INDEX(البيان!$A$4:$A$1000,SMALL(IF(البيان!$F$4:$F$1000=$B$2,IF(البيان!$L$4:$L$1000=1,ROW(A$4:A$1000)-ROW(A$4)+1)),ROWS($A$4:A55))),"")</f>
        <v>43830</v>
      </c>
      <c r="B55" s="3">
        <f t="array" ref="B55">IFERROR(INDEX(البيان!$B$4:$B$1000,SMALL(IF(البيان!$F$4:$F$1000=$B$2,IF(البيان!$L$4:$L$1000=1,ROW(B$4:B$1000)-ROW(B$4)+1)),ROWS($A$4:B55))),"")</f>
        <v>9615</v>
      </c>
      <c r="C55" s="3" t="str">
        <f t="array" ref="C55">IFERROR(INDEX(البيان!$C$4:$C$210,SMALL(IF(البيان!$F$4:$F$210=$B$2,IF(البيان!$L$4:$L$210=1,ROW(C$4:C$210)-ROW(C$4)+1)),ROWS($A$4:C55))),"")</f>
        <v/>
      </c>
      <c r="D55" s="12">
        <f>IF($A55="","",SUMPRODUCT(البيان!$D$4:$D$170,((البيان!$F$4:$F$170=$B$2)*(البيان!$A$4:$A$170=$A55))*(البيان!$B$4:$B$170=$B55)*(البيان!$E$4:$E$170=$E55)))</f>
        <v>0</v>
      </c>
      <c r="E55" s="3" t="str">
        <f t="array" ref="E55">IFERROR(INDEX(البيان!$E$4:$E$210,SMALL(IF(البيان!$F$4:$F$210=$B$2,IF(البيان!$L$4:$L$210=1,ROW(E$4:E$210)-ROW(E$4)+1)),ROWS($A$4:E55))),"")</f>
        <v/>
      </c>
      <c r="F55" s="3" t="str">
        <f t="array" ref="F55">IFERROR(INDEX(البيان!$G$4:$G$210,SMALL(IF(البيان!$F$4:$F$210=$B$2,IF(البيان!$L$4:$L$210=1,ROW(F$4:F$210)-ROW(F$4)+1)),ROWS($A$4:F55))),"")</f>
        <v/>
      </c>
      <c r="G55" s="3" t="str">
        <f t="array" ref="G55">IFERROR(INDEX(البيان!$H$4:$H$210,SMALL(IF(البيان!$F$4:$F$210=$B$2,IF(البيان!$L$4:$L$210=1,ROW(G$4:G$210)-ROW(G$4)+1)),ROWS($A$4:G55))),"")</f>
        <v/>
      </c>
      <c r="H55" s="13">
        <f>IF($A55="","",SUMPRODUCT(البيان!$I$4:$I$170,((البيان!$F$4:$F$170=$B$2)*(البيان!$A$4:$A$170=$A55))*(البيان!$B$4:$B$170=$B55)*(البيان!$E$4:$E$170=$E55)))</f>
        <v>0</v>
      </c>
      <c r="I55" s="14">
        <f>IF($A55="","",SUMPRODUCT(البيان!$J$4:$J$170,((البيان!$F$4:$F$170=$B$2)*(البيان!$A$4:$A$170=$A55))*(البيان!$B$4:$B$170=$B55)*(البيان!$E$4:$E$170=$E55)))</f>
        <v>0</v>
      </c>
      <c r="J55" s="3" t="str">
        <f t="array" ref="J55">IFERROR(INDEX(البيان!$K$4:$K$210,SMALL(IF(البيان!$F$4:$F$210=$B$2,IF(البيان!$L$4:$L$210=1,ROW(J$4:J$210)-ROW(J$4)+1)),ROWS($A$4:J55))),"")</f>
        <v/>
      </c>
    </row>
    <row r="56" spans="1:10" x14ac:dyDescent="0.15">
      <c r="A56" s="16">
        <f t="array" ref="A56">IFERROR(INDEX(البيان!$A$4:$A$1000,SMALL(IF(البيان!$F$4:$F$1000=$B$2,IF(البيان!$L$4:$L$1000=1,ROW(A$4:A$1000)-ROW(A$4)+1)),ROWS($A$4:A56))),"")</f>
        <v>43830</v>
      </c>
      <c r="B56" s="3">
        <f t="array" ref="B56">IFERROR(INDEX(البيان!$B$4:$B$1000,SMALL(IF(البيان!$F$4:$F$1000=$B$2,IF(البيان!$L$4:$L$1000=1,ROW(B$4:B$1000)-ROW(B$4)+1)),ROWS($A$4:B56))),"")</f>
        <v>1365</v>
      </c>
      <c r="C56" s="3" t="str">
        <f t="array" ref="C56">IFERROR(INDEX(البيان!$C$4:$C$210,SMALL(IF(البيان!$F$4:$F$210=$B$2,IF(البيان!$L$4:$L$210=1,ROW(C$4:C$210)-ROW(C$4)+1)),ROWS($A$4:C56))),"")</f>
        <v/>
      </c>
      <c r="D56" s="12">
        <f>IF($A56="","",SUMPRODUCT(البيان!$D$4:$D$170,((البيان!$F$4:$F$170=$B$2)*(البيان!$A$4:$A$170=$A56))*(البيان!$B$4:$B$170=$B56)*(البيان!$E$4:$E$170=$E56)))</f>
        <v>0</v>
      </c>
      <c r="E56" s="3" t="str">
        <f t="array" ref="E56">IFERROR(INDEX(البيان!$E$4:$E$210,SMALL(IF(البيان!$F$4:$F$210=$B$2,IF(البيان!$L$4:$L$210=1,ROW(E$4:E$210)-ROW(E$4)+1)),ROWS($A$4:E56))),"")</f>
        <v/>
      </c>
      <c r="F56" s="3" t="str">
        <f t="array" ref="F56">IFERROR(INDEX(البيان!$G$4:$G$210,SMALL(IF(البيان!$F$4:$F$210=$B$2,IF(البيان!$L$4:$L$210=1,ROW(F$4:F$210)-ROW(F$4)+1)),ROWS($A$4:F56))),"")</f>
        <v/>
      </c>
      <c r="G56" s="3" t="str">
        <f t="array" ref="G56">IFERROR(INDEX(البيان!$H$4:$H$210,SMALL(IF(البيان!$F$4:$F$210=$B$2,IF(البيان!$L$4:$L$210=1,ROW(G$4:G$210)-ROW(G$4)+1)),ROWS($A$4:G56))),"")</f>
        <v/>
      </c>
      <c r="H56" s="13">
        <f>IF($A56="","",SUMPRODUCT(البيان!$I$4:$I$170,((البيان!$F$4:$F$170=$B$2)*(البيان!$A$4:$A$170=$A56))*(البيان!$B$4:$B$170=$B56)*(البيان!$E$4:$E$170=$E56)))</f>
        <v>0</v>
      </c>
      <c r="I56" s="14">
        <f>IF($A56="","",SUMPRODUCT(البيان!$J$4:$J$170,((البيان!$F$4:$F$170=$B$2)*(البيان!$A$4:$A$170=$A56))*(البيان!$B$4:$B$170=$B56)*(البيان!$E$4:$E$170=$E56)))</f>
        <v>0</v>
      </c>
      <c r="J56" s="3" t="str">
        <f t="array" ref="J56">IFERROR(INDEX(البيان!$K$4:$K$210,SMALL(IF(البيان!$F$4:$F$210=$B$2,IF(البيان!$L$4:$L$210=1,ROW(J$4:J$210)-ROW(J$4)+1)),ROWS($A$4:J56))),"")</f>
        <v/>
      </c>
    </row>
    <row r="57" spans="1:10" x14ac:dyDescent="0.15">
      <c r="A57" s="16">
        <f t="array" ref="A57">IFERROR(INDEX(البيان!$A$4:$A$1000,SMALL(IF(البيان!$F$4:$F$1000=$B$2,IF(البيان!$L$4:$L$1000=1,ROW(A$4:A$1000)-ROW(A$4)+1)),ROWS($A$4:A57))),"")</f>
        <v>43830</v>
      </c>
      <c r="B57" s="3">
        <f t="array" ref="B57">IFERROR(INDEX(البيان!$B$4:$B$1000,SMALL(IF(البيان!$F$4:$F$1000=$B$2,IF(البيان!$L$4:$L$1000=1,ROW(B$4:B$1000)-ROW(B$4)+1)),ROWS($A$4:B57))),"")</f>
        <v>3928</v>
      </c>
      <c r="C57" s="3" t="str">
        <f t="array" ref="C57">IFERROR(INDEX(البيان!$C$4:$C$210,SMALL(IF(البيان!$F$4:$F$210=$B$2,IF(البيان!$L$4:$L$210=1,ROW(C$4:C$210)-ROW(C$4)+1)),ROWS($A$4:C57))),"")</f>
        <v/>
      </c>
      <c r="D57" s="12">
        <f>IF($A57="","",SUMPRODUCT(البيان!$D$4:$D$170,((البيان!$F$4:$F$170=$B$2)*(البيان!$A$4:$A$170=$A57))*(البيان!$B$4:$B$170=$B57)*(البيان!$E$4:$E$170=$E57)))</f>
        <v>0</v>
      </c>
      <c r="E57" s="3" t="str">
        <f t="array" ref="E57">IFERROR(INDEX(البيان!$E$4:$E$210,SMALL(IF(البيان!$F$4:$F$210=$B$2,IF(البيان!$L$4:$L$210=1,ROW(E$4:E$210)-ROW(E$4)+1)),ROWS($A$4:E57))),"")</f>
        <v/>
      </c>
      <c r="F57" s="3" t="str">
        <f t="array" ref="F57">IFERROR(INDEX(البيان!$G$4:$G$210,SMALL(IF(البيان!$F$4:$F$210=$B$2,IF(البيان!$L$4:$L$210=1,ROW(F$4:F$210)-ROW(F$4)+1)),ROWS($A$4:F57))),"")</f>
        <v/>
      </c>
      <c r="G57" s="3" t="str">
        <f t="array" ref="G57">IFERROR(INDEX(البيان!$H$4:$H$210,SMALL(IF(البيان!$F$4:$F$210=$B$2,IF(البيان!$L$4:$L$210=1,ROW(G$4:G$210)-ROW(G$4)+1)),ROWS($A$4:G57))),"")</f>
        <v/>
      </c>
      <c r="H57" s="13">
        <f>IF($A57="","",SUMPRODUCT(البيان!$I$4:$I$170,((البيان!$F$4:$F$170=$B$2)*(البيان!$A$4:$A$170=$A57))*(البيان!$B$4:$B$170=$B57)*(البيان!$E$4:$E$170=$E57)))</f>
        <v>0</v>
      </c>
      <c r="I57" s="14">
        <f>IF($A57="","",SUMPRODUCT(البيان!$J$4:$J$170,((البيان!$F$4:$F$170=$B$2)*(البيان!$A$4:$A$170=$A57))*(البيان!$B$4:$B$170=$B57)*(البيان!$E$4:$E$170=$E57)))</f>
        <v>0</v>
      </c>
      <c r="J57" s="3" t="str">
        <f t="array" ref="J57">IFERROR(INDEX(البيان!$K$4:$K$210,SMALL(IF(البيان!$F$4:$F$210=$B$2,IF(البيان!$L$4:$L$210=1,ROW(J$4:J$210)-ROW(J$4)+1)),ROWS($A$4:J57))),"")</f>
        <v/>
      </c>
    </row>
    <row r="58" spans="1:10" x14ac:dyDescent="0.15">
      <c r="A58" s="16">
        <f t="array" ref="A58">IFERROR(INDEX(البيان!$A$4:$A$1000,SMALL(IF(البيان!$F$4:$F$1000=$B$2,IF(البيان!$L$4:$L$1000=1,ROW(A$4:A$1000)-ROW(A$4)+1)),ROWS($A$4:A58))),"")</f>
        <v>43830</v>
      </c>
      <c r="B58" s="3">
        <f t="array" ref="B58">IFERROR(INDEX(البيان!$B$4:$B$1000,SMALL(IF(البيان!$F$4:$F$1000=$B$2,IF(البيان!$L$4:$L$1000=1,ROW(B$4:B$1000)-ROW(B$4)+1)),ROWS($A$4:B58))),"")</f>
        <v>6958</v>
      </c>
      <c r="C58" s="3" t="str">
        <f t="array" ref="C58">IFERROR(INDEX(البيان!$C$4:$C$210,SMALL(IF(البيان!$F$4:$F$210=$B$2,IF(البيان!$L$4:$L$210=1,ROW(C$4:C$210)-ROW(C$4)+1)),ROWS($A$4:C58))),"")</f>
        <v/>
      </c>
      <c r="D58" s="12">
        <f>IF($A58="","",SUMPRODUCT(البيان!$D$4:$D$170,((البيان!$F$4:$F$170=$B$2)*(البيان!$A$4:$A$170=$A58))*(البيان!$B$4:$B$170=$B58)*(البيان!$E$4:$E$170=$E58)))</f>
        <v>0</v>
      </c>
      <c r="E58" s="3" t="str">
        <f t="array" ref="E58">IFERROR(INDEX(البيان!$E$4:$E$210,SMALL(IF(البيان!$F$4:$F$210=$B$2,IF(البيان!$L$4:$L$210=1,ROW(E$4:E$210)-ROW(E$4)+1)),ROWS($A$4:E58))),"")</f>
        <v/>
      </c>
      <c r="F58" s="3" t="str">
        <f t="array" ref="F58">IFERROR(INDEX(البيان!$G$4:$G$210,SMALL(IF(البيان!$F$4:$F$210=$B$2,IF(البيان!$L$4:$L$210=1,ROW(F$4:F$210)-ROW(F$4)+1)),ROWS($A$4:F58))),"")</f>
        <v/>
      </c>
      <c r="G58" s="3" t="str">
        <f t="array" ref="G58">IFERROR(INDEX(البيان!$H$4:$H$210,SMALL(IF(البيان!$F$4:$F$210=$B$2,IF(البيان!$L$4:$L$210=1,ROW(G$4:G$210)-ROW(G$4)+1)),ROWS($A$4:G58))),"")</f>
        <v/>
      </c>
      <c r="H58" s="13">
        <f>IF($A58="","",SUMPRODUCT(البيان!$I$4:$I$170,((البيان!$F$4:$F$170=$B$2)*(البيان!$A$4:$A$170=$A58))*(البيان!$B$4:$B$170=$B58)*(البيان!$E$4:$E$170=$E58)))</f>
        <v>0</v>
      </c>
      <c r="I58" s="14">
        <f>IF($A58="","",SUMPRODUCT(البيان!$J$4:$J$170,((البيان!$F$4:$F$170=$B$2)*(البيان!$A$4:$A$170=$A58))*(البيان!$B$4:$B$170=$B58)*(البيان!$E$4:$E$170=$E58)))</f>
        <v>0</v>
      </c>
      <c r="J58" s="3" t="str">
        <f t="array" ref="J58">IFERROR(INDEX(البيان!$K$4:$K$210,SMALL(IF(البيان!$F$4:$F$210=$B$2,IF(البيان!$L$4:$L$210=1,ROW(J$4:J$210)-ROW(J$4)+1)),ROWS($A$4:J58))),"")</f>
        <v/>
      </c>
    </row>
    <row r="59" spans="1:10" x14ac:dyDescent="0.15">
      <c r="A59" s="16">
        <f t="array" ref="A59">IFERROR(INDEX(البيان!$A$4:$A$1000,SMALL(IF(البيان!$F$4:$F$1000=$B$2,IF(البيان!$L$4:$L$1000=1,ROW(A$4:A$1000)-ROW(A$4)+1)),ROWS($A$4:A59))),"")</f>
        <v>43830</v>
      </c>
      <c r="B59" s="3">
        <f t="array" ref="B59">IFERROR(INDEX(البيان!$B$4:$B$1000,SMALL(IF(البيان!$F$4:$F$1000=$B$2,IF(البيان!$L$4:$L$1000=1,ROW(B$4:B$1000)-ROW(B$4)+1)),ROWS($A$4:B59))),"")</f>
        <v>3561</v>
      </c>
      <c r="C59" s="3" t="str">
        <f t="array" ref="C59">IFERROR(INDEX(البيان!$C$4:$C$210,SMALL(IF(البيان!$F$4:$F$210=$B$2,IF(البيان!$L$4:$L$210=1,ROW(C$4:C$210)-ROW(C$4)+1)),ROWS($A$4:C59))),"")</f>
        <v/>
      </c>
      <c r="D59" s="12">
        <f>IF($A59="","",SUMPRODUCT(البيان!$D$4:$D$170,((البيان!$F$4:$F$170=$B$2)*(البيان!$A$4:$A$170=$A59))*(البيان!$B$4:$B$170=$B59)*(البيان!$E$4:$E$170=$E59)))</f>
        <v>0</v>
      </c>
      <c r="E59" s="3" t="str">
        <f t="array" ref="E59">IFERROR(INDEX(البيان!$E$4:$E$210,SMALL(IF(البيان!$F$4:$F$210=$B$2,IF(البيان!$L$4:$L$210=1,ROW(E$4:E$210)-ROW(E$4)+1)),ROWS($A$4:E59))),"")</f>
        <v/>
      </c>
      <c r="F59" s="3" t="str">
        <f t="array" ref="F59">IFERROR(INDEX(البيان!$G$4:$G$210,SMALL(IF(البيان!$F$4:$F$210=$B$2,IF(البيان!$L$4:$L$210=1,ROW(F$4:F$210)-ROW(F$4)+1)),ROWS($A$4:F59))),"")</f>
        <v/>
      </c>
      <c r="G59" s="3" t="str">
        <f t="array" ref="G59">IFERROR(INDEX(البيان!$H$4:$H$210,SMALL(IF(البيان!$F$4:$F$210=$B$2,IF(البيان!$L$4:$L$210=1,ROW(G$4:G$210)-ROW(G$4)+1)),ROWS($A$4:G59))),"")</f>
        <v/>
      </c>
      <c r="H59" s="13">
        <f>IF($A59="","",SUMPRODUCT(البيان!$I$4:$I$170,((البيان!$F$4:$F$170=$B$2)*(البيان!$A$4:$A$170=$A59))*(البيان!$B$4:$B$170=$B59)*(البيان!$E$4:$E$170=$E59)))</f>
        <v>0</v>
      </c>
      <c r="I59" s="14">
        <f>IF($A59="","",SUMPRODUCT(البيان!$J$4:$J$170,((البيان!$F$4:$F$170=$B$2)*(البيان!$A$4:$A$170=$A59))*(البيان!$B$4:$B$170=$B59)*(البيان!$E$4:$E$170=$E59)))</f>
        <v>0</v>
      </c>
      <c r="J59" s="3" t="str">
        <f t="array" ref="J59">IFERROR(INDEX(البيان!$K$4:$K$210,SMALL(IF(البيان!$F$4:$F$210=$B$2,IF(البيان!$L$4:$L$210=1,ROW(J$4:J$210)-ROW(J$4)+1)),ROWS($A$4:J59))),"")</f>
        <v/>
      </c>
    </row>
    <row r="60" spans="1:10" x14ac:dyDescent="0.15">
      <c r="A60" s="16">
        <f t="array" ref="A60">IFERROR(INDEX(البيان!$A$4:$A$1000,SMALL(IF(البيان!$F$4:$F$1000=$B$2,IF(البيان!$L$4:$L$1000=1,ROW(A$4:A$1000)-ROW(A$4)+1)),ROWS($A$4:A60))),"")</f>
        <v>43830</v>
      </c>
      <c r="B60" s="3">
        <f t="array" ref="B60">IFERROR(INDEX(البيان!$B$4:$B$1000,SMALL(IF(البيان!$F$4:$F$1000=$B$2,IF(البيان!$L$4:$L$1000=1,ROW(B$4:B$1000)-ROW(B$4)+1)),ROWS($A$4:B60))),"")</f>
        <v>8618</v>
      </c>
      <c r="C60" s="3" t="str">
        <f t="array" ref="C60">IFERROR(INDEX(البيان!$C$4:$C$210,SMALL(IF(البيان!$F$4:$F$210=$B$2,IF(البيان!$L$4:$L$210=1,ROW(C$4:C$210)-ROW(C$4)+1)),ROWS($A$4:C60))),"")</f>
        <v/>
      </c>
      <c r="D60" s="12">
        <f>IF($A60="","",SUMPRODUCT(البيان!$D$4:$D$170,((البيان!$F$4:$F$170=$B$2)*(البيان!$A$4:$A$170=$A60))*(البيان!$B$4:$B$170=$B60)*(البيان!$E$4:$E$170=$E60)))</f>
        <v>0</v>
      </c>
      <c r="E60" s="3" t="str">
        <f t="array" ref="E60">IFERROR(INDEX(البيان!$E$4:$E$210,SMALL(IF(البيان!$F$4:$F$210=$B$2,IF(البيان!$L$4:$L$210=1,ROW(E$4:E$210)-ROW(E$4)+1)),ROWS($A$4:E60))),"")</f>
        <v/>
      </c>
      <c r="F60" s="3" t="str">
        <f t="array" ref="F60">IFERROR(INDEX(البيان!$G$4:$G$210,SMALL(IF(البيان!$F$4:$F$210=$B$2,IF(البيان!$L$4:$L$210=1,ROW(F$4:F$210)-ROW(F$4)+1)),ROWS($A$4:F60))),"")</f>
        <v/>
      </c>
      <c r="G60" s="3" t="str">
        <f t="array" ref="G60">IFERROR(INDEX(البيان!$H$4:$H$210,SMALL(IF(البيان!$F$4:$F$210=$B$2,IF(البيان!$L$4:$L$210=1,ROW(G$4:G$210)-ROW(G$4)+1)),ROWS($A$4:G60))),"")</f>
        <v/>
      </c>
      <c r="H60" s="13">
        <f>IF($A60="","",SUMPRODUCT(البيان!$I$4:$I$170,((البيان!$F$4:$F$170=$B$2)*(البيان!$A$4:$A$170=$A60))*(البيان!$B$4:$B$170=$B60)*(البيان!$E$4:$E$170=$E60)))</f>
        <v>0</v>
      </c>
      <c r="I60" s="14">
        <f>IF($A60="","",SUMPRODUCT(البيان!$J$4:$J$170,((البيان!$F$4:$F$170=$B$2)*(البيان!$A$4:$A$170=$A60))*(البيان!$B$4:$B$170=$B60)*(البيان!$E$4:$E$170=$E60)))</f>
        <v>0</v>
      </c>
      <c r="J60" s="3" t="str">
        <f t="array" ref="J60">IFERROR(INDEX(البيان!$K$4:$K$210,SMALL(IF(البيان!$F$4:$F$210=$B$2,IF(البيان!$L$4:$L$210=1,ROW(J$4:J$210)-ROW(J$4)+1)),ROWS($A$4:J60))),"")</f>
        <v/>
      </c>
    </row>
    <row r="61" spans="1:10" x14ac:dyDescent="0.15">
      <c r="A61" s="16">
        <f t="array" ref="A61">IFERROR(INDEX(البيان!$A$4:$A$1000,SMALL(IF(البيان!$F$4:$F$1000=$B$2,IF(البيان!$L$4:$L$1000=1,ROW(A$4:A$1000)-ROW(A$4)+1)),ROWS($A$4:A61))),"")</f>
        <v>43830</v>
      </c>
      <c r="B61" s="3">
        <f t="array" ref="B61">IFERROR(INDEX(البيان!$B$4:$B$1000,SMALL(IF(البيان!$F$4:$F$1000=$B$2,IF(البيان!$L$4:$L$1000=1,ROW(B$4:B$1000)-ROW(B$4)+1)),ROWS($A$4:B61))),"")</f>
        <v>4772</v>
      </c>
      <c r="C61" s="3" t="str">
        <f t="array" ref="C61">IFERROR(INDEX(البيان!$C$4:$C$210,SMALL(IF(البيان!$F$4:$F$210=$B$2,IF(البيان!$L$4:$L$210=1,ROW(C$4:C$210)-ROW(C$4)+1)),ROWS($A$4:C61))),"")</f>
        <v/>
      </c>
      <c r="D61" s="12">
        <f>IF($A61="","",SUMPRODUCT(البيان!$D$4:$D$170,((البيان!$F$4:$F$170=$B$2)*(البيان!$A$4:$A$170=$A61))*(البيان!$B$4:$B$170=$B61)*(البيان!$E$4:$E$170=$E61)))</f>
        <v>0</v>
      </c>
      <c r="E61" s="3" t="str">
        <f t="array" ref="E61">IFERROR(INDEX(البيان!$E$4:$E$210,SMALL(IF(البيان!$F$4:$F$210=$B$2,IF(البيان!$L$4:$L$210=1,ROW(E$4:E$210)-ROW(E$4)+1)),ROWS($A$4:E61))),"")</f>
        <v/>
      </c>
      <c r="F61" s="3" t="str">
        <f t="array" ref="F61">IFERROR(INDEX(البيان!$G$4:$G$210,SMALL(IF(البيان!$F$4:$F$210=$B$2,IF(البيان!$L$4:$L$210=1,ROW(F$4:F$210)-ROW(F$4)+1)),ROWS($A$4:F61))),"")</f>
        <v/>
      </c>
      <c r="G61" s="3" t="str">
        <f t="array" ref="G61">IFERROR(INDEX(البيان!$H$4:$H$210,SMALL(IF(البيان!$F$4:$F$210=$B$2,IF(البيان!$L$4:$L$210=1,ROW(G$4:G$210)-ROW(G$4)+1)),ROWS($A$4:G61))),"")</f>
        <v/>
      </c>
      <c r="H61" s="13">
        <f>IF($A61="","",SUMPRODUCT(البيان!$I$4:$I$170,((البيان!$F$4:$F$170=$B$2)*(البيان!$A$4:$A$170=$A61))*(البيان!$B$4:$B$170=$B61)*(البيان!$E$4:$E$170=$E61)))</f>
        <v>0</v>
      </c>
      <c r="I61" s="14">
        <f>IF($A61="","",SUMPRODUCT(البيان!$J$4:$J$170,((البيان!$F$4:$F$170=$B$2)*(البيان!$A$4:$A$170=$A61))*(البيان!$B$4:$B$170=$B61)*(البيان!$E$4:$E$170=$E61)))</f>
        <v>0</v>
      </c>
      <c r="J61" s="3" t="str">
        <f t="array" ref="J61">IFERROR(INDEX(البيان!$K$4:$K$210,SMALL(IF(البيان!$F$4:$F$210=$B$2,IF(البيان!$L$4:$L$210=1,ROW(J$4:J$210)-ROW(J$4)+1)),ROWS($A$4:J61))),"")</f>
        <v/>
      </c>
    </row>
    <row r="62" spans="1:10" x14ac:dyDescent="0.15">
      <c r="A62" s="16">
        <f t="array" ref="A62">IFERROR(INDEX(البيان!$A$4:$A$1000,SMALL(IF(البيان!$F$4:$F$1000=$B$2,IF(البيان!$L$4:$L$1000=1,ROW(A$4:A$1000)-ROW(A$4)+1)),ROWS($A$4:A62))),"")</f>
        <v>43830</v>
      </c>
      <c r="B62" s="3">
        <f t="array" ref="B62">IFERROR(INDEX(البيان!$B$4:$B$1000,SMALL(IF(البيان!$F$4:$F$1000=$B$2,IF(البيان!$L$4:$L$1000=1,ROW(B$4:B$1000)-ROW(B$4)+1)),ROWS($A$4:B62))),"")</f>
        <v>2451</v>
      </c>
      <c r="C62" s="3" t="str">
        <f t="array" ref="C62">IFERROR(INDEX(البيان!$C$4:$C$210,SMALL(IF(البيان!$F$4:$F$210=$B$2,IF(البيان!$L$4:$L$210=1,ROW(C$4:C$210)-ROW(C$4)+1)),ROWS($A$4:C62))),"")</f>
        <v/>
      </c>
      <c r="D62" s="12">
        <f>IF($A62="","",SUMPRODUCT(البيان!$D$4:$D$170,((البيان!$F$4:$F$170=$B$2)*(البيان!$A$4:$A$170=$A62))*(البيان!$B$4:$B$170=$B62)*(البيان!$E$4:$E$170=$E62)))</f>
        <v>0</v>
      </c>
      <c r="E62" s="3" t="str">
        <f t="array" ref="E62">IFERROR(INDEX(البيان!$E$4:$E$210,SMALL(IF(البيان!$F$4:$F$210=$B$2,IF(البيان!$L$4:$L$210=1,ROW(E$4:E$210)-ROW(E$4)+1)),ROWS($A$4:E62))),"")</f>
        <v/>
      </c>
      <c r="F62" s="3" t="str">
        <f t="array" ref="F62">IFERROR(INDEX(البيان!$G$4:$G$210,SMALL(IF(البيان!$F$4:$F$210=$B$2,IF(البيان!$L$4:$L$210=1,ROW(F$4:F$210)-ROW(F$4)+1)),ROWS($A$4:F62))),"")</f>
        <v/>
      </c>
      <c r="G62" s="3" t="str">
        <f t="array" ref="G62">IFERROR(INDEX(البيان!$H$4:$H$210,SMALL(IF(البيان!$F$4:$F$210=$B$2,IF(البيان!$L$4:$L$210=1,ROW(G$4:G$210)-ROW(G$4)+1)),ROWS($A$4:G62))),"")</f>
        <v/>
      </c>
      <c r="H62" s="13">
        <f>IF($A62="","",SUMPRODUCT(البيان!$I$4:$I$170,((البيان!$F$4:$F$170=$B$2)*(البيان!$A$4:$A$170=$A62))*(البيان!$B$4:$B$170=$B62)*(البيان!$E$4:$E$170=$E62)))</f>
        <v>0</v>
      </c>
      <c r="I62" s="14">
        <f>IF($A62="","",SUMPRODUCT(البيان!$J$4:$J$170,((البيان!$F$4:$F$170=$B$2)*(البيان!$A$4:$A$170=$A62))*(البيان!$B$4:$B$170=$B62)*(البيان!$E$4:$E$170=$E62)))</f>
        <v>0</v>
      </c>
      <c r="J62" s="3" t="str">
        <f t="array" ref="J62">IFERROR(INDEX(البيان!$K$4:$K$210,SMALL(IF(البيان!$F$4:$F$210=$B$2,IF(البيان!$L$4:$L$210=1,ROW(J$4:J$210)-ROW(J$4)+1)),ROWS($A$4:J62))),"")</f>
        <v/>
      </c>
    </row>
    <row r="63" spans="1:10" x14ac:dyDescent="0.15">
      <c r="A63" s="16">
        <f t="array" ref="A63">IFERROR(INDEX(البيان!$A$4:$A$1000,SMALL(IF(البيان!$F$4:$F$1000=$B$2,IF(البيان!$L$4:$L$1000=1,ROW(A$4:A$1000)-ROW(A$4)+1)),ROWS($A$4:A63))),"")</f>
        <v>43830</v>
      </c>
      <c r="B63" s="3">
        <f t="array" ref="B63">IFERROR(INDEX(البيان!$B$4:$B$1000,SMALL(IF(البيان!$F$4:$F$1000=$B$2,IF(البيان!$L$4:$L$1000=1,ROW(B$4:B$1000)-ROW(B$4)+1)),ROWS($A$4:B63))),"")</f>
        <v>2643</v>
      </c>
      <c r="C63" s="3" t="str">
        <f t="array" ref="C63">IFERROR(INDEX(البيان!$C$4:$C$210,SMALL(IF(البيان!$F$4:$F$210=$B$2,IF(البيان!$L$4:$L$210=1,ROW(C$4:C$210)-ROW(C$4)+1)),ROWS($A$4:C63))),"")</f>
        <v/>
      </c>
      <c r="D63" s="12">
        <f>IF($A63="","",SUMPRODUCT(البيان!$D$4:$D$170,((البيان!$F$4:$F$170=$B$2)*(البيان!$A$4:$A$170=$A63))*(البيان!$B$4:$B$170=$B63)*(البيان!$E$4:$E$170=$E63)))</f>
        <v>0</v>
      </c>
      <c r="E63" s="3" t="str">
        <f t="array" ref="E63">IFERROR(INDEX(البيان!$E$4:$E$210,SMALL(IF(البيان!$F$4:$F$210=$B$2,IF(البيان!$L$4:$L$210=1,ROW(E$4:E$210)-ROW(E$4)+1)),ROWS($A$4:E63))),"")</f>
        <v/>
      </c>
      <c r="F63" s="3" t="str">
        <f t="array" ref="F63">IFERROR(INDEX(البيان!$G$4:$G$210,SMALL(IF(البيان!$F$4:$F$210=$B$2,IF(البيان!$L$4:$L$210=1,ROW(F$4:F$210)-ROW(F$4)+1)),ROWS($A$4:F63))),"")</f>
        <v/>
      </c>
      <c r="G63" s="3" t="str">
        <f t="array" ref="G63">IFERROR(INDEX(البيان!$H$4:$H$210,SMALL(IF(البيان!$F$4:$F$210=$B$2,IF(البيان!$L$4:$L$210=1,ROW(G$4:G$210)-ROW(G$4)+1)),ROWS($A$4:G63))),"")</f>
        <v/>
      </c>
      <c r="H63" s="13">
        <f>IF($A63="","",SUMPRODUCT(البيان!$I$4:$I$170,((البيان!$F$4:$F$170=$B$2)*(البيان!$A$4:$A$170=$A63))*(البيان!$B$4:$B$170=$B63)*(البيان!$E$4:$E$170=$E63)))</f>
        <v>0</v>
      </c>
      <c r="I63" s="14">
        <f>IF($A63="","",SUMPRODUCT(البيان!$J$4:$J$170,((البيان!$F$4:$F$170=$B$2)*(البيان!$A$4:$A$170=$A63))*(البيان!$B$4:$B$170=$B63)*(البيان!$E$4:$E$170=$E63)))</f>
        <v>0</v>
      </c>
      <c r="J63" s="3" t="str">
        <f t="array" ref="J63">IFERROR(INDEX(البيان!$K$4:$K$210,SMALL(IF(البيان!$F$4:$F$210=$B$2,IF(البيان!$L$4:$L$210=1,ROW(J$4:J$210)-ROW(J$4)+1)),ROWS($A$4:J63))),"")</f>
        <v/>
      </c>
    </row>
    <row r="64" spans="1:10" x14ac:dyDescent="0.15">
      <c r="A64" s="16">
        <f t="array" ref="A64">IFERROR(INDEX(البيان!$A$4:$A$1000,SMALL(IF(البيان!$F$4:$F$1000=$B$2,IF(البيان!$L$4:$L$1000=1,ROW(A$4:A$1000)-ROW(A$4)+1)),ROWS($A$4:A64))),"")</f>
        <v>43830</v>
      </c>
      <c r="B64" s="3">
        <f t="array" ref="B64">IFERROR(INDEX(البيان!$B$4:$B$1000,SMALL(IF(البيان!$F$4:$F$1000=$B$2,IF(البيان!$L$4:$L$1000=1,ROW(B$4:B$1000)-ROW(B$4)+1)),ROWS($A$4:B64))),"")</f>
        <v>6896</v>
      </c>
      <c r="C64" s="3" t="str">
        <f t="array" ref="C64">IFERROR(INDEX(البيان!$C$4:$C$210,SMALL(IF(البيان!$F$4:$F$210=$B$2,IF(البيان!$L$4:$L$210=1,ROW(C$4:C$210)-ROW(C$4)+1)),ROWS($A$4:C64))),"")</f>
        <v/>
      </c>
      <c r="D64" s="12">
        <f>IF($A64="","",SUMPRODUCT(البيان!$D$4:$D$170,((البيان!$F$4:$F$170=$B$2)*(البيان!$A$4:$A$170=$A64))*(البيان!$B$4:$B$170=$B64)*(البيان!$E$4:$E$170=$E64)))</f>
        <v>0</v>
      </c>
      <c r="E64" s="3" t="str">
        <f t="array" ref="E64">IFERROR(INDEX(البيان!$E$4:$E$210,SMALL(IF(البيان!$F$4:$F$210=$B$2,IF(البيان!$L$4:$L$210=1,ROW(E$4:E$210)-ROW(E$4)+1)),ROWS($A$4:E64))),"")</f>
        <v/>
      </c>
      <c r="F64" s="3" t="str">
        <f t="array" ref="F64">IFERROR(INDEX(البيان!$G$4:$G$210,SMALL(IF(البيان!$F$4:$F$210=$B$2,IF(البيان!$L$4:$L$210=1,ROW(F$4:F$210)-ROW(F$4)+1)),ROWS($A$4:F64))),"")</f>
        <v/>
      </c>
      <c r="G64" s="3" t="str">
        <f t="array" ref="G64">IFERROR(INDEX(البيان!$H$4:$H$210,SMALL(IF(البيان!$F$4:$F$210=$B$2,IF(البيان!$L$4:$L$210=1,ROW(G$4:G$210)-ROW(G$4)+1)),ROWS($A$4:G64))),"")</f>
        <v/>
      </c>
      <c r="H64" s="13">
        <f>IF($A64="","",SUMPRODUCT(البيان!$I$4:$I$170,((البيان!$F$4:$F$170=$B$2)*(البيان!$A$4:$A$170=$A64))*(البيان!$B$4:$B$170=$B64)*(البيان!$E$4:$E$170=$E64)))</f>
        <v>0</v>
      </c>
      <c r="I64" s="14">
        <f>IF($A64="","",SUMPRODUCT(البيان!$J$4:$J$170,((البيان!$F$4:$F$170=$B$2)*(البيان!$A$4:$A$170=$A64))*(البيان!$B$4:$B$170=$B64)*(البيان!$E$4:$E$170=$E64)))</f>
        <v>0</v>
      </c>
      <c r="J64" s="3" t="str">
        <f t="array" ref="J64">IFERROR(INDEX(البيان!$K$4:$K$210,SMALL(IF(البيان!$F$4:$F$210=$B$2,IF(البيان!$L$4:$L$210=1,ROW(J$4:J$210)-ROW(J$4)+1)),ROWS($A$4:J64))),"")</f>
        <v/>
      </c>
    </row>
    <row r="65" spans="1:10" x14ac:dyDescent="0.15">
      <c r="A65" s="16">
        <f t="array" ref="A65">IFERROR(INDEX(البيان!$A$4:$A$1000,SMALL(IF(البيان!$F$4:$F$1000=$B$2,IF(البيان!$L$4:$L$1000=1,ROW(A$4:A$1000)-ROW(A$4)+1)),ROWS($A$4:A65))),"")</f>
        <v>43830</v>
      </c>
      <c r="B65" s="3">
        <f t="array" ref="B65">IFERROR(INDEX(البيان!$B$4:$B$1000,SMALL(IF(البيان!$F$4:$F$1000=$B$2,IF(البيان!$L$4:$L$1000=1,ROW(B$4:B$1000)-ROW(B$4)+1)),ROWS($A$4:B65))),"")</f>
        <v>8928</v>
      </c>
      <c r="C65" s="3" t="str">
        <f t="array" ref="C65">IFERROR(INDEX(البيان!$C$4:$C$210,SMALL(IF(البيان!$F$4:$F$210=$B$2,IF(البيان!$L$4:$L$210=1,ROW(C$4:C$210)-ROW(C$4)+1)),ROWS($A$4:C65))),"")</f>
        <v/>
      </c>
      <c r="D65" s="12">
        <f>IF($A65="","",SUMPRODUCT(البيان!$D$4:$D$170,((البيان!$F$4:$F$170=$B$2)*(البيان!$A$4:$A$170=$A65))*(البيان!$B$4:$B$170=$B65)*(البيان!$E$4:$E$170=$E65)))</f>
        <v>0</v>
      </c>
      <c r="E65" s="3" t="str">
        <f t="array" ref="E65">IFERROR(INDEX(البيان!$E$4:$E$210,SMALL(IF(البيان!$F$4:$F$210=$B$2,IF(البيان!$L$4:$L$210=1,ROW(E$4:E$210)-ROW(E$4)+1)),ROWS($A$4:E65))),"")</f>
        <v/>
      </c>
      <c r="F65" s="3" t="str">
        <f t="array" ref="F65">IFERROR(INDEX(البيان!$G$4:$G$210,SMALL(IF(البيان!$F$4:$F$210=$B$2,IF(البيان!$L$4:$L$210=1,ROW(F$4:F$210)-ROW(F$4)+1)),ROWS($A$4:F65))),"")</f>
        <v/>
      </c>
      <c r="G65" s="3" t="str">
        <f t="array" ref="G65">IFERROR(INDEX(البيان!$H$4:$H$210,SMALL(IF(البيان!$F$4:$F$210=$B$2,IF(البيان!$L$4:$L$210=1,ROW(G$4:G$210)-ROW(G$4)+1)),ROWS($A$4:G65))),"")</f>
        <v/>
      </c>
      <c r="H65" s="13">
        <f>IF($A65="","",SUMPRODUCT(البيان!$I$4:$I$170,((البيان!$F$4:$F$170=$B$2)*(البيان!$A$4:$A$170=$A65))*(البيان!$B$4:$B$170=$B65)*(البيان!$E$4:$E$170=$E65)))</f>
        <v>0</v>
      </c>
      <c r="I65" s="14">
        <f>IF($A65="","",SUMPRODUCT(البيان!$J$4:$J$170,((البيان!$F$4:$F$170=$B$2)*(البيان!$A$4:$A$170=$A65))*(البيان!$B$4:$B$170=$B65)*(البيان!$E$4:$E$170=$E65)))</f>
        <v>0</v>
      </c>
      <c r="J65" s="3" t="str">
        <f t="array" ref="J65">IFERROR(INDEX(البيان!$K$4:$K$210,SMALL(IF(البيان!$F$4:$F$210=$B$2,IF(البيان!$L$4:$L$210=1,ROW(J$4:J$210)-ROW(J$4)+1)),ROWS($A$4:J65))),"")</f>
        <v/>
      </c>
    </row>
    <row r="66" spans="1:10" x14ac:dyDescent="0.15">
      <c r="A66" s="16">
        <f t="array" ref="A66">IFERROR(INDEX(البيان!$A$4:$A$1000,SMALL(IF(البيان!$F$4:$F$1000=$B$2,IF(البيان!$L$4:$L$1000=1,ROW(A$4:A$1000)-ROW(A$4)+1)),ROWS($A$4:A66))),"")</f>
        <v>43830</v>
      </c>
      <c r="B66" s="3">
        <f t="array" ref="B66">IFERROR(INDEX(البيان!$B$4:$B$1000,SMALL(IF(البيان!$F$4:$F$1000=$B$2,IF(البيان!$L$4:$L$1000=1,ROW(B$4:B$1000)-ROW(B$4)+1)),ROWS($A$4:B66))),"")</f>
        <v>7546</v>
      </c>
      <c r="C66" s="3" t="str">
        <f t="array" ref="C66">IFERROR(INDEX(البيان!$C$4:$C$210,SMALL(IF(البيان!$F$4:$F$210=$B$2,IF(البيان!$L$4:$L$210=1,ROW(C$4:C$210)-ROW(C$4)+1)),ROWS($A$4:C66))),"")</f>
        <v/>
      </c>
      <c r="D66" s="12">
        <f>IF($A66="","",SUMPRODUCT(البيان!$D$4:$D$170,((البيان!$F$4:$F$170=$B$2)*(البيان!$A$4:$A$170=$A66))*(البيان!$B$4:$B$170=$B66)*(البيان!$E$4:$E$170=$E66)))</f>
        <v>0</v>
      </c>
      <c r="E66" s="3" t="str">
        <f t="array" ref="E66">IFERROR(INDEX(البيان!$E$4:$E$210,SMALL(IF(البيان!$F$4:$F$210=$B$2,IF(البيان!$L$4:$L$210=1,ROW(E$4:E$210)-ROW(E$4)+1)),ROWS($A$4:E66))),"")</f>
        <v/>
      </c>
      <c r="F66" s="3" t="str">
        <f t="array" ref="F66">IFERROR(INDEX(البيان!$G$4:$G$210,SMALL(IF(البيان!$F$4:$F$210=$B$2,IF(البيان!$L$4:$L$210=1,ROW(F$4:F$210)-ROW(F$4)+1)),ROWS($A$4:F66))),"")</f>
        <v/>
      </c>
      <c r="G66" s="3" t="str">
        <f t="array" ref="G66">IFERROR(INDEX(البيان!$H$4:$H$210,SMALL(IF(البيان!$F$4:$F$210=$B$2,IF(البيان!$L$4:$L$210=1,ROW(G$4:G$210)-ROW(G$4)+1)),ROWS($A$4:G66))),"")</f>
        <v/>
      </c>
      <c r="H66" s="13">
        <f>IF($A66="","",SUMPRODUCT(البيان!$I$4:$I$170,((البيان!$F$4:$F$170=$B$2)*(البيان!$A$4:$A$170=$A66))*(البيان!$B$4:$B$170=$B66)*(البيان!$E$4:$E$170=$E66)))</f>
        <v>0</v>
      </c>
      <c r="I66" s="14">
        <f>IF($A66="","",SUMPRODUCT(البيان!$J$4:$J$170,((البيان!$F$4:$F$170=$B$2)*(البيان!$A$4:$A$170=$A66))*(البيان!$B$4:$B$170=$B66)*(البيان!$E$4:$E$170=$E66)))</f>
        <v>0</v>
      </c>
      <c r="J66" s="3" t="str">
        <f t="array" ref="J66">IFERROR(INDEX(البيان!$K$4:$K$210,SMALL(IF(البيان!$F$4:$F$210=$B$2,IF(البيان!$L$4:$L$210=1,ROW(J$4:J$210)-ROW(J$4)+1)),ROWS($A$4:J66))),"")</f>
        <v/>
      </c>
    </row>
    <row r="67" spans="1:10" x14ac:dyDescent="0.15">
      <c r="A67" s="16">
        <f t="array" ref="A67">IFERROR(INDEX(البيان!$A$4:$A$1000,SMALL(IF(البيان!$F$4:$F$1000=$B$2,IF(البيان!$L$4:$L$1000=1,ROW(A$4:A$1000)-ROW(A$4)+1)),ROWS($A$4:A67))),"")</f>
        <v>43830</v>
      </c>
      <c r="B67" s="3">
        <f t="array" ref="B67">IFERROR(INDEX(البيان!$B$4:$B$1000,SMALL(IF(البيان!$F$4:$F$1000=$B$2,IF(البيان!$L$4:$L$1000=1,ROW(B$4:B$1000)-ROW(B$4)+1)),ROWS($A$4:B67))),"")</f>
        <v>8194</v>
      </c>
      <c r="C67" s="3" t="str">
        <f t="array" ref="C67">IFERROR(INDEX(البيان!$C$4:$C$210,SMALL(IF(البيان!$F$4:$F$210=$B$2,IF(البيان!$L$4:$L$210=1,ROW(C$4:C$210)-ROW(C$4)+1)),ROWS($A$4:C67))),"")</f>
        <v/>
      </c>
      <c r="D67" s="12">
        <f>IF($A67="","",SUMPRODUCT(البيان!$D$4:$D$170,((البيان!$F$4:$F$170=$B$2)*(البيان!$A$4:$A$170=$A67))*(البيان!$B$4:$B$170=$B67)*(البيان!$E$4:$E$170=$E67)))</f>
        <v>0</v>
      </c>
      <c r="E67" s="3" t="str">
        <f t="array" ref="E67">IFERROR(INDEX(البيان!$E$4:$E$210,SMALL(IF(البيان!$F$4:$F$210=$B$2,IF(البيان!$L$4:$L$210=1,ROW(E$4:E$210)-ROW(E$4)+1)),ROWS($A$4:E67))),"")</f>
        <v/>
      </c>
      <c r="F67" s="3" t="str">
        <f t="array" ref="F67">IFERROR(INDEX(البيان!$G$4:$G$210,SMALL(IF(البيان!$F$4:$F$210=$B$2,IF(البيان!$L$4:$L$210=1,ROW(F$4:F$210)-ROW(F$4)+1)),ROWS($A$4:F67))),"")</f>
        <v/>
      </c>
      <c r="G67" s="3" t="str">
        <f t="array" ref="G67">IFERROR(INDEX(البيان!$H$4:$H$210,SMALL(IF(البيان!$F$4:$F$210=$B$2,IF(البيان!$L$4:$L$210=1,ROW(G$4:G$210)-ROW(G$4)+1)),ROWS($A$4:G67))),"")</f>
        <v/>
      </c>
      <c r="H67" s="13">
        <f>IF($A67="","",SUMPRODUCT(البيان!$I$4:$I$170,((البيان!$F$4:$F$170=$B$2)*(البيان!$A$4:$A$170=$A67))*(البيان!$B$4:$B$170=$B67)*(البيان!$E$4:$E$170=$E67)))</f>
        <v>0</v>
      </c>
      <c r="I67" s="14">
        <f>IF($A67="","",SUMPRODUCT(البيان!$J$4:$J$170,((البيان!$F$4:$F$170=$B$2)*(البيان!$A$4:$A$170=$A67))*(البيان!$B$4:$B$170=$B67)*(البيان!$E$4:$E$170=$E67)))</f>
        <v>0</v>
      </c>
      <c r="J67" s="3" t="str">
        <f t="array" ref="J67">IFERROR(INDEX(البيان!$K$4:$K$210,SMALL(IF(البيان!$F$4:$F$210=$B$2,IF(البيان!$L$4:$L$210=1,ROW(J$4:J$210)-ROW(J$4)+1)),ROWS($A$4:J67))),"")</f>
        <v/>
      </c>
    </row>
    <row r="68" spans="1:10" x14ac:dyDescent="0.15">
      <c r="A68" s="16">
        <f t="array" ref="A68">IFERROR(INDEX(البيان!$A$4:$A$1000,SMALL(IF(البيان!$F$4:$F$1000=$B$2,IF(البيان!$L$4:$L$1000=1,ROW(A$4:A$1000)-ROW(A$4)+1)),ROWS($A$4:A68))),"")</f>
        <v>43830</v>
      </c>
      <c r="B68" s="3">
        <f t="array" ref="B68">IFERROR(INDEX(البيان!$B$4:$B$1000,SMALL(IF(البيان!$F$4:$F$1000=$B$2,IF(البيان!$L$4:$L$1000=1,ROW(B$4:B$1000)-ROW(B$4)+1)),ROWS($A$4:B68))),"")</f>
        <v>2634</v>
      </c>
      <c r="C68" s="3" t="str">
        <f t="array" ref="C68">IFERROR(INDEX(البيان!$C$4:$C$210,SMALL(IF(البيان!$F$4:$F$210=$B$2,IF(البيان!$L$4:$L$210=1,ROW(C$4:C$210)-ROW(C$4)+1)),ROWS($A$4:C68))),"")</f>
        <v/>
      </c>
      <c r="D68" s="12">
        <f>IF($A68="","",SUMPRODUCT(البيان!$D$4:$D$170,((البيان!$F$4:$F$170=$B$2)*(البيان!$A$4:$A$170=$A68))*(البيان!$B$4:$B$170=$B68)*(البيان!$E$4:$E$170=$E68)))</f>
        <v>0</v>
      </c>
      <c r="E68" s="3" t="str">
        <f t="array" ref="E68">IFERROR(INDEX(البيان!$E$4:$E$210,SMALL(IF(البيان!$F$4:$F$210=$B$2,IF(البيان!$L$4:$L$210=1,ROW(E$4:E$210)-ROW(E$4)+1)),ROWS($A$4:E68))),"")</f>
        <v/>
      </c>
      <c r="F68" s="3" t="str">
        <f t="array" ref="F68">IFERROR(INDEX(البيان!$G$4:$G$210,SMALL(IF(البيان!$F$4:$F$210=$B$2,IF(البيان!$L$4:$L$210=1,ROW(F$4:F$210)-ROW(F$4)+1)),ROWS($A$4:F68))),"")</f>
        <v/>
      </c>
      <c r="G68" s="3" t="str">
        <f t="array" ref="G68">IFERROR(INDEX(البيان!$H$4:$H$210,SMALL(IF(البيان!$F$4:$F$210=$B$2,IF(البيان!$L$4:$L$210=1,ROW(G$4:G$210)-ROW(G$4)+1)),ROWS($A$4:G68))),"")</f>
        <v/>
      </c>
      <c r="H68" s="13">
        <f>IF($A68="","",SUMPRODUCT(البيان!$I$4:$I$170,((البيان!$F$4:$F$170=$B$2)*(البيان!$A$4:$A$170=$A68))*(البيان!$B$4:$B$170=$B68)*(البيان!$E$4:$E$170=$E68)))</f>
        <v>0</v>
      </c>
      <c r="I68" s="14">
        <f>IF($A68="","",SUMPRODUCT(البيان!$J$4:$J$170,((البيان!$F$4:$F$170=$B$2)*(البيان!$A$4:$A$170=$A68))*(البيان!$B$4:$B$170=$B68)*(البيان!$E$4:$E$170=$E68)))</f>
        <v>0</v>
      </c>
      <c r="J68" s="3" t="str">
        <f t="array" ref="J68">IFERROR(INDEX(البيان!$K$4:$K$210,SMALL(IF(البيان!$F$4:$F$210=$B$2,IF(البيان!$L$4:$L$210=1,ROW(J$4:J$210)-ROW(J$4)+1)),ROWS($A$4:J68))),"")</f>
        <v/>
      </c>
    </row>
    <row r="69" spans="1:10" x14ac:dyDescent="0.15">
      <c r="A69" s="16">
        <f t="array" ref="A69">IFERROR(INDEX(البيان!$A$4:$A$1000,SMALL(IF(البيان!$F$4:$F$1000=$B$2,IF(البيان!$L$4:$L$1000=1,ROW(A$4:A$1000)-ROW(A$4)+1)),ROWS($A$4:A69))),"")</f>
        <v>43831</v>
      </c>
      <c r="B69" s="3">
        <f t="array" ref="B69">IFERROR(INDEX(البيان!$B$4:$B$1000,SMALL(IF(البيان!$F$4:$F$1000=$B$2,IF(البيان!$L$4:$L$1000=1,ROW(B$4:B$1000)-ROW(B$4)+1)),ROWS($A$4:B69))),"")</f>
        <v>385</v>
      </c>
      <c r="C69" s="3" t="str">
        <f t="array" ref="C69">IFERROR(INDEX(البيان!$C$4:$C$210,SMALL(IF(البيان!$F$4:$F$210=$B$2,IF(البيان!$L$4:$L$210=1,ROW(C$4:C$210)-ROW(C$4)+1)),ROWS($A$4:C69))),"")</f>
        <v/>
      </c>
      <c r="D69" s="12">
        <f>IF($A69="","",SUMPRODUCT(البيان!$D$4:$D$170,((البيان!$F$4:$F$170=$B$2)*(البيان!$A$4:$A$170=$A69))*(البيان!$B$4:$B$170=$B69)*(البيان!$E$4:$E$170=$E69)))</f>
        <v>0</v>
      </c>
      <c r="E69" s="3" t="str">
        <f t="array" ref="E69">IFERROR(INDEX(البيان!$E$4:$E$210,SMALL(IF(البيان!$F$4:$F$210=$B$2,IF(البيان!$L$4:$L$210=1,ROW(E$4:E$210)-ROW(E$4)+1)),ROWS($A$4:E69))),"")</f>
        <v/>
      </c>
      <c r="F69" s="3" t="str">
        <f t="array" ref="F69">IFERROR(INDEX(البيان!$G$4:$G$210,SMALL(IF(البيان!$F$4:$F$210=$B$2,IF(البيان!$L$4:$L$210=1,ROW(F$4:F$210)-ROW(F$4)+1)),ROWS($A$4:F69))),"")</f>
        <v/>
      </c>
      <c r="G69" s="3" t="str">
        <f t="array" ref="G69">IFERROR(INDEX(البيان!$H$4:$H$210,SMALL(IF(البيان!$F$4:$F$210=$B$2,IF(البيان!$L$4:$L$210=1,ROW(G$4:G$210)-ROW(G$4)+1)),ROWS($A$4:G69))),"")</f>
        <v/>
      </c>
      <c r="H69" s="13">
        <f>IF($A69="","",SUMPRODUCT(البيان!$I$4:$I$170,((البيان!$F$4:$F$170=$B$2)*(البيان!$A$4:$A$170=$A69))*(البيان!$B$4:$B$170=$B69)*(البيان!$E$4:$E$170=$E69)))</f>
        <v>0</v>
      </c>
      <c r="I69" s="14">
        <f>IF($A69="","",SUMPRODUCT(البيان!$J$4:$J$170,((البيان!$F$4:$F$170=$B$2)*(البيان!$A$4:$A$170=$A69))*(البيان!$B$4:$B$170=$B69)*(البيان!$E$4:$E$170=$E69)))</f>
        <v>0</v>
      </c>
      <c r="J69" s="3" t="str">
        <f t="array" ref="J69">IFERROR(INDEX(البيان!$K$4:$K$210,SMALL(IF(البيان!$F$4:$F$210=$B$2,IF(البيان!$L$4:$L$210=1,ROW(J$4:J$210)-ROW(J$4)+1)),ROWS($A$4:J69))),"")</f>
        <v/>
      </c>
    </row>
    <row r="70" spans="1:10" x14ac:dyDescent="0.15">
      <c r="A70" s="16">
        <f t="array" ref="A70">IFERROR(INDEX(البيان!$A$4:$A$1000,SMALL(IF(البيان!$F$4:$F$1000=$B$2,IF(البيان!$L$4:$L$1000=1,ROW(A$4:A$1000)-ROW(A$4)+1)),ROWS($A$4:A70))),"")</f>
        <v>43831</v>
      </c>
      <c r="B70" s="3">
        <f t="array" ref="B70">IFERROR(INDEX(البيان!$B$4:$B$1000,SMALL(IF(البيان!$F$4:$F$1000=$B$2,IF(البيان!$L$4:$L$1000=1,ROW(B$4:B$1000)-ROW(B$4)+1)),ROWS($A$4:B70))),"")</f>
        <v>429</v>
      </c>
      <c r="C70" s="3" t="str">
        <f t="array" ref="C70">IFERROR(INDEX(البيان!$C$4:$C$210,SMALL(IF(البيان!$F$4:$F$210=$B$2,IF(البيان!$L$4:$L$210=1,ROW(C$4:C$210)-ROW(C$4)+1)),ROWS($A$4:C70))),"")</f>
        <v/>
      </c>
      <c r="D70" s="12">
        <f>IF($A70="","",SUMPRODUCT(البيان!$D$4:$D$170,((البيان!$F$4:$F$170=$B$2)*(البيان!$A$4:$A$170=$A70))*(البيان!$B$4:$B$170=$B70)*(البيان!$E$4:$E$170=$E70)))</f>
        <v>0</v>
      </c>
      <c r="E70" s="3" t="str">
        <f t="array" ref="E70">IFERROR(INDEX(البيان!$E$4:$E$210,SMALL(IF(البيان!$F$4:$F$210=$B$2,IF(البيان!$L$4:$L$210=1,ROW(E$4:E$210)-ROW(E$4)+1)),ROWS($A$4:E70))),"")</f>
        <v/>
      </c>
      <c r="F70" s="3" t="str">
        <f t="array" ref="F70">IFERROR(INDEX(البيان!$G$4:$G$210,SMALL(IF(البيان!$F$4:$F$210=$B$2,IF(البيان!$L$4:$L$210=1,ROW(F$4:F$210)-ROW(F$4)+1)),ROWS($A$4:F70))),"")</f>
        <v/>
      </c>
      <c r="G70" s="3" t="str">
        <f t="array" ref="G70">IFERROR(INDEX(البيان!$H$4:$H$210,SMALL(IF(البيان!$F$4:$F$210=$B$2,IF(البيان!$L$4:$L$210=1,ROW(G$4:G$210)-ROW(G$4)+1)),ROWS($A$4:G70))),"")</f>
        <v/>
      </c>
      <c r="H70" s="13">
        <f>IF($A70="","",SUMPRODUCT(البيان!$I$4:$I$170,((البيان!$F$4:$F$170=$B$2)*(البيان!$A$4:$A$170=$A70))*(البيان!$B$4:$B$170=$B70)*(البيان!$E$4:$E$170=$E70)))</f>
        <v>0</v>
      </c>
      <c r="I70" s="14">
        <f>IF($A70="","",SUMPRODUCT(البيان!$J$4:$J$170,((البيان!$F$4:$F$170=$B$2)*(البيان!$A$4:$A$170=$A70))*(البيان!$B$4:$B$170=$B70)*(البيان!$E$4:$E$170=$E70)))</f>
        <v>0</v>
      </c>
      <c r="J70" s="3" t="str">
        <f t="array" ref="J70">IFERROR(INDEX(البيان!$K$4:$K$210,SMALL(IF(البيان!$F$4:$F$210=$B$2,IF(البيان!$L$4:$L$210=1,ROW(J$4:J$210)-ROW(J$4)+1)),ROWS($A$4:J70))),"")</f>
        <v/>
      </c>
    </row>
    <row r="71" spans="1:10" x14ac:dyDescent="0.15">
      <c r="A71" s="16">
        <f t="array" ref="A71">IFERROR(INDEX(البيان!$A$4:$A$1000,SMALL(IF(البيان!$F$4:$F$1000=$B$2,IF(البيان!$L$4:$L$1000=1,ROW(A$4:A$1000)-ROW(A$4)+1)),ROWS($A$4:A71))),"")</f>
        <v>43831</v>
      </c>
      <c r="B71" s="3">
        <f t="array" ref="B71">IFERROR(INDEX(البيان!$B$4:$B$1000,SMALL(IF(البيان!$F$4:$F$1000=$B$2,IF(البيان!$L$4:$L$1000=1,ROW(B$4:B$1000)-ROW(B$4)+1)),ROWS($A$4:B71))),"")</f>
        <v>415</v>
      </c>
      <c r="C71" s="3" t="str">
        <f t="array" ref="C71">IFERROR(INDEX(البيان!$C$4:$C$210,SMALL(IF(البيان!$F$4:$F$210=$B$2,IF(البيان!$L$4:$L$210=1,ROW(C$4:C$210)-ROW(C$4)+1)),ROWS($A$4:C71))),"")</f>
        <v/>
      </c>
      <c r="D71" s="12">
        <f>IF($A71="","",SUMPRODUCT(البيان!$D$4:$D$170,((البيان!$F$4:$F$170=$B$2)*(البيان!$A$4:$A$170=$A71))*(البيان!$B$4:$B$170=$B71)*(البيان!$E$4:$E$170=$E71)))</f>
        <v>0</v>
      </c>
      <c r="E71" s="3" t="str">
        <f t="array" ref="E71">IFERROR(INDEX(البيان!$E$4:$E$210,SMALL(IF(البيان!$F$4:$F$210=$B$2,IF(البيان!$L$4:$L$210=1,ROW(E$4:E$210)-ROW(E$4)+1)),ROWS($A$4:E71))),"")</f>
        <v/>
      </c>
      <c r="F71" s="3" t="str">
        <f t="array" ref="F71">IFERROR(INDEX(البيان!$G$4:$G$210,SMALL(IF(البيان!$F$4:$F$210=$B$2,IF(البيان!$L$4:$L$210=1,ROW(F$4:F$210)-ROW(F$4)+1)),ROWS($A$4:F71))),"")</f>
        <v/>
      </c>
      <c r="G71" s="3" t="str">
        <f t="array" ref="G71">IFERROR(INDEX(البيان!$H$4:$H$210,SMALL(IF(البيان!$F$4:$F$210=$B$2,IF(البيان!$L$4:$L$210=1,ROW(G$4:G$210)-ROW(G$4)+1)),ROWS($A$4:G71))),"")</f>
        <v/>
      </c>
      <c r="H71" s="13">
        <f>IF($A71="","",SUMPRODUCT(البيان!$I$4:$I$170,((البيان!$F$4:$F$170=$B$2)*(البيان!$A$4:$A$170=$A71))*(البيان!$B$4:$B$170=$B71)*(البيان!$E$4:$E$170=$E71)))</f>
        <v>0</v>
      </c>
      <c r="I71" s="14">
        <f>IF($A71="","",SUMPRODUCT(البيان!$J$4:$J$170,((البيان!$F$4:$F$170=$B$2)*(البيان!$A$4:$A$170=$A71))*(البيان!$B$4:$B$170=$B71)*(البيان!$E$4:$E$170=$E71)))</f>
        <v>0</v>
      </c>
      <c r="J71" s="3" t="str">
        <f t="array" ref="J71">IFERROR(INDEX(البيان!$K$4:$K$210,SMALL(IF(البيان!$F$4:$F$210=$B$2,IF(البيان!$L$4:$L$210=1,ROW(J$4:J$210)-ROW(J$4)+1)),ROWS($A$4:J71))),"")</f>
        <v/>
      </c>
    </row>
    <row r="72" spans="1:10" x14ac:dyDescent="0.15">
      <c r="A72" s="16">
        <f t="array" ref="A72">IFERROR(INDEX(البيان!$A$4:$A$1000,SMALL(IF(البيان!$F$4:$F$1000=$B$2,IF(البيان!$L$4:$L$1000=1,ROW(A$4:A$1000)-ROW(A$4)+1)),ROWS($A$4:A72))),"")</f>
        <v>43831</v>
      </c>
      <c r="B72" s="3">
        <f t="array" ref="B72">IFERROR(INDEX(البيان!$B$4:$B$1000,SMALL(IF(البيان!$F$4:$F$1000=$B$2,IF(البيان!$L$4:$L$1000=1,ROW(B$4:B$1000)-ROW(B$4)+1)),ROWS($A$4:B72))),"")</f>
        <v>824</v>
      </c>
      <c r="C72" s="3" t="str">
        <f t="array" ref="C72">IFERROR(INDEX(البيان!$C$4:$C$210,SMALL(IF(البيان!$F$4:$F$210=$B$2,IF(البيان!$L$4:$L$210=1,ROW(C$4:C$210)-ROW(C$4)+1)),ROWS($A$4:C72))),"")</f>
        <v/>
      </c>
      <c r="D72" s="12">
        <f>IF($A72="","",SUMPRODUCT(البيان!$D$4:$D$170,((البيان!$F$4:$F$170=$B$2)*(البيان!$A$4:$A$170=$A72))*(البيان!$B$4:$B$170=$B72)*(البيان!$E$4:$E$170=$E72)))</f>
        <v>0</v>
      </c>
      <c r="E72" s="3" t="str">
        <f t="array" ref="E72">IFERROR(INDEX(البيان!$E$4:$E$210,SMALL(IF(البيان!$F$4:$F$210=$B$2,IF(البيان!$L$4:$L$210=1,ROW(E$4:E$210)-ROW(E$4)+1)),ROWS($A$4:E72))),"")</f>
        <v/>
      </c>
      <c r="F72" s="3" t="str">
        <f t="array" ref="F72">IFERROR(INDEX(البيان!$G$4:$G$210,SMALL(IF(البيان!$F$4:$F$210=$B$2,IF(البيان!$L$4:$L$210=1,ROW(F$4:F$210)-ROW(F$4)+1)),ROWS($A$4:F72))),"")</f>
        <v/>
      </c>
      <c r="G72" s="3" t="str">
        <f t="array" ref="G72">IFERROR(INDEX(البيان!$H$4:$H$210,SMALL(IF(البيان!$F$4:$F$210=$B$2,IF(البيان!$L$4:$L$210=1,ROW(G$4:G$210)-ROW(G$4)+1)),ROWS($A$4:G72))),"")</f>
        <v/>
      </c>
      <c r="H72" s="13">
        <f>IF($A72="","",SUMPRODUCT(البيان!$I$4:$I$170,((البيان!$F$4:$F$170=$B$2)*(البيان!$A$4:$A$170=$A72))*(البيان!$B$4:$B$170=$B72)*(البيان!$E$4:$E$170=$E72)))</f>
        <v>0</v>
      </c>
      <c r="I72" s="14">
        <f>IF($A72="","",SUMPRODUCT(البيان!$J$4:$J$170,((البيان!$F$4:$F$170=$B$2)*(البيان!$A$4:$A$170=$A72))*(البيان!$B$4:$B$170=$B72)*(البيان!$E$4:$E$170=$E72)))</f>
        <v>0</v>
      </c>
      <c r="J72" s="3" t="str">
        <f t="array" ref="J72">IFERROR(INDEX(البيان!$K$4:$K$210,SMALL(IF(البيان!$F$4:$F$210=$B$2,IF(البيان!$L$4:$L$210=1,ROW(J$4:J$210)-ROW(J$4)+1)),ROWS($A$4:J72))),"")</f>
        <v/>
      </c>
    </row>
    <row r="73" spans="1:10" x14ac:dyDescent="0.15">
      <c r="A73" s="16">
        <f t="array" ref="A73">IFERROR(INDEX(البيان!$A$4:$A$1000,SMALL(IF(البيان!$F$4:$F$1000=$B$2,IF(البيان!$L$4:$L$1000=1,ROW(A$4:A$1000)-ROW(A$4)+1)),ROWS($A$4:A73))),"")</f>
        <v>43831</v>
      </c>
      <c r="B73" s="3">
        <f t="array" ref="B73">IFERROR(INDEX(البيان!$B$4:$B$1000,SMALL(IF(البيان!$F$4:$F$1000=$B$2,IF(البيان!$L$4:$L$1000=1,ROW(B$4:B$1000)-ROW(B$4)+1)),ROWS($A$4:B73))),"")</f>
        <v>5294</v>
      </c>
      <c r="C73" s="3" t="str">
        <f t="array" ref="C73">IFERROR(INDEX(البيان!$C$4:$C$210,SMALL(IF(البيان!$F$4:$F$210=$B$2,IF(البيان!$L$4:$L$210=1,ROW(C$4:C$210)-ROW(C$4)+1)),ROWS($A$4:C73))),"")</f>
        <v/>
      </c>
      <c r="D73" s="12">
        <f>IF($A73="","",SUMPRODUCT(البيان!$D$4:$D$170,((البيان!$F$4:$F$170=$B$2)*(البيان!$A$4:$A$170=$A73))*(البيان!$B$4:$B$170=$B73)*(البيان!$E$4:$E$170=$E73)))</f>
        <v>0</v>
      </c>
      <c r="E73" s="3" t="str">
        <f t="array" ref="E73">IFERROR(INDEX(البيان!$E$4:$E$210,SMALL(IF(البيان!$F$4:$F$210=$B$2,IF(البيان!$L$4:$L$210=1,ROW(E$4:E$210)-ROW(E$4)+1)),ROWS($A$4:E73))),"")</f>
        <v/>
      </c>
      <c r="F73" s="3" t="str">
        <f t="array" ref="F73">IFERROR(INDEX(البيان!$G$4:$G$210,SMALL(IF(البيان!$F$4:$F$210=$B$2,IF(البيان!$L$4:$L$210=1,ROW(F$4:F$210)-ROW(F$4)+1)),ROWS($A$4:F73))),"")</f>
        <v/>
      </c>
      <c r="G73" s="3" t="str">
        <f t="array" ref="G73">IFERROR(INDEX(البيان!$H$4:$H$210,SMALL(IF(البيان!$F$4:$F$210=$B$2,IF(البيان!$L$4:$L$210=1,ROW(G$4:G$210)-ROW(G$4)+1)),ROWS($A$4:G73))),"")</f>
        <v/>
      </c>
      <c r="H73" s="13">
        <f>IF($A73="","",SUMPRODUCT(البيان!$I$4:$I$170,((البيان!$F$4:$F$170=$B$2)*(البيان!$A$4:$A$170=$A73))*(البيان!$B$4:$B$170=$B73)*(البيان!$E$4:$E$170=$E73)))</f>
        <v>0</v>
      </c>
      <c r="I73" s="14">
        <f>IF($A73="","",SUMPRODUCT(البيان!$J$4:$J$170,((البيان!$F$4:$F$170=$B$2)*(البيان!$A$4:$A$170=$A73))*(البيان!$B$4:$B$170=$B73)*(البيان!$E$4:$E$170=$E73)))</f>
        <v>0</v>
      </c>
      <c r="J73" s="3" t="str">
        <f t="array" ref="J73">IFERROR(INDEX(البيان!$K$4:$K$210,SMALL(IF(البيان!$F$4:$F$210=$B$2,IF(البيان!$L$4:$L$210=1,ROW(J$4:J$210)-ROW(J$4)+1)),ROWS($A$4:J73))),"")</f>
        <v/>
      </c>
    </row>
    <row r="74" spans="1:10" x14ac:dyDescent="0.15">
      <c r="A74" s="16">
        <f t="array" ref="A74">IFERROR(INDEX(البيان!$A$4:$A$1000,SMALL(IF(البيان!$F$4:$F$1000=$B$2,IF(البيان!$L$4:$L$1000=1,ROW(A$4:A$1000)-ROW(A$4)+1)),ROWS($A$4:A74))),"")</f>
        <v>43831</v>
      </c>
      <c r="B74" s="3">
        <f t="array" ref="B74">IFERROR(INDEX(البيان!$B$4:$B$1000,SMALL(IF(البيان!$F$4:$F$1000=$B$2,IF(البيان!$L$4:$L$1000=1,ROW(B$4:B$1000)-ROW(B$4)+1)),ROWS($A$4:B74))),"")</f>
        <v>293</v>
      </c>
      <c r="C74" s="3" t="str">
        <f t="array" ref="C74">IFERROR(INDEX(البيان!$C$4:$C$210,SMALL(IF(البيان!$F$4:$F$210=$B$2,IF(البيان!$L$4:$L$210=1,ROW(C$4:C$210)-ROW(C$4)+1)),ROWS($A$4:C74))),"")</f>
        <v/>
      </c>
      <c r="D74" s="12">
        <f>IF($A74="","",SUMPRODUCT(البيان!$D$4:$D$170,((البيان!$F$4:$F$170=$B$2)*(البيان!$A$4:$A$170=$A74))*(البيان!$B$4:$B$170=$B74)*(البيان!$E$4:$E$170=$E74)))</f>
        <v>0</v>
      </c>
      <c r="E74" s="3" t="str">
        <f t="array" ref="E74">IFERROR(INDEX(البيان!$E$4:$E$210,SMALL(IF(البيان!$F$4:$F$210=$B$2,IF(البيان!$L$4:$L$210=1,ROW(E$4:E$210)-ROW(E$4)+1)),ROWS($A$4:E74))),"")</f>
        <v/>
      </c>
      <c r="F74" s="3" t="str">
        <f t="array" ref="F74">IFERROR(INDEX(البيان!$G$4:$G$210,SMALL(IF(البيان!$F$4:$F$210=$B$2,IF(البيان!$L$4:$L$210=1,ROW(F$4:F$210)-ROW(F$4)+1)),ROWS($A$4:F74))),"")</f>
        <v/>
      </c>
      <c r="G74" s="3" t="str">
        <f t="array" ref="G74">IFERROR(INDEX(البيان!$H$4:$H$210,SMALL(IF(البيان!$F$4:$F$210=$B$2,IF(البيان!$L$4:$L$210=1,ROW(G$4:G$210)-ROW(G$4)+1)),ROWS($A$4:G74))),"")</f>
        <v/>
      </c>
      <c r="H74" s="13">
        <f>IF($A74="","",SUMPRODUCT(البيان!$I$4:$I$170,((البيان!$F$4:$F$170=$B$2)*(البيان!$A$4:$A$170=$A74))*(البيان!$B$4:$B$170=$B74)*(البيان!$E$4:$E$170=$E74)))</f>
        <v>0</v>
      </c>
      <c r="I74" s="14">
        <f>IF($A74="","",SUMPRODUCT(البيان!$J$4:$J$170,((البيان!$F$4:$F$170=$B$2)*(البيان!$A$4:$A$170=$A74))*(البيان!$B$4:$B$170=$B74)*(البيان!$E$4:$E$170=$E74)))</f>
        <v>0</v>
      </c>
      <c r="J74" s="3" t="str">
        <f t="array" ref="J74">IFERROR(INDEX(البيان!$K$4:$K$210,SMALL(IF(البيان!$F$4:$F$210=$B$2,IF(البيان!$L$4:$L$210=1,ROW(J$4:J$210)-ROW(J$4)+1)),ROWS($A$4:J74))),"")</f>
        <v/>
      </c>
    </row>
    <row r="75" spans="1:10" x14ac:dyDescent="0.15">
      <c r="A75" s="16">
        <f t="array" ref="A75">IFERROR(INDEX(البيان!$A$4:$A$1000,SMALL(IF(البيان!$F$4:$F$1000=$B$2,IF(البيان!$L$4:$L$1000=1,ROW(A$4:A$1000)-ROW(A$4)+1)),ROWS($A$4:A75))),"")</f>
        <v>43831</v>
      </c>
      <c r="B75" s="3">
        <f t="array" ref="B75">IFERROR(INDEX(البيان!$B$4:$B$1000,SMALL(IF(البيان!$F$4:$F$1000=$B$2,IF(البيان!$L$4:$L$1000=1,ROW(B$4:B$1000)-ROW(B$4)+1)),ROWS($A$4:B75))),"")</f>
        <v>3511</v>
      </c>
      <c r="C75" s="3" t="str">
        <f t="array" ref="C75">IFERROR(INDEX(البيان!$C$4:$C$210,SMALL(IF(البيان!$F$4:$F$210=$B$2,IF(البيان!$L$4:$L$210=1,ROW(C$4:C$210)-ROW(C$4)+1)),ROWS($A$4:C75))),"")</f>
        <v/>
      </c>
      <c r="D75" s="12">
        <f>IF($A75="","",SUMPRODUCT(البيان!$D$4:$D$170,((البيان!$F$4:$F$170=$B$2)*(البيان!$A$4:$A$170=$A75))*(البيان!$B$4:$B$170=$B75)*(البيان!$E$4:$E$170=$E75)))</f>
        <v>0</v>
      </c>
      <c r="E75" s="3" t="str">
        <f t="array" ref="E75">IFERROR(INDEX(البيان!$E$4:$E$210,SMALL(IF(البيان!$F$4:$F$210=$B$2,IF(البيان!$L$4:$L$210=1,ROW(E$4:E$210)-ROW(E$4)+1)),ROWS($A$4:E75))),"")</f>
        <v/>
      </c>
      <c r="F75" s="3" t="str">
        <f t="array" ref="F75">IFERROR(INDEX(البيان!$G$4:$G$210,SMALL(IF(البيان!$F$4:$F$210=$B$2,IF(البيان!$L$4:$L$210=1,ROW(F$4:F$210)-ROW(F$4)+1)),ROWS($A$4:F75))),"")</f>
        <v/>
      </c>
      <c r="G75" s="3" t="str">
        <f t="array" ref="G75">IFERROR(INDEX(البيان!$H$4:$H$210,SMALL(IF(البيان!$F$4:$F$210=$B$2,IF(البيان!$L$4:$L$210=1,ROW(G$4:G$210)-ROW(G$4)+1)),ROWS($A$4:G75))),"")</f>
        <v/>
      </c>
      <c r="H75" s="13">
        <f>IF($A75="","",SUMPRODUCT(البيان!$I$4:$I$170,((البيان!$F$4:$F$170=$B$2)*(البيان!$A$4:$A$170=$A75))*(البيان!$B$4:$B$170=$B75)*(البيان!$E$4:$E$170=$E75)))</f>
        <v>0</v>
      </c>
      <c r="I75" s="14">
        <f>IF($A75="","",SUMPRODUCT(البيان!$J$4:$J$170,((البيان!$F$4:$F$170=$B$2)*(البيان!$A$4:$A$170=$A75))*(البيان!$B$4:$B$170=$B75)*(البيان!$E$4:$E$170=$E75)))</f>
        <v>0</v>
      </c>
      <c r="J75" s="3" t="str">
        <f t="array" ref="J75">IFERROR(INDEX(البيان!$K$4:$K$210,SMALL(IF(البيان!$F$4:$F$210=$B$2,IF(البيان!$L$4:$L$210=1,ROW(J$4:J$210)-ROW(J$4)+1)),ROWS($A$4:J75))),"")</f>
        <v/>
      </c>
    </row>
    <row r="76" spans="1:10" x14ac:dyDescent="0.15">
      <c r="A76" s="16">
        <f t="array" ref="A76">IFERROR(INDEX(البيان!$A$4:$A$1000,SMALL(IF(البيان!$F$4:$F$1000=$B$2,IF(البيان!$L$4:$L$1000=1,ROW(A$4:A$1000)-ROW(A$4)+1)),ROWS($A$4:A76))),"")</f>
        <v>43831</v>
      </c>
      <c r="B76" s="3">
        <f t="array" ref="B76">IFERROR(INDEX(البيان!$B$4:$B$1000,SMALL(IF(البيان!$F$4:$F$1000=$B$2,IF(البيان!$L$4:$L$1000=1,ROW(B$4:B$1000)-ROW(B$4)+1)),ROWS($A$4:B76))),"")</f>
        <v>493</v>
      </c>
      <c r="C76" s="3" t="str">
        <f t="array" ref="C76">IFERROR(INDEX(البيان!$C$4:$C$210,SMALL(IF(البيان!$F$4:$F$210=$B$2,IF(البيان!$L$4:$L$210=1,ROW(C$4:C$210)-ROW(C$4)+1)),ROWS($A$4:C76))),"")</f>
        <v/>
      </c>
      <c r="D76" s="12">
        <f>IF($A76="","",SUMPRODUCT(البيان!$D$4:$D$170,((البيان!$F$4:$F$170=$B$2)*(البيان!$A$4:$A$170=$A76))*(البيان!$B$4:$B$170=$B76)*(البيان!$E$4:$E$170=$E76)))</f>
        <v>0</v>
      </c>
      <c r="E76" s="3" t="str">
        <f t="array" ref="E76">IFERROR(INDEX(البيان!$E$4:$E$210,SMALL(IF(البيان!$F$4:$F$210=$B$2,IF(البيان!$L$4:$L$210=1,ROW(E$4:E$210)-ROW(E$4)+1)),ROWS($A$4:E76))),"")</f>
        <v/>
      </c>
      <c r="F76" s="3" t="str">
        <f t="array" ref="F76">IFERROR(INDEX(البيان!$G$4:$G$210,SMALL(IF(البيان!$F$4:$F$210=$B$2,IF(البيان!$L$4:$L$210=1,ROW(F$4:F$210)-ROW(F$4)+1)),ROWS($A$4:F76))),"")</f>
        <v/>
      </c>
      <c r="G76" s="3" t="str">
        <f t="array" ref="G76">IFERROR(INDEX(البيان!$H$4:$H$210,SMALL(IF(البيان!$F$4:$F$210=$B$2,IF(البيان!$L$4:$L$210=1,ROW(G$4:G$210)-ROW(G$4)+1)),ROWS($A$4:G76))),"")</f>
        <v/>
      </c>
      <c r="H76" s="13">
        <f>IF($A76="","",SUMPRODUCT(البيان!$I$4:$I$170,((البيان!$F$4:$F$170=$B$2)*(البيان!$A$4:$A$170=$A76))*(البيان!$B$4:$B$170=$B76)*(البيان!$E$4:$E$170=$E76)))</f>
        <v>0</v>
      </c>
      <c r="I76" s="14">
        <f>IF($A76="","",SUMPRODUCT(البيان!$J$4:$J$170,((البيان!$F$4:$F$170=$B$2)*(البيان!$A$4:$A$170=$A76))*(البيان!$B$4:$B$170=$B76)*(البيان!$E$4:$E$170=$E76)))</f>
        <v>0</v>
      </c>
      <c r="J76" s="3" t="str">
        <f t="array" ref="J76">IFERROR(INDEX(البيان!$K$4:$K$210,SMALL(IF(البيان!$F$4:$F$210=$B$2,IF(البيان!$L$4:$L$210=1,ROW(J$4:J$210)-ROW(J$4)+1)),ROWS($A$4:J76))),"")</f>
        <v/>
      </c>
    </row>
    <row r="77" spans="1:10" x14ac:dyDescent="0.15">
      <c r="A77" s="16">
        <f t="array" ref="A77">IFERROR(INDEX(البيان!$A$4:$A$1000,SMALL(IF(البيان!$F$4:$F$1000=$B$2,IF(البيان!$L$4:$L$1000=1,ROW(A$4:A$1000)-ROW(A$4)+1)),ROWS($A$4:A77))),"")</f>
        <v>43831</v>
      </c>
      <c r="B77" s="3">
        <f t="array" ref="B77">IFERROR(INDEX(البيان!$B$4:$B$1000,SMALL(IF(البيان!$F$4:$F$1000=$B$2,IF(البيان!$L$4:$L$1000=1,ROW(B$4:B$1000)-ROW(B$4)+1)),ROWS($A$4:B77))),"")</f>
        <v>987</v>
      </c>
      <c r="C77" s="3" t="str">
        <f t="array" ref="C77">IFERROR(INDEX(البيان!$C$4:$C$210,SMALL(IF(البيان!$F$4:$F$210=$B$2,IF(البيان!$L$4:$L$210=1,ROW(C$4:C$210)-ROW(C$4)+1)),ROWS($A$4:C77))),"")</f>
        <v/>
      </c>
      <c r="D77" s="12">
        <f>IF($A77="","",SUMPRODUCT(البيان!$D$4:$D$170,((البيان!$F$4:$F$170=$B$2)*(البيان!$A$4:$A$170=$A77))*(البيان!$B$4:$B$170=$B77)*(البيان!$E$4:$E$170=$E77)))</f>
        <v>0</v>
      </c>
      <c r="E77" s="3" t="str">
        <f t="array" ref="E77">IFERROR(INDEX(البيان!$E$4:$E$210,SMALL(IF(البيان!$F$4:$F$210=$B$2,IF(البيان!$L$4:$L$210=1,ROW(E$4:E$210)-ROW(E$4)+1)),ROWS($A$4:E77))),"")</f>
        <v/>
      </c>
      <c r="F77" s="3" t="str">
        <f t="array" ref="F77">IFERROR(INDEX(البيان!$G$4:$G$210,SMALL(IF(البيان!$F$4:$F$210=$B$2,IF(البيان!$L$4:$L$210=1,ROW(F$4:F$210)-ROW(F$4)+1)),ROWS($A$4:F77))),"")</f>
        <v/>
      </c>
      <c r="G77" s="3" t="str">
        <f t="array" ref="G77">IFERROR(INDEX(البيان!$H$4:$H$210,SMALL(IF(البيان!$F$4:$F$210=$B$2,IF(البيان!$L$4:$L$210=1,ROW(G$4:G$210)-ROW(G$4)+1)),ROWS($A$4:G77))),"")</f>
        <v/>
      </c>
      <c r="H77" s="13">
        <f>IF($A77="","",SUMPRODUCT(البيان!$I$4:$I$170,((البيان!$F$4:$F$170=$B$2)*(البيان!$A$4:$A$170=$A77))*(البيان!$B$4:$B$170=$B77)*(البيان!$E$4:$E$170=$E77)))</f>
        <v>0</v>
      </c>
      <c r="I77" s="14">
        <f>IF($A77="","",SUMPRODUCT(البيان!$J$4:$J$170,((البيان!$F$4:$F$170=$B$2)*(البيان!$A$4:$A$170=$A77))*(البيان!$B$4:$B$170=$B77)*(البيان!$E$4:$E$170=$E77)))</f>
        <v>0</v>
      </c>
      <c r="J77" s="3" t="str">
        <f t="array" ref="J77">IFERROR(INDEX(البيان!$K$4:$K$210,SMALL(IF(البيان!$F$4:$F$210=$B$2,IF(البيان!$L$4:$L$210=1,ROW(J$4:J$210)-ROW(J$4)+1)),ROWS($A$4:J77))),"")</f>
        <v/>
      </c>
    </row>
    <row r="78" spans="1:10" x14ac:dyDescent="0.15">
      <c r="A78" s="16">
        <f t="array" ref="A78">IFERROR(INDEX(البيان!$A$4:$A$1000,SMALL(IF(البيان!$F$4:$F$1000=$B$2,IF(البيان!$L$4:$L$1000=1,ROW(A$4:A$1000)-ROW(A$4)+1)),ROWS($A$4:A78))),"")</f>
        <v>43831</v>
      </c>
      <c r="B78" s="3">
        <f t="array" ref="B78">IFERROR(INDEX(البيان!$B$4:$B$1000,SMALL(IF(البيان!$F$4:$F$1000=$B$2,IF(البيان!$L$4:$L$1000=1,ROW(B$4:B$1000)-ROW(B$4)+1)),ROWS($A$4:B78))),"")</f>
        <v>942</v>
      </c>
      <c r="C78" s="3" t="str">
        <f t="array" ref="C78">IFERROR(INDEX(البيان!$C$4:$C$210,SMALL(IF(البيان!$F$4:$F$210=$B$2,IF(البيان!$L$4:$L$210=1,ROW(C$4:C$210)-ROW(C$4)+1)),ROWS($A$4:C78))),"")</f>
        <v/>
      </c>
      <c r="D78" s="12">
        <f>IF($A78="","",SUMPRODUCT(البيان!$D$4:$D$170,((البيان!$F$4:$F$170=$B$2)*(البيان!$A$4:$A$170=$A78))*(البيان!$B$4:$B$170=$B78)*(البيان!$E$4:$E$170=$E78)))</f>
        <v>0</v>
      </c>
      <c r="E78" s="3" t="str">
        <f t="array" ref="E78">IFERROR(INDEX(البيان!$E$4:$E$210,SMALL(IF(البيان!$F$4:$F$210=$B$2,IF(البيان!$L$4:$L$210=1,ROW(E$4:E$210)-ROW(E$4)+1)),ROWS($A$4:E78))),"")</f>
        <v/>
      </c>
      <c r="F78" s="3" t="str">
        <f t="array" ref="F78">IFERROR(INDEX(البيان!$G$4:$G$210,SMALL(IF(البيان!$F$4:$F$210=$B$2,IF(البيان!$L$4:$L$210=1,ROW(F$4:F$210)-ROW(F$4)+1)),ROWS($A$4:F78))),"")</f>
        <v/>
      </c>
      <c r="G78" s="3" t="str">
        <f t="array" ref="G78">IFERROR(INDEX(البيان!$H$4:$H$210,SMALL(IF(البيان!$F$4:$F$210=$B$2,IF(البيان!$L$4:$L$210=1,ROW(G$4:G$210)-ROW(G$4)+1)),ROWS($A$4:G78))),"")</f>
        <v/>
      </c>
      <c r="H78" s="13">
        <f>IF($A78="","",SUMPRODUCT(البيان!$I$4:$I$170,((البيان!$F$4:$F$170=$B$2)*(البيان!$A$4:$A$170=$A78))*(البيان!$B$4:$B$170=$B78)*(البيان!$E$4:$E$170=$E78)))</f>
        <v>0</v>
      </c>
      <c r="I78" s="14">
        <f>IF($A78="","",SUMPRODUCT(البيان!$J$4:$J$170,((البيان!$F$4:$F$170=$B$2)*(البيان!$A$4:$A$170=$A78))*(البيان!$B$4:$B$170=$B78)*(البيان!$E$4:$E$170=$E78)))</f>
        <v>0</v>
      </c>
      <c r="J78" s="3" t="str">
        <f t="array" ref="J78">IFERROR(INDEX(البيان!$K$4:$K$210,SMALL(IF(البيان!$F$4:$F$210=$B$2,IF(البيان!$L$4:$L$210=1,ROW(J$4:J$210)-ROW(J$4)+1)),ROWS($A$4:J78))),"")</f>
        <v/>
      </c>
    </row>
    <row r="79" spans="1:10" x14ac:dyDescent="0.15">
      <c r="A79" s="16">
        <f t="array" ref="A79">IFERROR(INDEX(البيان!$A$4:$A$1000,SMALL(IF(البيان!$F$4:$F$1000=$B$2,IF(البيان!$L$4:$L$1000=1,ROW(A$4:A$1000)-ROW(A$4)+1)),ROWS($A$4:A79))),"")</f>
        <v>43832</v>
      </c>
      <c r="B79" s="3">
        <f t="array" ref="B79">IFERROR(INDEX(البيان!$B$4:$B$1000,SMALL(IF(البيان!$F$4:$F$1000=$B$2,IF(البيان!$L$4:$L$1000=1,ROW(B$4:B$1000)-ROW(B$4)+1)),ROWS($A$4:B79))),"")</f>
        <v>749</v>
      </c>
      <c r="C79" s="3" t="str">
        <f t="array" ref="C79">IFERROR(INDEX(البيان!$C$4:$C$210,SMALL(IF(البيان!$F$4:$F$210=$B$2,IF(البيان!$L$4:$L$210=1,ROW(C$4:C$210)-ROW(C$4)+1)),ROWS($A$4:C79))),"")</f>
        <v/>
      </c>
      <c r="D79" s="12">
        <f>IF($A79="","",SUMPRODUCT(البيان!$D$4:$D$170,((البيان!$F$4:$F$170=$B$2)*(البيان!$A$4:$A$170=$A79))*(البيان!$B$4:$B$170=$B79)*(البيان!$E$4:$E$170=$E79)))</f>
        <v>0</v>
      </c>
      <c r="E79" s="3" t="str">
        <f t="array" ref="E79">IFERROR(INDEX(البيان!$E$4:$E$210,SMALL(IF(البيان!$F$4:$F$210=$B$2,IF(البيان!$L$4:$L$210=1,ROW(E$4:E$210)-ROW(E$4)+1)),ROWS($A$4:E79))),"")</f>
        <v/>
      </c>
      <c r="F79" s="3" t="str">
        <f t="array" ref="F79">IFERROR(INDEX(البيان!$G$4:$G$210,SMALL(IF(البيان!$F$4:$F$210=$B$2,IF(البيان!$L$4:$L$210=1,ROW(F$4:F$210)-ROW(F$4)+1)),ROWS($A$4:F79))),"")</f>
        <v/>
      </c>
      <c r="G79" s="3" t="str">
        <f t="array" ref="G79">IFERROR(INDEX(البيان!$H$4:$H$210,SMALL(IF(البيان!$F$4:$F$210=$B$2,IF(البيان!$L$4:$L$210=1,ROW(G$4:G$210)-ROW(G$4)+1)),ROWS($A$4:G79))),"")</f>
        <v/>
      </c>
      <c r="H79" s="13">
        <f>IF($A79="","",SUMPRODUCT(البيان!$I$4:$I$170,((البيان!$F$4:$F$170=$B$2)*(البيان!$A$4:$A$170=$A79))*(البيان!$B$4:$B$170=$B79)*(البيان!$E$4:$E$170=$E79)))</f>
        <v>0</v>
      </c>
      <c r="I79" s="14">
        <f>IF($A79="","",SUMPRODUCT(البيان!$J$4:$J$170,((البيان!$F$4:$F$170=$B$2)*(البيان!$A$4:$A$170=$A79))*(البيان!$B$4:$B$170=$B79)*(البيان!$E$4:$E$170=$E79)))</f>
        <v>0</v>
      </c>
      <c r="J79" s="3" t="str">
        <f t="array" ref="J79">IFERROR(INDEX(البيان!$K$4:$K$210,SMALL(IF(البيان!$F$4:$F$210=$B$2,IF(البيان!$L$4:$L$210=1,ROW(J$4:J$210)-ROW(J$4)+1)),ROWS($A$4:J79))),"")</f>
        <v/>
      </c>
    </row>
    <row r="80" spans="1:10" x14ac:dyDescent="0.15">
      <c r="A80" s="16">
        <f t="array" ref="A80">IFERROR(INDEX(البيان!$A$4:$A$1000,SMALL(IF(البيان!$F$4:$F$1000=$B$2,IF(البيان!$L$4:$L$1000=1,ROW(A$4:A$1000)-ROW(A$4)+1)),ROWS($A$4:A80))),"")</f>
        <v>43832</v>
      </c>
      <c r="B80" s="3">
        <f t="array" ref="B80">IFERROR(INDEX(البيان!$B$4:$B$1000,SMALL(IF(البيان!$F$4:$F$1000=$B$2,IF(البيان!$L$4:$L$1000=1,ROW(B$4:B$1000)-ROW(B$4)+1)),ROWS($A$4:B80))),"")</f>
        <v>936</v>
      </c>
      <c r="C80" s="3" t="str">
        <f t="array" ref="C80">IFERROR(INDEX(البيان!$C$4:$C$210,SMALL(IF(البيان!$F$4:$F$210=$B$2,IF(البيان!$L$4:$L$210=1,ROW(C$4:C$210)-ROW(C$4)+1)),ROWS($A$4:C80))),"")</f>
        <v/>
      </c>
      <c r="D80" s="12">
        <f>IF($A80="","",SUMPRODUCT(البيان!$D$4:$D$170,((البيان!$F$4:$F$170=$B$2)*(البيان!$A$4:$A$170=$A80))*(البيان!$B$4:$B$170=$B80)*(البيان!$E$4:$E$170=$E80)))</f>
        <v>0</v>
      </c>
      <c r="E80" s="3" t="str">
        <f t="array" ref="E80">IFERROR(INDEX(البيان!$E$4:$E$210,SMALL(IF(البيان!$F$4:$F$210=$B$2,IF(البيان!$L$4:$L$210=1,ROW(E$4:E$210)-ROW(E$4)+1)),ROWS($A$4:E80))),"")</f>
        <v/>
      </c>
      <c r="F80" s="3" t="str">
        <f t="array" ref="F80">IFERROR(INDEX(البيان!$G$4:$G$210,SMALL(IF(البيان!$F$4:$F$210=$B$2,IF(البيان!$L$4:$L$210=1,ROW(F$4:F$210)-ROW(F$4)+1)),ROWS($A$4:F80))),"")</f>
        <v/>
      </c>
      <c r="G80" s="3" t="str">
        <f t="array" ref="G80">IFERROR(INDEX(البيان!$H$4:$H$210,SMALL(IF(البيان!$F$4:$F$210=$B$2,IF(البيان!$L$4:$L$210=1,ROW(G$4:G$210)-ROW(G$4)+1)),ROWS($A$4:G80))),"")</f>
        <v/>
      </c>
      <c r="H80" s="13">
        <f>IF($A80="","",SUMPRODUCT(البيان!$I$4:$I$170,((البيان!$F$4:$F$170=$B$2)*(البيان!$A$4:$A$170=$A80))*(البيان!$B$4:$B$170=$B80)*(البيان!$E$4:$E$170=$E80)))</f>
        <v>0</v>
      </c>
      <c r="I80" s="14">
        <f>IF($A80="","",SUMPRODUCT(البيان!$J$4:$J$170,((البيان!$F$4:$F$170=$B$2)*(البيان!$A$4:$A$170=$A80))*(البيان!$B$4:$B$170=$B80)*(البيان!$E$4:$E$170=$E80)))</f>
        <v>0</v>
      </c>
      <c r="J80" s="3" t="str">
        <f t="array" ref="J80">IFERROR(INDEX(البيان!$K$4:$K$210,SMALL(IF(البيان!$F$4:$F$210=$B$2,IF(البيان!$L$4:$L$210=1,ROW(J$4:J$210)-ROW(J$4)+1)),ROWS($A$4:J80))),"")</f>
        <v/>
      </c>
    </row>
    <row r="81" spans="1:10" x14ac:dyDescent="0.15">
      <c r="A81" s="16">
        <f t="array" ref="A81">IFERROR(INDEX(البيان!$A$4:$A$1000,SMALL(IF(البيان!$F$4:$F$1000=$B$2,IF(البيان!$L$4:$L$1000=1,ROW(A$4:A$1000)-ROW(A$4)+1)),ROWS($A$4:A81))),"")</f>
        <v>43832</v>
      </c>
      <c r="B81" s="3">
        <f t="array" ref="B81">IFERROR(INDEX(البيان!$B$4:$B$1000,SMALL(IF(البيان!$F$4:$F$1000=$B$2,IF(البيان!$L$4:$L$1000=1,ROW(B$4:B$1000)-ROW(B$4)+1)),ROWS($A$4:B81))),"")</f>
        <v>415</v>
      </c>
      <c r="C81" s="3" t="str">
        <f t="array" ref="C81">IFERROR(INDEX(البيان!$C$4:$C$210,SMALL(IF(البيان!$F$4:$F$210=$B$2,IF(البيان!$L$4:$L$210=1,ROW(C$4:C$210)-ROW(C$4)+1)),ROWS($A$4:C81))),"")</f>
        <v/>
      </c>
      <c r="D81" s="12">
        <f>IF($A81="","",SUMPRODUCT(البيان!$D$4:$D$170,((البيان!$F$4:$F$170=$B$2)*(البيان!$A$4:$A$170=$A81))*(البيان!$B$4:$B$170=$B81)*(البيان!$E$4:$E$170=$E81)))</f>
        <v>0</v>
      </c>
      <c r="E81" s="3" t="str">
        <f t="array" ref="E81">IFERROR(INDEX(البيان!$E$4:$E$210,SMALL(IF(البيان!$F$4:$F$210=$B$2,IF(البيان!$L$4:$L$210=1,ROW(E$4:E$210)-ROW(E$4)+1)),ROWS($A$4:E81))),"")</f>
        <v/>
      </c>
      <c r="F81" s="3" t="str">
        <f t="array" ref="F81">IFERROR(INDEX(البيان!$G$4:$G$210,SMALL(IF(البيان!$F$4:$F$210=$B$2,IF(البيان!$L$4:$L$210=1,ROW(F$4:F$210)-ROW(F$4)+1)),ROWS($A$4:F81))),"")</f>
        <v/>
      </c>
      <c r="G81" s="3" t="str">
        <f t="array" ref="G81">IFERROR(INDEX(البيان!$H$4:$H$210,SMALL(IF(البيان!$F$4:$F$210=$B$2,IF(البيان!$L$4:$L$210=1,ROW(G$4:G$210)-ROW(G$4)+1)),ROWS($A$4:G81))),"")</f>
        <v/>
      </c>
      <c r="H81" s="13">
        <f>IF($A81="","",SUMPRODUCT(البيان!$I$4:$I$170,((البيان!$F$4:$F$170=$B$2)*(البيان!$A$4:$A$170=$A81))*(البيان!$B$4:$B$170=$B81)*(البيان!$E$4:$E$170=$E81)))</f>
        <v>0</v>
      </c>
      <c r="I81" s="14">
        <f>IF($A81="","",SUMPRODUCT(البيان!$J$4:$J$170,((البيان!$F$4:$F$170=$B$2)*(البيان!$A$4:$A$170=$A81))*(البيان!$B$4:$B$170=$B81)*(البيان!$E$4:$E$170=$E81)))</f>
        <v>0</v>
      </c>
      <c r="J81" s="3" t="str">
        <f t="array" ref="J81">IFERROR(INDEX(البيان!$K$4:$K$210,SMALL(IF(البيان!$F$4:$F$210=$B$2,IF(البيان!$L$4:$L$210=1,ROW(J$4:J$210)-ROW(J$4)+1)),ROWS($A$4:J81))),"")</f>
        <v/>
      </c>
    </row>
    <row r="82" spans="1:10" x14ac:dyDescent="0.15">
      <c r="A82" s="16">
        <f t="array" ref="A82">IFERROR(INDEX(البيان!$A$4:$A$1000,SMALL(IF(البيان!$F$4:$F$1000=$B$2,IF(البيان!$L$4:$L$1000=1,ROW(A$4:A$1000)-ROW(A$4)+1)),ROWS($A$4:A82))),"")</f>
        <v>43832</v>
      </c>
      <c r="B82" s="3">
        <f t="array" ref="B82">IFERROR(INDEX(البيان!$B$4:$B$1000,SMALL(IF(البيان!$F$4:$F$1000=$B$2,IF(البيان!$L$4:$L$1000=1,ROW(B$4:B$1000)-ROW(B$4)+1)),ROWS($A$4:B82))),"")</f>
        <v>7693</v>
      </c>
      <c r="C82" s="3" t="str">
        <f t="array" ref="C82">IFERROR(INDEX(البيان!$C$4:$C$210,SMALL(IF(البيان!$F$4:$F$210=$B$2,IF(البيان!$L$4:$L$210=1,ROW(C$4:C$210)-ROW(C$4)+1)),ROWS($A$4:C82))),"")</f>
        <v/>
      </c>
      <c r="D82" s="12">
        <f>IF($A82="","",SUMPRODUCT(البيان!$D$4:$D$170,((البيان!$F$4:$F$170=$B$2)*(البيان!$A$4:$A$170=$A82))*(البيان!$B$4:$B$170=$B82)*(البيان!$E$4:$E$170=$E82)))</f>
        <v>0</v>
      </c>
      <c r="E82" s="3" t="str">
        <f t="array" ref="E82">IFERROR(INDEX(البيان!$E$4:$E$210,SMALL(IF(البيان!$F$4:$F$210=$B$2,IF(البيان!$L$4:$L$210=1,ROW(E$4:E$210)-ROW(E$4)+1)),ROWS($A$4:E82))),"")</f>
        <v/>
      </c>
      <c r="F82" s="3" t="str">
        <f t="array" ref="F82">IFERROR(INDEX(البيان!$G$4:$G$210,SMALL(IF(البيان!$F$4:$F$210=$B$2,IF(البيان!$L$4:$L$210=1,ROW(F$4:F$210)-ROW(F$4)+1)),ROWS($A$4:F82))),"")</f>
        <v/>
      </c>
      <c r="G82" s="3" t="str">
        <f t="array" ref="G82">IFERROR(INDEX(البيان!$H$4:$H$210,SMALL(IF(البيان!$F$4:$F$210=$B$2,IF(البيان!$L$4:$L$210=1,ROW(G$4:G$210)-ROW(G$4)+1)),ROWS($A$4:G82))),"")</f>
        <v/>
      </c>
      <c r="H82" s="13">
        <f>IF($A82="","",SUMPRODUCT(البيان!$I$4:$I$170,((البيان!$F$4:$F$170=$B$2)*(البيان!$A$4:$A$170=$A82))*(البيان!$B$4:$B$170=$B82)*(البيان!$E$4:$E$170=$E82)))</f>
        <v>0</v>
      </c>
      <c r="I82" s="14">
        <f>IF($A82="","",SUMPRODUCT(البيان!$J$4:$J$170,((البيان!$F$4:$F$170=$B$2)*(البيان!$A$4:$A$170=$A82))*(البيان!$B$4:$B$170=$B82)*(البيان!$E$4:$E$170=$E82)))</f>
        <v>0</v>
      </c>
      <c r="J82" s="3" t="str">
        <f t="array" ref="J82">IFERROR(INDEX(البيان!$K$4:$K$210,SMALL(IF(البيان!$F$4:$F$210=$B$2,IF(البيان!$L$4:$L$210=1,ROW(J$4:J$210)-ROW(J$4)+1)),ROWS($A$4:J82))),"")</f>
        <v/>
      </c>
    </row>
    <row r="83" spans="1:10" x14ac:dyDescent="0.15">
      <c r="A83" s="16">
        <f t="array" ref="A83">IFERROR(INDEX(البيان!$A$4:$A$1000,SMALL(IF(البيان!$F$4:$F$1000=$B$2,IF(البيان!$L$4:$L$1000=1,ROW(A$4:A$1000)-ROW(A$4)+1)),ROWS($A$4:A83))),"")</f>
        <v>43832</v>
      </c>
      <c r="B83" s="3">
        <f t="array" ref="B83">IFERROR(INDEX(البيان!$B$4:$B$1000,SMALL(IF(البيان!$F$4:$F$1000=$B$2,IF(البيان!$L$4:$L$1000=1,ROW(B$4:B$1000)-ROW(B$4)+1)),ROWS($A$4:B83))),"")</f>
        <v>482</v>
      </c>
      <c r="C83" s="3" t="str">
        <f t="array" ref="C83">IFERROR(INDEX(البيان!$C$4:$C$210,SMALL(IF(البيان!$F$4:$F$210=$B$2,IF(البيان!$L$4:$L$210=1,ROW(C$4:C$210)-ROW(C$4)+1)),ROWS($A$4:C83))),"")</f>
        <v/>
      </c>
      <c r="D83" s="12">
        <f>IF($A83="","",SUMPRODUCT(البيان!$D$4:$D$170,((البيان!$F$4:$F$170=$B$2)*(البيان!$A$4:$A$170=$A83))*(البيان!$B$4:$B$170=$B83)*(البيان!$E$4:$E$170=$E83)))</f>
        <v>0</v>
      </c>
      <c r="E83" s="3" t="str">
        <f t="array" ref="E83">IFERROR(INDEX(البيان!$E$4:$E$210,SMALL(IF(البيان!$F$4:$F$210=$B$2,IF(البيان!$L$4:$L$210=1,ROW(E$4:E$210)-ROW(E$4)+1)),ROWS($A$4:E83))),"")</f>
        <v/>
      </c>
      <c r="F83" s="3" t="str">
        <f t="array" ref="F83">IFERROR(INDEX(البيان!$G$4:$G$210,SMALL(IF(البيان!$F$4:$F$210=$B$2,IF(البيان!$L$4:$L$210=1,ROW(F$4:F$210)-ROW(F$4)+1)),ROWS($A$4:F83))),"")</f>
        <v/>
      </c>
      <c r="G83" s="3" t="str">
        <f t="array" ref="G83">IFERROR(INDEX(البيان!$H$4:$H$210,SMALL(IF(البيان!$F$4:$F$210=$B$2,IF(البيان!$L$4:$L$210=1,ROW(G$4:G$210)-ROW(G$4)+1)),ROWS($A$4:G83))),"")</f>
        <v/>
      </c>
      <c r="H83" s="13">
        <f>IF($A83="","",SUMPRODUCT(البيان!$I$4:$I$170,((البيان!$F$4:$F$170=$B$2)*(البيان!$A$4:$A$170=$A83))*(البيان!$B$4:$B$170=$B83)*(البيان!$E$4:$E$170=$E83)))</f>
        <v>0</v>
      </c>
      <c r="I83" s="14">
        <f>IF($A83="","",SUMPRODUCT(البيان!$J$4:$J$170,((البيان!$F$4:$F$170=$B$2)*(البيان!$A$4:$A$170=$A83))*(البيان!$B$4:$B$170=$B83)*(البيان!$E$4:$E$170=$E83)))</f>
        <v>0</v>
      </c>
      <c r="J83" s="3" t="str">
        <f t="array" ref="J83">IFERROR(INDEX(البيان!$K$4:$K$210,SMALL(IF(البيان!$F$4:$F$210=$B$2,IF(البيان!$L$4:$L$210=1,ROW(J$4:J$210)-ROW(J$4)+1)),ROWS($A$4:J83))),"")</f>
        <v/>
      </c>
    </row>
    <row r="84" spans="1:10" x14ac:dyDescent="0.15">
      <c r="A84" s="16">
        <f t="array" ref="A84">IFERROR(INDEX(البيان!$A$4:$A$1000,SMALL(IF(البيان!$F$4:$F$1000=$B$2,IF(البيان!$L$4:$L$1000=1,ROW(A$4:A$1000)-ROW(A$4)+1)),ROWS($A$4:A84))),"")</f>
        <v>43834</v>
      </c>
      <c r="B84" s="3">
        <f t="array" ref="B84">IFERROR(INDEX(البيان!$B$4:$B$1000,SMALL(IF(البيان!$F$4:$F$1000=$B$2,IF(البيان!$L$4:$L$1000=1,ROW(B$4:B$1000)-ROW(B$4)+1)),ROWS($A$4:B84))),"")</f>
        <v>749</v>
      </c>
      <c r="C84" s="3" t="str">
        <f t="array" ref="C84">IFERROR(INDEX(البيان!$C$4:$C$210,SMALL(IF(البيان!$F$4:$F$210=$B$2,IF(البيان!$L$4:$L$210=1,ROW(C$4:C$210)-ROW(C$4)+1)),ROWS($A$4:C84))),"")</f>
        <v/>
      </c>
      <c r="D84" s="12">
        <f>IF($A84="","",SUMPRODUCT(البيان!$D$4:$D$170,((البيان!$F$4:$F$170=$B$2)*(البيان!$A$4:$A$170=$A84))*(البيان!$B$4:$B$170=$B84)*(البيان!$E$4:$E$170=$E84)))</f>
        <v>0</v>
      </c>
      <c r="E84" s="3" t="str">
        <f t="array" ref="E84">IFERROR(INDEX(البيان!$E$4:$E$210,SMALL(IF(البيان!$F$4:$F$210=$B$2,IF(البيان!$L$4:$L$210=1,ROW(E$4:E$210)-ROW(E$4)+1)),ROWS($A$4:E84))),"")</f>
        <v/>
      </c>
      <c r="F84" s="3" t="str">
        <f t="array" ref="F84">IFERROR(INDEX(البيان!$G$4:$G$210,SMALL(IF(البيان!$F$4:$F$210=$B$2,IF(البيان!$L$4:$L$210=1,ROW(F$4:F$210)-ROW(F$4)+1)),ROWS($A$4:F84))),"")</f>
        <v/>
      </c>
      <c r="G84" s="3" t="str">
        <f t="array" ref="G84">IFERROR(INDEX(البيان!$H$4:$H$210,SMALL(IF(البيان!$F$4:$F$210=$B$2,IF(البيان!$L$4:$L$210=1,ROW(G$4:G$210)-ROW(G$4)+1)),ROWS($A$4:G84))),"")</f>
        <v/>
      </c>
      <c r="H84" s="13">
        <f>IF($A84="","",SUMPRODUCT(البيان!$I$4:$I$170,((البيان!$F$4:$F$170=$B$2)*(البيان!$A$4:$A$170=$A84))*(البيان!$B$4:$B$170=$B84)*(البيان!$E$4:$E$170=$E84)))</f>
        <v>0</v>
      </c>
      <c r="I84" s="14">
        <f>IF($A84="","",SUMPRODUCT(البيان!$J$4:$J$170,((البيان!$F$4:$F$170=$B$2)*(البيان!$A$4:$A$170=$A84))*(البيان!$B$4:$B$170=$B84)*(البيان!$E$4:$E$170=$E84)))</f>
        <v>0</v>
      </c>
      <c r="J84" s="3" t="str">
        <f t="array" ref="J84">IFERROR(INDEX(البيان!$K$4:$K$210,SMALL(IF(البيان!$F$4:$F$210=$B$2,IF(البيان!$L$4:$L$210=1,ROW(J$4:J$210)-ROW(J$4)+1)),ROWS($A$4:J84))),"")</f>
        <v/>
      </c>
    </row>
    <row r="85" spans="1:10" x14ac:dyDescent="0.15">
      <c r="A85" s="16">
        <f t="array" ref="A85">IFERROR(INDEX(البيان!$A$4:$A$1000,SMALL(IF(البيان!$F$4:$F$1000=$B$2,IF(البيان!$L$4:$L$1000=1,ROW(A$4:A$1000)-ROW(A$4)+1)),ROWS($A$4:A85))),"")</f>
        <v>43834</v>
      </c>
      <c r="B85" s="3">
        <f t="array" ref="B85">IFERROR(INDEX(البيان!$B$4:$B$1000,SMALL(IF(البيان!$F$4:$F$1000=$B$2,IF(البيان!$L$4:$L$1000=1,ROW(B$4:B$1000)-ROW(B$4)+1)),ROWS($A$4:B85))),"")</f>
        <v>415</v>
      </c>
      <c r="C85" s="3" t="str">
        <f t="array" ref="C85">IFERROR(INDEX(البيان!$C$4:$C$210,SMALL(IF(البيان!$F$4:$F$210=$B$2,IF(البيان!$L$4:$L$210=1,ROW(C$4:C$210)-ROW(C$4)+1)),ROWS($A$4:C85))),"")</f>
        <v/>
      </c>
      <c r="D85" s="12">
        <f>IF($A85="","",SUMPRODUCT(البيان!$D$4:$D$170,((البيان!$F$4:$F$170=$B$2)*(البيان!$A$4:$A$170=$A85))*(البيان!$B$4:$B$170=$B85)*(البيان!$E$4:$E$170=$E85)))</f>
        <v>0</v>
      </c>
      <c r="E85" s="3" t="str">
        <f t="array" ref="E85">IFERROR(INDEX(البيان!$E$4:$E$210,SMALL(IF(البيان!$F$4:$F$210=$B$2,IF(البيان!$L$4:$L$210=1,ROW(E$4:E$210)-ROW(E$4)+1)),ROWS($A$4:E85))),"")</f>
        <v/>
      </c>
      <c r="F85" s="3" t="str">
        <f t="array" ref="F85">IFERROR(INDEX(البيان!$G$4:$G$210,SMALL(IF(البيان!$F$4:$F$210=$B$2,IF(البيان!$L$4:$L$210=1,ROW(F$4:F$210)-ROW(F$4)+1)),ROWS($A$4:F85))),"")</f>
        <v/>
      </c>
      <c r="G85" s="3" t="str">
        <f t="array" ref="G85">IFERROR(INDEX(البيان!$H$4:$H$210,SMALL(IF(البيان!$F$4:$F$210=$B$2,IF(البيان!$L$4:$L$210=1,ROW(G$4:G$210)-ROW(G$4)+1)),ROWS($A$4:G85))),"")</f>
        <v/>
      </c>
      <c r="H85" s="13">
        <f>IF($A85="","",SUMPRODUCT(البيان!$I$4:$I$170,((البيان!$F$4:$F$170=$B$2)*(البيان!$A$4:$A$170=$A85))*(البيان!$B$4:$B$170=$B85)*(البيان!$E$4:$E$170=$E85)))</f>
        <v>0</v>
      </c>
      <c r="I85" s="14">
        <f>IF($A85="","",SUMPRODUCT(البيان!$J$4:$J$170,((البيان!$F$4:$F$170=$B$2)*(البيان!$A$4:$A$170=$A85))*(البيان!$B$4:$B$170=$B85)*(البيان!$E$4:$E$170=$E85)))</f>
        <v>0</v>
      </c>
      <c r="J85" s="3" t="str">
        <f t="array" ref="J85">IFERROR(INDEX(البيان!$K$4:$K$210,SMALL(IF(البيان!$F$4:$F$210=$B$2,IF(البيان!$L$4:$L$210=1,ROW(J$4:J$210)-ROW(J$4)+1)),ROWS($A$4:J85))),"")</f>
        <v/>
      </c>
    </row>
    <row r="86" spans="1:10" x14ac:dyDescent="0.15">
      <c r="A86" s="16">
        <f t="array" ref="A86">IFERROR(INDEX(البيان!$A$4:$A$1000,SMALL(IF(البيان!$F$4:$F$1000=$B$2,IF(البيان!$L$4:$L$1000=1,ROW(A$4:A$1000)-ROW(A$4)+1)),ROWS($A$4:A86))),"")</f>
        <v>43834</v>
      </c>
      <c r="B86" s="3">
        <f t="array" ref="B86">IFERROR(INDEX(البيان!$B$4:$B$1000,SMALL(IF(البيان!$F$4:$F$1000=$B$2,IF(البيان!$L$4:$L$1000=1,ROW(B$4:B$1000)-ROW(B$4)+1)),ROWS($A$4:B86))),"")</f>
        <v>946</v>
      </c>
      <c r="C86" s="3" t="str">
        <f t="array" ref="C86">IFERROR(INDEX(البيان!$C$4:$C$210,SMALL(IF(البيان!$F$4:$F$210=$B$2,IF(البيان!$L$4:$L$210=1,ROW(C$4:C$210)-ROW(C$4)+1)),ROWS($A$4:C86))),"")</f>
        <v/>
      </c>
      <c r="D86" s="12">
        <f>IF($A86="","",SUMPRODUCT(البيان!$D$4:$D$170,((البيان!$F$4:$F$170=$B$2)*(البيان!$A$4:$A$170=$A86))*(البيان!$B$4:$B$170=$B86)*(البيان!$E$4:$E$170=$E86)))</f>
        <v>0</v>
      </c>
      <c r="E86" s="3" t="str">
        <f t="array" ref="E86">IFERROR(INDEX(البيان!$E$4:$E$210,SMALL(IF(البيان!$F$4:$F$210=$B$2,IF(البيان!$L$4:$L$210=1,ROW(E$4:E$210)-ROW(E$4)+1)),ROWS($A$4:E86))),"")</f>
        <v/>
      </c>
      <c r="F86" s="3" t="str">
        <f t="array" ref="F86">IFERROR(INDEX(البيان!$G$4:$G$210,SMALL(IF(البيان!$F$4:$F$210=$B$2,IF(البيان!$L$4:$L$210=1,ROW(F$4:F$210)-ROW(F$4)+1)),ROWS($A$4:F86))),"")</f>
        <v/>
      </c>
      <c r="G86" s="3" t="str">
        <f t="array" ref="G86">IFERROR(INDEX(البيان!$H$4:$H$210,SMALL(IF(البيان!$F$4:$F$210=$B$2,IF(البيان!$L$4:$L$210=1,ROW(G$4:G$210)-ROW(G$4)+1)),ROWS($A$4:G86))),"")</f>
        <v/>
      </c>
      <c r="H86" s="13">
        <f>IF($A86="","",SUMPRODUCT(البيان!$I$4:$I$170,((البيان!$F$4:$F$170=$B$2)*(البيان!$A$4:$A$170=$A86))*(البيان!$B$4:$B$170=$B86)*(البيان!$E$4:$E$170=$E86)))</f>
        <v>0</v>
      </c>
      <c r="I86" s="14">
        <f>IF($A86="","",SUMPRODUCT(البيان!$J$4:$J$170,((البيان!$F$4:$F$170=$B$2)*(البيان!$A$4:$A$170=$A86))*(البيان!$B$4:$B$170=$B86)*(البيان!$E$4:$E$170=$E86)))</f>
        <v>0</v>
      </c>
      <c r="J86" s="3" t="str">
        <f t="array" ref="J86">IFERROR(INDEX(البيان!$K$4:$K$210,SMALL(IF(البيان!$F$4:$F$210=$B$2,IF(البيان!$L$4:$L$210=1,ROW(J$4:J$210)-ROW(J$4)+1)),ROWS($A$4:J86))),"")</f>
        <v/>
      </c>
    </row>
    <row r="87" spans="1:10" x14ac:dyDescent="0.15">
      <c r="A87" s="16">
        <f t="array" ref="A87">IFERROR(INDEX(البيان!$A$4:$A$1000,SMALL(IF(البيان!$F$4:$F$1000=$B$2,IF(البيان!$L$4:$L$1000=1,ROW(A$4:A$1000)-ROW(A$4)+1)),ROWS($A$4:A87))),"")</f>
        <v>43834</v>
      </c>
      <c r="B87" s="3">
        <f t="array" ref="B87">IFERROR(INDEX(البيان!$B$4:$B$1000,SMALL(IF(البيان!$F$4:$F$1000=$B$2,IF(البيان!$L$4:$L$1000=1,ROW(B$4:B$1000)-ROW(B$4)+1)),ROWS($A$4:B87))),"")</f>
        <v>482</v>
      </c>
      <c r="C87" s="3" t="str">
        <f t="array" ref="C87">IFERROR(INDEX(البيان!$C$4:$C$210,SMALL(IF(البيان!$F$4:$F$210=$B$2,IF(البيان!$L$4:$L$210=1,ROW(C$4:C$210)-ROW(C$4)+1)),ROWS($A$4:C87))),"")</f>
        <v/>
      </c>
      <c r="D87" s="12">
        <f>IF($A87="","",SUMPRODUCT(البيان!$D$4:$D$170,((البيان!$F$4:$F$170=$B$2)*(البيان!$A$4:$A$170=$A87))*(البيان!$B$4:$B$170=$B87)*(البيان!$E$4:$E$170=$E87)))</f>
        <v>0</v>
      </c>
      <c r="E87" s="3" t="str">
        <f t="array" ref="E87">IFERROR(INDEX(البيان!$E$4:$E$210,SMALL(IF(البيان!$F$4:$F$210=$B$2,IF(البيان!$L$4:$L$210=1,ROW(E$4:E$210)-ROW(E$4)+1)),ROWS($A$4:E87))),"")</f>
        <v/>
      </c>
      <c r="F87" s="3" t="str">
        <f t="array" ref="F87">IFERROR(INDEX(البيان!$G$4:$G$210,SMALL(IF(البيان!$F$4:$F$210=$B$2,IF(البيان!$L$4:$L$210=1,ROW(F$4:F$210)-ROW(F$4)+1)),ROWS($A$4:F87))),"")</f>
        <v/>
      </c>
      <c r="G87" s="3" t="str">
        <f t="array" ref="G87">IFERROR(INDEX(البيان!$H$4:$H$210,SMALL(IF(البيان!$F$4:$F$210=$B$2,IF(البيان!$L$4:$L$210=1,ROW(G$4:G$210)-ROW(G$4)+1)),ROWS($A$4:G87))),"")</f>
        <v/>
      </c>
      <c r="H87" s="13">
        <f>IF($A87="","",SUMPRODUCT(البيان!$I$4:$I$170,((البيان!$F$4:$F$170=$B$2)*(البيان!$A$4:$A$170=$A87))*(البيان!$B$4:$B$170=$B87)*(البيان!$E$4:$E$170=$E87)))</f>
        <v>0</v>
      </c>
      <c r="I87" s="14">
        <f>IF($A87="","",SUMPRODUCT(البيان!$J$4:$J$170,((البيان!$F$4:$F$170=$B$2)*(البيان!$A$4:$A$170=$A87))*(البيان!$B$4:$B$170=$B87)*(البيان!$E$4:$E$170=$E87)))</f>
        <v>0</v>
      </c>
      <c r="J87" s="3" t="str">
        <f t="array" ref="J87">IFERROR(INDEX(البيان!$K$4:$K$210,SMALL(IF(البيان!$F$4:$F$210=$B$2,IF(البيان!$L$4:$L$210=1,ROW(J$4:J$210)-ROW(J$4)+1)),ROWS($A$4:J87))),"")</f>
        <v/>
      </c>
    </row>
    <row r="88" spans="1:10" x14ac:dyDescent="0.15">
      <c r="A88" s="16">
        <f t="array" ref="A88">IFERROR(INDEX(البيان!$A$4:$A$1000,SMALL(IF(البيان!$F$4:$F$1000=$B$2,IF(البيان!$L$4:$L$1000=1,ROW(A$4:A$1000)-ROW(A$4)+1)),ROWS($A$4:A88))),"")</f>
        <v>43834</v>
      </c>
      <c r="B88" s="3">
        <f t="array" ref="B88">IFERROR(INDEX(البيان!$B$4:$B$1000,SMALL(IF(البيان!$F$4:$F$1000=$B$2,IF(البيان!$L$4:$L$1000=1,ROW(B$4:B$1000)-ROW(B$4)+1)),ROWS($A$4:B88))),"")</f>
        <v>819</v>
      </c>
      <c r="C88" s="3" t="str">
        <f t="array" ref="C88">IFERROR(INDEX(البيان!$C$4:$C$210,SMALL(IF(البيان!$F$4:$F$210=$B$2,IF(البيان!$L$4:$L$210=1,ROW(C$4:C$210)-ROW(C$4)+1)),ROWS($A$4:C88))),"")</f>
        <v/>
      </c>
      <c r="D88" s="12">
        <f>IF($A88="","",SUMPRODUCT(البيان!$D$4:$D$170,((البيان!$F$4:$F$170=$B$2)*(البيان!$A$4:$A$170=$A88))*(البيان!$B$4:$B$170=$B88)*(البيان!$E$4:$E$170=$E88)))</f>
        <v>0</v>
      </c>
      <c r="E88" s="3" t="str">
        <f t="array" ref="E88">IFERROR(INDEX(البيان!$E$4:$E$210,SMALL(IF(البيان!$F$4:$F$210=$B$2,IF(البيان!$L$4:$L$210=1,ROW(E$4:E$210)-ROW(E$4)+1)),ROWS($A$4:E88))),"")</f>
        <v/>
      </c>
      <c r="F88" s="3" t="str">
        <f t="array" ref="F88">IFERROR(INDEX(البيان!$G$4:$G$210,SMALL(IF(البيان!$F$4:$F$210=$B$2,IF(البيان!$L$4:$L$210=1,ROW(F$4:F$210)-ROW(F$4)+1)),ROWS($A$4:F88))),"")</f>
        <v/>
      </c>
      <c r="G88" s="3" t="str">
        <f t="array" ref="G88">IFERROR(INDEX(البيان!$H$4:$H$210,SMALL(IF(البيان!$F$4:$F$210=$B$2,IF(البيان!$L$4:$L$210=1,ROW(G$4:G$210)-ROW(G$4)+1)),ROWS($A$4:G88))),"")</f>
        <v/>
      </c>
      <c r="H88" s="13">
        <f>IF($A88="","",SUMPRODUCT(البيان!$I$4:$I$170,((البيان!$F$4:$F$170=$B$2)*(البيان!$A$4:$A$170=$A88))*(البيان!$B$4:$B$170=$B88)*(البيان!$E$4:$E$170=$E88)))</f>
        <v>0</v>
      </c>
      <c r="I88" s="14">
        <f>IF($A88="","",SUMPRODUCT(البيان!$J$4:$J$170,((البيان!$F$4:$F$170=$B$2)*(البيان!$A$4:$A$170=$A88))*(البيان!$B$4:$B$170=$B88)*(البيان!$E$4:$E$170=$E88)))</f>
        <v>0</v>
      </c>
      <c r="J88" s="3" t="str">
        <f t="array" ref="J88">IFERROR(INDEX(البيان!$K$4:$K$210,SMALL(IF(البيان!$F$4:$F$210=$B$2,IF(البيان!$L$4:$L$210=1,ROW(J$4:J$210)-ROW(J$4)+1)),ROWS($A$4:J88))),"")</f>
        <v/>
      </c>
    </row>
    <row r="89" spans="1:10" x14ac:dyDescent="0.15">
      <c r="A89" s="16">
        <f t="array" ref="A89">IFERROR(INDEX(البيان!$A$4:$A$1000,SMALL(IF(البيان!$F$4:$F$1000=$B$2,IF(البيان!$L$4:$L$1000=1,ROW(A$4:A$1000)-ROW(A$4)+1)),ROWS($A$4:A89))),"")</f>
        <v>43834</v>
      </c>
      <c r="B89" s="3">
        <f t="array" ref="B89">IFERROR(INDEX(البيان!$B$4:$B$1000,SMALL(IF(البيان!$F$4:$F$1000=$B$2,IF(البيان!$L$4:$L$1000=1,ROW(B$4:B$1000)-ROW(B$4)+1)),ROWS($A$4:B89))),"")</f>
        <v>864</v>
      </c>
      <c r="C89" s="3" t="str">
        <f t="array" ref="C89">IFERROR(INDEX(البيان!$C$4:$C$210,SMALL(IF(البيان!$F$4:$F$210=$B$2,IF(البيان!$L$4:$L$210=1,ROW(C$4:C$210)-ROW(C$4)+1)),ROWS($A$4:C89))),"")</f>
        <v/>
      </c>
      <c r="D89" s="12">
        <f>IF($A89="","",SUMPRODUCT(البيان!$D$4:$D$170,((البيان!$F$4:$F$170=$B$2)*(البيان!$A$4:$A$170=$A89))*(البيان!$B$4:$B$170=$B89)*(البيان!$E$4:$E$170=$E89)))</f>
        <v>0</v>
      </c>
      <c r="E89" s="3" t="str">
        <f t="array" ref="E89">IFERROR(INDEX(البيان!$E$4:$E$210,SMALL(IF(البيان!$F$4:$F$210=$B$2,IF(البيان!$L$4:$L$210=1,ROW(E$4:E$210)-ROW(E$4)+1)),ROWS($A$4:E89))),"")</f>
        <v/>
      </c>
      <c r="F89" s="3" t="str">
        <f t="array" ref="F89">IFERROR(INDEX(البيان!$G$4:$G$210,SMALL(IF(البيان!$F$4:$F$210=$B$2,IF(البيان!$L$4:$L$210=1,ROW(F$4:F$210)-ROW(F$4)+1)),ROWS($A$4:F89))),"")</f>
        <v/>
      </c>
      <c r="G89" s="3" t="str">
        <f t="array" ref="G89">IFERROR(INDEX(البيان!$H$4:$H$210,SMALL(IF(البيان!$F$4:$F$210=$B$2,IF(البيان!$L$4:$L$210=1,ROW(G$4:G$210)-ROW(G$4)+1)),ROWS($A$4:G89))),"")</f>
        <v/>
      </c>
      <c r="H89" s="13">
        <f>IF($A89="","",SUMPRODUCT(البيان!$I$4:$I$170,((البيان!$F$4:$F$170=$B$2)*(البيان!$A$4:$A$170=$A89))*(البيان!$B$4:$B$170=$B89)*(البيان!$E$4:$E$170=$E89)))</f>
        <v>0</v>
      </c>
      <c r="I89" s="14">
        <f>IF($A89="","",SUMPRODUCT(البيان!$J$4:$J$170,((البيان!$F$4:$F$170=$B$2)*(البيان!$A$4:$A$170=$A89))*(البيان!$B$4:$B$170=$B89)*(البيان!$E$4:$E$170=$E89)))</f>
        <v>0</v>
      </c>
      <c r="J89" s="3" t="str">
        <f t="array" ref="J89">IFERROR(INDEX(البيان!$K$4:$K$210,SMALL(IF(البيان!$F$4:$F$210=$B$2,IF(البيان!$L$4:$L$210=1,ROW(J$4:J$210)-ROW(J$4)+1)),ROWS($A$4:J89))),"")</f>
        <v/>
      </c>
    </row>
    <row r="90" spans="1:10" x14ac:dyDescent="0.15">
      <c r="A90" s="16">
        <f t="array" ref="A90">IFERROR(INDEX(البيان!$A$4:$A$1000,SMALL(IF(البيان!$F$4:$F$1000=$B$2,IF(البيان!$L$4:$L$1000=1,ROW(A$4:A$1000)-ROW(A$4)+1)),ROWS($A$4:A90))),"")</f>
        <v>43834</v>
      </c>
      <c r="B90" s="3">
        <f t="array" ref="B90">IFERROR(INDEX(البيان!$B$4:$B$1000,SMALL(IF(البيان!$F$4:$F$1000=$B$2,IF(البيان!$L$4:$L$1000=1,ROW(B$4:B$1000)-ROW(B$4)+1)),ROWS($A$4:B90))),"")</f>
        <v>198</v>
      </c>
      <c r="C90" s="3" t="str">
        <f t="array" ref="C90">IFERROR(INDEX(البيان!$C$4:$C$210,SMALL(IF(البيان!$F$4:$F$210=$B$2,IF(البيان!$L$4:$L$210=1,ROW(C$4:C$210)-ROW(C$4)+1)),ROWS($A$4:C90))),"")</f>
        <v/>
      </c>
      <c r="D90" s="12">
        <f>IF($A90="","",SUMPRODUCT(البيان!$D$4:$D$170,((البيان!$F$4:$F$170=$B$2)*(البيان!$A$4:$A$170=$A90))*(البيان!$B$4:$B$170=$B90)*(البيان!$E$4:$E$170=$E90)))</f>
        <v>0</v>
      </c>
      <c r="E90" s="3" t="str">
        <f t="array" ref="E90">IFERROR(INDEX(البيان!$E$4:$E$210,SMALL(IF(البيان!$F$4:$F$210=$B$2,IF(البيان!$L$4:$L$210=1,ROW(E$4:E$210)-ROW(E$4)+1)),ROWS($A$4:E90))),"")</f>
        <v/>
      </c>
      <c r="F90" s="3" t="str">
        <f t="array" ref="F90">IFERROR(INDEX(البيان!$G$4:$G$210,SMALL(IF(البيان!$F$4:$F$210=$B$2,IF(البيان!$L$4:$L$210=1,ROW(F$4:F$210)-ROW(F$4)+1)),ROWS($A$4:F90))),"")</f>
        <v/>
      </c>
      <c r="G90" s="3" t="str">
        <f t="array" ref="G90">IFERROR(INDEX(البيان!$H$4:$H$210,SMALL(IF(البيان!$F$4:$F$210=$B$2,IF(البيان!$L$4:$L$210=1,ROW(G$4:G$210)-ROW(G$4)+1)),ROWS($A$4:G90))),"")</f>
        <v/>
      </c>
      <c r="H90" s="13">
        <f>IF($A90="","",SUMPRODUCT(البيان!$I$4:$I$170,((البيان!$F$4:$F$170=$B$2)*(البيان!$A$4:$A$170=$A90))*(البيان!$B$4:$B$170=$B90)*(البيان!$E$4:$E$170=$E90)))</f>
        <v>0</v>
      </c>
      <c r="I90" s="14">
        <f>IF($A90="","",SUMPRODUCT(البيان!$J$4:$J$170,((البيان!$F$4:$F$170=$B$2)*(البيان!$A$4:$A$170=$A90))*(البيان!$B$4:$B$170=$B90)*(البيان!$E$4:$E$170=$E90)))</f>
        <v>0</v>
      </c>
      <c r="J90" s="3" t="str">
        <f t="array" ref="J90">IFERROR(INDEX(البيان!$K$4:$K$210,SMALL(IF(البيان!$F$4:$F$210=$B$2,IF(البيان!$L$4:$L$210=1,ROW(J$4:J$210)-ROW(J$4)+1)),ROWS($A$4:J90))),"")</f>
        <v/>
      </c>
    </row>
    <row r="91" spans="1:10" x14ac:dyDescent="0.15">
      <c r="A91" s="16">
        <f t="array" ref="A91">IFERROR(INDEX(البيان!$A$4:$A$1000,SMALL(IF(البيان!$F$4:$F$1000=$B$2,IF(البيان!$L$4:$L$1000=1,ROW(A$4:A$1000)-ROW(A$4)+1)),ROWS($A$4:A91))),"")</f>
        <v>43835</v>
      </c>
      <c r="B91" s="3">
        <f t="array" ref="B91">IFERROR(INDEX(البيان!$B$4:$B$1000,SMALL(IF(البيان!$F$4:$F$1000=$B$2,IF(البيان!$L$4:$L$1000=1,ROW(B$4:B$1000)-ROW(B$4)+1)),ROWS($A$4:B91))),"")</f>
        <v>1625</v>
      </c>
      <c r="C91" s="3" t="str">
        <f t="array" ref="C91">IFERROR(INDEX(البيان!$C$4:$C$210,SMALL(IF(البيان!$F$4:$F$210=$B$2,IF(البيان!$L$4:$L$210=1,ROW(C$4:C$210)-ROW(C$4)+1)),ROWS($A$4:C91))),"")</f>
        <v/>
      </c>
      <c r="D91" s="12">
        <f>IF($A91="","",SUMPRODUCT(البيان!$D$4:$D$170,((البيان!$F$4:$F$170=$B$2)*(البيان!$A$4:$A$170=$A91))*(البيان!$B$4:$B$170=$B91)*(البيان!$E$4:$E$170=$E91)))</f>
        <v>0</v>
      </c>
      <c r="E91" s="3" t="str">
        <f t="array" ref="E91">IFERROR(INDEX(البيان!$E$4:$E$210,SMALL(IF(البيان!$F$4:$F$210=$B$2,IF(البيان!$L$4:$L$210=1,ROW(E$4:E$210)-ROW(E$4)+1)),ROWS($A$4:E91))),"")</f>
        <v/>
      </c>
      <c r="F91" s="3" t="str">
        <f t="array" ref="F91">IFERROR(INDEX(البيان!$G$4:$G$210,SMALL(IF(البيان!$F$4:$F$210=$B$2,IF(البيان!$L$4:$L$210=1,ROW(F$4:F$210)-ROW(F$4)+1)),ROWS($A$4:F91))),"")</f>
        <v/>
      </c>
      <c r="G91" s="3" t="str">
        <f t="array" ref="G91">IFERROR(INDEX(البيان!$H$4:$H$210,SMALL(IF(البيان!$F$4:$F$210=$B$2,IF(البيان!$L$4:$L$210=1,ROW(G$4:G$210)-ROW(G$4)+1)),ROWS($A$4:G91))),"")</f>
        <v/>
      </c>
      <c r="H91" s="13">
        <f>IF($A91="","",SUMPRODUCT(البيان!$I$4:$I$170,((البيان!$F$4:$F$170=$B$2)*(البيان!$A$4:$A$170=$A91))*(البيان!$B$4:$B$170=$B91)*(البيان!$E$4:$E$170=$E91)))</f>
        <v>0</v>
      </c>
      <c r="I91" s="14">
        <f>IF($A91="","",SUMPRODUCT(البيان!$J$4:$J$170,((البيان!$F$4:$F$170=$B$2)*(البيان!$A$4:$A$170=$A91))*(البيان!$B$4:$B$170=$B91)*(البيان!$E$4:$E$170=$E91)))</f>
        <v>0</v>
      </c>
      <c r="J91" s="3" t="str">
        <f t="array" ref="J91">IFERROR(INDEX(البيان!$K$4:$K$210,SMALL(IF(البيان!$F$4:$F$210=$B$2,IF(البيان!$L$4:$L$210=1,ROW(J$4:J$210)-ROW(J$4)+1)),ROWS($A$4:J91))),"")</f>
        <v/>
      </c>
    </row>
    <row r="92" spans="1:10" x14ac:dyDescent="0.15">
      <c r="A92" s="16">
        <f t="array" ref="A92">IFERROR(INDEX(البيان!$A$4:$A$1000,SMALL(IF(البيان!$F$4:$F$1000=$B$2,IF(البيان!$L$4:$L$1000=1,ROW(A$4:A$1000)-ROW(A$4)+1)),ROWS($A$4:A92))),"")</f>
        <v>43835</v>
      </c>
      <c r="B92" s="3">
        <f t="array" ref="B92">IFERROR(INDEX(البيان!$B$4:$B$1000,SMALL(IF(البيان!$F$4:$F$1000=$B$2,IF(البيان!$L$4:$L$1000=1,ROW(B$4:B$1000)-ROW(B$4)+1)),ROWS($A$4:B92))),"")</f>
        <v>7312</v>
      </c>
      <c r="C92" s="3" t="str">
        <f t="array" ref="C92">IFERROR(INDEX(البيان!$C$4:$C$210,SMALL(IF(البيان!$F$4:$F$210=$B$2,IF(البيان!$L$4:$L$210=1,ROW(C$4:C$210)-ROW(C$4)+1)),ROWS($A$4:C92))),"")</f>
        <v/>
      </c>
      <c r="D92" s="12">
        <f>IF($A92="","",SUMPRODUCT(البيان!$D$4:$D$170,((البيان!$F$4:$F$170=$B$2)*(البيان!$A$4:$A$170=$A92))*(البيان!$B$4:$B$170=$B92)*(البيان!$E$4:$E$170=$E92)))</f>
        <v>0</v>
      </c>
      <c r="E92" s="3" t="str">
        <f t="array" ref="E92">IFERROR(INDEX(البيان!$E$4:$E$210,SMALL(IF(البيان!$F$4:$F$210=$B$2,IF(البيان!$L$4:$L$210=1,ROW(E$4:E$210)-ROW(E$4)+1)),ROWS($A$4:E92))),"")</f>
        <v/>
      </c>
      <c r="F92" s="3" t="str">
        <f t="array" ref="F92">IFERROR(INDEX(البيان!$G$4:$G$210,SMALL(IF(البيان!$F$4:$F$210=$B$2,IF(البيان!$L$4:$L$210=1,ROW(F$4:F$210)-ROW(F$4)+1)),ROWS($A$4:F92))),"")</f>
        <v/>
      </c>
      <c r="G92" s="3" t="str">
        <f t="array" ref="G92">IFERROR(INDEX(البيان!$H$4:$H$210,SMALL(IF(البيان!$F$4:$F$210=$B$2,IF(البيان!$L$4:$L$210=1,ROW(G$4:G$210)-ROW(G$4)+1)),ROWS($A$4:G92))),"")</f>
        <v/>
      </c>
      <c r="H92" s="13">
        <f>IF($A92="","",SUMPRODUCT(البيان!$I$4:$I$170,((البيان!$F$4:$F$170=$B$2)*(البيان!$A$4:$A$170=$A92))*(البيان!$B$4:$B$170=$B92)*(البيان!$E$4:$E$170=$E92)))</f>
        <v>0</v>
      </c>
      <c r="I92" s="14">
        <f>IF($A92="","",SUMPRODUCT(البيان!$J$4:$J$170,((البيان!$F$4:$F$170=$B$2)*(البيان!$A$4:$A$170=$A92))*(البيان!$B$4:$B$170=$B92)*(البيان!$E$4:$E$170=$E92)))</f>
        <v>0</v>
      </c>
      <c r="J92" s="3" t="str">
        <f t="array" ref="J92">IFERROR(INDEX(البيان!$K$4:$K$210,SMALL(IF(البيان!$F$4:$F$210=$B$2,IF(البيان!$L$4:$L$210=1,ROW(J$4:J$210)-ROW(J$4)+1)),ROWS($A$4:J92))),"")</f>
        <v/>
      </c>
    </row>
    <row r="93" spans="1:10" x14ac:dyDescent="0.15">
      <c r="A93" s="16">
        <f t="array" ref="A93">IFERROR(INDEX(البيان!$A$4:$A$1000,SMALL(IF(البيان!$F$4:$F$1000=$B$2,IF(البيان!$L$4:$L$1000=1,ROW(A$4:A$1000)-ROW(A$4)+1)),ROWS($A$4:A93))),"")</f>
        <v>43835</v>
      </c>
      <c r="B93" s="3">
        <f t="array" ref="B93">IFERROR(INDEX(البيان!$B$4:$B$1000,SMALL(IF(البيان!$F$4:$F$1000=$B$2,IF(البيان!$L$4:$L$1000=1,ROW(B$4:B$1000)-ROW(B$4)+1)),ROWS($A$4:B93))),"")</f>
        <v>198</v>
      </c>
      <c r="C93" s="3" t="str">
        <f t="array" ref="C93">IFERROR(INDEX(البيان!$C$4:$C$210,SMALL(IF(البيان!$F$4:$F$210=$B$2,IF(البيان!$L$4:$L$210=1,ROW(C$4:C$210)-ROW(C$4)+1)),ROWS($A$4:C93))),"")</f>
        <v/>
      </c>
      <c r="D93" s="12">
        <f>IF($A93="","",SUMPRODUCT(البيان!$D$4:$D$170,((البيان!$F$4:$F$170=$B$2)*(البيان!$A$4:$A$170=$A93))*(البيان!$B$4:$B$170=$B93)*(البيان!$E$4:$E$170=$E93)))</f>
        <v>0</v>
      </c>
      <c r="E93" s="3" t="str">
        <f t="array" ref="E93">IFERROR(INDEX(البيان!$E$4:$E$210,SMALL(IF(البيان!$F$4:$F$210=$B$2,IF(البيان!$L$4:$L$210=1,ROW(E$4:E$210)-ROW(E$4)+1)),ROWS($A$4:E93))),"")</f>
        <v/>
      </c>
      <c r="F93" s="3" t="str">
        <f t="array" ref="F93">IFERROR(INDEX(البيان!$G$4:$G$210,SMALL(IF(البيان!$F$4:$F$210=$B$2,IF(البيان!$L$4:$L$210=1,ROW(F$4:F$210)-ROW(F$4)+1)),ROWS($A$4:F93))),"")</f>
        <v/>
      </c>
      <c r="G93" s="3" t="str">
        <f t="array" ref="G93">IFERROR(INDEX(البيان!$H$4:$H$210,SMALL(IF(البيان!$F$4:$F$210=$B$2,IF(البيان!$L$4:$L$210=1,ROW(G$4:G$210)-ROW(G$4)+1)),ROWS($A$4:G93))),"")</f>
        <v/>
      </c>
      <c r="H93" s="13">
        <f>IF($A93="","",SUMPRODUCT(البيان!$I$4:$I$170,((البيان!$F$4:$F$170=$B$2)*(البيان!$A$4:$A$170=$A93))*(البيان!$B$4:$B$170=$B93)*(البيان!$E$4:$E$170=$E93)))</f>
        <v>0</v>
      </c>
      <c r="I93" s="14">
        <f>IF($A93="","",SUMPRODUCT(البيان!$J$4:$J$170,((البيان!$F$4:$F$170=$B$2)*(البيان!$A$4:$A$170=$A93))*(البيان!$B$4:$B$170=$B93)*(البيان!$E$4:$E$170=$E93)))</f>
        <v>0</v>
      </c>
      <c r="J93" s="3" t="str">
        <f t="array" ref="J93">IFERROR(INDEX(البيان!$K$4:$K$210,SMALL(IF(البيان!$F$4:$F$210=$B$2,IF(البيان!$L$4:$L$210=1,ROW(J$4:J$210)-ROW(J$4)+1)),ROWS($A$4:J93))),"")</f>
        <v/>
      </c>
    </row>
    <row r="94" spans="1:10" x14ac:dyDescent="0.15">
      <c r="A94" s="16">
        <f t="array" ref="A94">IFERROR(INDEX(البيان!$A$4:$A$1000,SMALL(IF(البيان!$F$4:$F$1000=$B$2,IF(البيان!$L$4:$L$1000=1,ROW(A$4:A$1000)-ROW(A$4)+1)),ROWS($A$4:A94))),"")</f>
        <v>43835</v>
      </c>
      <c r="B94" s="3">
        <f t="array" ref="B94">IFERROR(INDEX(البيان!$B$4:$B$1000,SMALL(IF(البيان!$F$4:$F$1000=$B$2,IF(البيان!$L$4:$L$1000=1,ROW(B$4:B$1000)-ROW(B$4)+1)),ROWS($A$4:B94))),"")</f>
        <v>482</v>
      </c>
      <c r="C94" s="3" t="str">
        <f t="array" ref="C94">IFERROR(INDEX(البيان!$C$4:$C$210,SMALL(IF(البيان!$F$4:$F$210=$B$2,IF(البيان!$L$4:$L$210=1,ROW(C$4:C$210)-ROW(C$4)+1)),ROWS($A$4:C94))),"")</f>
        <v/>
      </c>
      <c r="D94" s="12">
        <f>IF($A94="","",SUMPRODUCT(البيان!$D$4:$D$170,((البيان!$F$4:$F$170=$B$2)*(البيان!$A$4:$A$170=$A94))*(البيان!$B$4:$B$170=$B94)*(البيان!$E$4:$E$170=$E94)))</f>
        <v>0</v>
      </c>
      <c r="E94" s="3" t="str">
        <f t="array" ref="E94">IFERROR(INDEX(البيان!$E$4:$E$210,SMALL(IF(البيان!$F$4:$F$210=$B$2,IF(البيان!$L$4:$L$210=1,ROW(E$4:E$210)-ROW(E$4)+1)),ROWS($A$4:E94))),"")</f>
        <v/>
      </c>
      <c r="F94" s="3" t="str">
        <f t="array" ref="F94">IFERROR(INDEX(البيان!$G$4:$G$210,SMALL(IF(البيان!$F$4:$F$210=$B$2,IF(البيان!$L$4:$L$210=1,ROW(F$4:F$210)-ROW(F$4)+1)),ROWS($A$4:F94))),"")</f>
        <v/>
      </c>
      <c r="G94" s="3" t="str">
        <f t="array" ref="G94">IFERROR(INDEX(البيان!$H$4:$H$210,SMALL(IF(البيان!$F$4:$F$210=$B$2,IF(البيان!$L$4:$L$210=1,ROW(G$4:G$210)-ROW(G$4)+1)),ROWS($A$4:G94))),"")</f>
        <v/>
      </c>
      <c r="H94" s="13">
        <f>IF($A94="","",SUMPRODUCT(البيان!$I$4:$I$170,((البيان!$F$4:$F$170=$B$2)*(البيان!$A$4:$A$170=$A94))*(البيان!$B$4:$B$170=$B94)*(البيان!$E$4:$E$170=$E94)))</f>
        <v>0</v>
      </c>
      <c r="I94" s="14">
        <f>IF($A94="","",SUMPRODUCT(البيان!$J$4:$J$170,((البيان!$F$4:$F$170=$B$2)*(البيان!$A$4:$A$170=$A94))*(البيان!$B$4:$B$170=$B94)*(البيان!$E$4:$E$170=$E94)))</f>
        <v>0</v>
      </c>
      <c r="J94" s="3" t="str">
        <f t="array" ref="J94">IFERROR(INDEX(البيان!$K$4:$K$210,SMALL(IF(البيان!$F$4:$F$210=$B$2,IF(البيان!$L$4:$L$210=1,ROW(J$4:J$210)-ROW(J$4)+1)),ROWS($A$4:J94))),"")</f>
        <v/>
      </c>
    </row>
    <row r="95" spans="1:10" x14ac:dyDescent="0.15">
      <c r="A95" s="16">
        <f t="array" ref="A95">IFERROR(INDEX(البيان!$A$4:$A$1000,SMALL(IF(البيان!$F$4:$F$1000=$B$2,IF(البيان!$L$4:$L$1000=1,ROW(A$4:A$1000)-ROW(A$4)+1)),ROWS($A$4:A95))),"")</f>
        <v>43835</v>
      </c>
      <c r="B95" s="3">
        <f t="array" ref="B95">IFERROR(INDEX(البيان!$B$4:$B$1000,SMALL(IF(البيان!$F$4:$F$1000=$B$2,IF(البيان!$L$4:$L$1000=1,ROW(B$4:B$1000)-ROW(B$4)+1)),ROWS($A$4:B95))),"")</f>
        <v>3217</v>
      </c>
      <c r="C95" s="3" t="str">
        <f t="array" ref="C95">IFERROR(INDEX(البيان!$C$4:$C$210,SMALL(IF(البيان!$F$4:$F$210=$B$2,IF(البيان!$L$4:$L$210=1,ROW(C$4:C$210)-ROW(C$4)+1)),ROWS($A$4:C95))),"")</f>
        <v/>
      </c>
      <c r="D95" s="12">
        <f>IF($A95="","",SUMPRODUCT(البيان!$D$4:$D$170,((البيان!$F$4:$F$170=$B$2)*(البيان!$A$4:$A$170=$A95))*(البيان!$B$4:$B$170=$B95)*(البيان!$E$4:$E$170=$E95)))</f>
        <v>0</v>
      </c>
      <c r="E95" s="3" t="str">
        <f t="array" ref="E95">IFERROR(INDEX(البيان!$E$4:$E$210,SMALL(IF(البيان!$F$4:$F$210=$B$2,IF(البيان!$L$4:$L$210=1,ROW(E$4:E$210)-ROW(E$4)+1)),ROWS($A$4:E95))),"")</f>
        <v/>
      </c>
      <c r="F95" s="3" t="str">
        <f t="array" ref="F95">IFERROR(INDEX(البيان!$G$4:$G$210,SMALL(IF(البيان!$F$4:$F$210=$B$2,IF(البيان!$L$4:$L$210=1,ROW(F$4:F$210)-ROW(F$4)+1)),ROWS($A$4:F95))),"")</f>
        <v/>
      </c>
      <c r="G95" s="3" t="str">
        <f t="array" ref="G95">IFERROR(INDEX(البيان!$H$4:$H$210,SMALL(IF(البيان!$F$4:$F$210=$B$2,IF(البيان!$L$4:$L$210=1,ROW(G$4:G$210)-ROW(G$4)+1)),ROWS($A$4:G95))),"")</f>
        <v/>
      </c>
      <c r="H95" s="13">
        <f>IF($A95="","",SUMPRODUCT(البيان!$I$4:$I$170,((البيان!$F$4:$F$170=$B$2)*(البيان!$A$4:$A$170=$A95))*(البيان!$B$4:$B$170=$B95)*(البيان!$E$4:$E$170=$E95)))</f>
        <v>0</v>
      </c>
      <c r="I95" s="14">
        <f>IF($A95="","",SUMPRODUCT(البيان!$J$4:$J$170,((البيان!$F$4:$F$170=$B$2)*(البيان!$A$4:$A$170=$A95))*(البيان!$B$4:$B$170=$B95)*(البيان!$E$4:$E$170=$E95)))</f>
        <v>0</v>
      </c>
      <c r="J95" s="3" t="str">
        <f t="array" ref="J95">IFERROR(INDEX(البيان!$K$4:$K$210,SMALL(IF(البيان!$F$4:$F$210=$B$2,IF(البيان!$L$4:$L$210=1,ROW(J$4:J$210)-ROW(J$4)+1)),ROWS($A$4:J95))),"")</f>
        <v/>
      </c>
    </row>
    <row r="96" spans="1:10" x14ac:dyDescent="0.15">
      <c r="A96" s="16">
        <f t="array" ref="A96">IFERROR(INDEX(البيان!$A$4:$A$1000,SMALL(IF(البيان!$F$4:$F$1000=$B$2,IF(البيان!$L$4:$L$1000=1,ROW(A$4:A$1000)-ROW(A$4)+1)),ROWS($A$4:A96))),"")</f>
        <v>43835</v>
      </c>
      <c r="B96" s="3">
        <f t="array" ref="B96">IFERROR(INDEX(البيان!$B$4:$B$1000,SMALL(IF(البيان!$F$4:$F$1000=$B$2,IF(البيان!$L$4:$L$1000=1,ROW(B$4:B$1000)-ROW(B$4)+1)),ROWS($A$4:B96))),"")</f>
        <v>5248</v>
      </c>
      <c r="C96" s="3" t="str">
        <f t="array" ref="C96">IFERROR(INDEX(البيان!$C$4:$C$210,SMALL(IF(البيان!$F$4:$F$210=$B$2,IF(البيان!$L$4:$L$210=1,ROW(C$4:C$210)-ROW(C$4)+1)),ROWS($A$4:C96))),"")</f>
        <v/>
      </c>
      <c r="D96" s="12">
        <f>IF($A96="","",SUMPRODUCT(البيان!$D$4:$D$170,((البيان!$F$4:$F$170=$B$2)*(البيان!$A$4:$A$170=$A96))*(البيان!$B$4:$B$170=$B96)*(البيان!$E$4:$E$170=$E96)))</f>
        <v>0</v>
      </c>
      <c r="E96" s="3" t="str">
        <f t="array" ref="E96">IFERROR(INDEX(البيان!$E$4:$E$210,SMALL(IF(البيان!$F$4:$F$210=$B$2,IF(البيان!$L$4:$L$210=1,ROW(E$4:E$210)-ROW(E$4)+1)),ROWS($A$4:E96))),"")</f>
        <v/>
      </c>
      <c r="F96" s="3" t="str">
        <f t="array" ref="F96">IFERROR(INDEX(البيان!$G$4:$G$210,SMALL(IF(البيان!$F$4:$F$210=$B$2,IF(البيان!$L$4:$L$210=1,ROW(F$4:F$210)-ROW(F$4)+1)),ROWS($A$4:F96))),"")</f>
        <v/>
      </c>
      <c r="G96" s="3" t="str">
        <f t="array" ref="G96">IFERROR(INDEX(البيان!$H$4:$H$210,SMALL(IF(البيان!$F$4:$F$210=$B$2,IF(البيان!$L$4:$L$210=1,ROW(G$4:G$210)-ROW(G$4)+1)),ROWS($A$4:G96))),"")</f>
        <v/>
      </c>
      <c r="H96" s="13">
        <f>IF($A96="","",SUMPRODUCT(البيان!$I$4:$I$170,((البيان!$F$4:$F$170=$B$2)*(البيان!$A$4:$A$170=$A96))*(البيان!$B$4:$B$170=$B96)*(البيان!$E$4:$E$170=$E96)))</f>
        <v>0</v>
      </c>
      <c r="I96" s="14">
        <f>IF($A96="","",SUMPRODUCT(البيان!$J$4:$J$170,((البيان!$F$4:$F$170=$B$2)*(البيان!$A$4:$A$170=$A96))*(البيان!$B$4:$B$170=$B96)*(البيان!$E$4:$E$170=$E96)))</f>
        <v>0</v>
      </c>
      <c r="J96" s="3" t="str">
        <f t="array" ref="J96">IFERROR(INDEX(البيان!$K$4:$K$210,SMALL(IF(البيان!$F$4:$F$210=$B$2,IF(البيان!$L$4:$L$210=1,ROW(J$4:J$210)-ROW(J$4)+1)),ROWS($A$4:J96))),"")</f>
        <v/>
      </c>
    </row>
    <row r="97" spans="1:10" x14ac:dyDescent="0.15">
      <c r="A97" s="16">
        <f t="array" ref="A97">IFERROR(INDEX(البيان!$A$4:$A$1000,SMALL(IF(البيان!$F$4:$F$1000=$B$2,IF(البيان!$L$4:$L$1000=1,ROW(A$4:A$1000)-ROW(A$4)+1)),ROWS($A$4:A97))),"")</f>
        <v>43835</v>
      </c>
      <c r="B97" s="3">
        <f t="array" ref="B97">IFERROR(INDEX(البيان!$B$4:$B$1000,SMALL(IF(البيان!$F$4:$F$1000=$B$2,IF(البيان!$L$4:$L$1000=1,ROW(B$4:B$1000)-ROW(B$4)+1)),ROWS($A$4:B97))),"")</f>
        <v>6958</v>
      </c>
      <c r="C97" s="3" t="str">
        <f t="array" ref="C97">IFERROR(INDEX(البيان!$C$4:$C$210,SMALL(IF(البيان!$F$4:$F$210=$B$2,IF(البيان!$L$4:$L$210=1,ROW(C$4:C$210)-ROW(C$4)+1)),ROWS($A$4:C97))),"")</f>
        <v/>
      </c>
      <c r="D97" s="12">
        <f>IF($A97="","",SUMPRODUCT(البيان!$D$4:$D$170,((البيان!$F$4:$F$170=$B$2)*(البيان!$A$4:$A$170=$A97))*(البيان!$B$4:$B$170=$B97)*(البيان!$E$4:$E$170=$E97)))</f>
        <v>0</v>
      </c>
      <c r="E97" s="3" t="str">
        <f t="array" ref="E97">IFERROR(INDEX(البيان!$E$4:$E$210,SMALL(IF(البيان!$F$4:$F$210=$B$2,IF(البيان!$L$4:$L$210=1,ROW(E$4:E$210)-ROW(E$4)+1)),ROWS($A$4:E97))),"")</f>
        <v/>
      </c>
      <c r="F97" s="3" t="str">
        <f t="array" ref="F97">IFERROR(INDEX(البيان!$G$4:$G$210,SMALL(IF(البيان!$F$4:$F$210=$B$2,IF(البيان!$L$4:$L$210=1,ROW(F$4:F$210)-ROW(F$4)+1)),ROWS($A$4:F97))),"")</f>
        <v/>
      </c>
      <c r="G97" s="3" t="str">
        <f t="array" ref="G97">IFERROR(INDEX(البيان!$H$4:$H$210,SMALL(IF(البيان!$F$4:$F$210=$B$2,IF(البيان!$L$4:$L$210=1,ROW(G$4:G$210)-ROW(G$4)+1)),ROWS($A$4:G97))),"")</f>
        <v/>
      </c>
      <c r="H97" s="13">
        <f>IF($A97="","",SUMPRODUCT(البيان!$I$4:$I$170,((البيان!$F$4:$F$170=$B$2)*(البيان!$A$4:$A$170=$A97))*(البيان!$B$4:$B$170=$B97)*(البيان!$E$4:$E$170=$E97)))</f>
        <v>0</v>
      </c>
      <c r="I97" s="14">
        <f>IF($A97="","",SUMPRODUCT(البيان!$J$4:$J$170,((البيان!$F$4:$F$170=$B$2)*(البيان!$A$4:$A$170=$A97))*(البيان!$B$4:$B$170=$B97)*(البيان!$E$4:$E$170=$E97)))</f>
        <v>0</v>
      </c>
      <c r="J97" s="3" t="str">
        <f t="array" ref="J97">IFERROR(INDEX(البيان!$K$4:$K$210,SMALL(IF(البيان!$F$4:$F$210=$B$2,IF(البيان!$L$4:$L$210=1,ROW(J$4:J$210)-ROW(J$4)+1)),ROWS($A$4:J97))),"")</f>
        <v/>
      </c>
    </row>
    <row r="98" spans="1:10" x14ac:dyDescent="0.15">
      <c r="A98" s="16">
        <f t="array" ref="A98">IFERROR(INDEX(البيان!$A$4:$A$1000,SMALL(IF(البيان!$F$4:$F$1000=$B$2,IF(البيان!$L$4:$L$1000=1,ROW(A$4:A$1000)-ROW(A$4)+1)),ROWS($A$4:A98))),"")</f>
        <v>43836</v>
      </c>
      <c r="B98" s="3">
        <f t="array" ref="B98">IFERROR(INDEX(البيان!$B$4:$B$1000,SMALL(IF(البيان!$F$4:$F$1000=$B$2,IF(البيان!$L$4:$L$1000=1,ROW(B$4:B$1000)-ROW(B$4)+1)),ROWS($A$4:B98))),"")</f>
        <v>3217</v>
      </c>
      <c r="C98" s="3" t="str">
        <f t="array" ref="C98">IFERROR(INDEX(البيان!$C$4:$C$210,SMALL(IF(البيان!$F$4:$F$210=$B$2,IF(البيان!$L$4:$L$210=1,ROW(C$4:C$210)-ROW(C$4)+1)),ROWS($A$4:C98))),"")</f>
        <v/>
      </c>
      <c r="D98" s="12">
        <f>IF($A98="","",SUMPRODUCT(البيان!$D$4:$D$170,((البيان!$F$4:$F$170=$B$2)*(البيان!$A$4:$A$170=$A98))*(البيان!$B$4:$B$170=$B98)*(البيان!$E$4:$E$170=$E98)))</f>
        <v>0</v>
      </c>
      <c r="E98" s="3" t="str">
        <f t="array" ref="E98">IFERROR(INDEX(البيان!$E$4:$E$210,SMALL(IF(البيان!$F$4:$F$210=$B$2,IF(البيان!$L$4:$L$210=1,ROW(E$4:E$210)-ROW(E$4)+1)),ROWS($A$4:E98))),"")</f>
        <v/>
      </c>
      <c r="F98" s="3" t="str">
        <f t="array" ref="F98">IFERROR(INDEX(البيان!$G$4:$G$210,SMALL(IF(البيان!$F$4:$F$210=$B$2,IF(البيان!$L$4:$L$210=1,ROW(F$4:F$210)-ROW(F$4)+1)),ROWS($A$4:F98))),"")</f>
        <v/>
      </c>
      <c r="G98" s="3" t="str">
        <f t="array" ref="G98">IFERROR(INDEX(البيان!$H$4:$H$210,SMALL(IF(البيان!$F$4:$F$210=$B$2,IF(البيان!$L$4:$L$210=1,ROW(G$4:G$210)-ROW(G$4)+1)),ROWS($A$4:G98))),"")</f>
        <v/>
      </c>
      <c r="H98" s="13">
        <f>IF($A98="","",SUMPRODUCT(البيان!$I$4:$I$170,((البيان!$F$4:$F$170=$B$2)*(البيان!$A$4:$A$170=$A98))*(البيان!$B$4:$B$170=$B98)*(البيان!$E$4:$E$170=$E98)))</f>
        <v>0</v>
      </c>
      <c r="I98" s="14">
        <f>IF($A98="","",SUMPRODUCT(البيان!$J$4:$J$170,((البيان!$F$4:$F$170=$B$2)*(البيان!$A$4:$A$170=$A98))*(البيان!$B$4:$B$170=$B98)*(البيان!$E$4:$E$170=$E98)))</f>
        <v>0</v>
      </c>
      <c r="J98" s="3" t="str">
        <f t="array" ref="J98">IFERROR(INDEX(البيان!$K$4:$K$210,SMALL(IF(البيان!$F$4:$F$210=$B$2,IF(البيان!$L$4:$L$210=1,ROW(J$4:J$210)-ROW(J$4)+1)),ROWS($A$4:J98))),"")</f>
        <v/>
      </c>
    </row>
    <row r="99" spans="1:10" x14ac:dyDescent="0.15">
      <c r="A99" s="16">
        <f t="array" ref="A99">IFERROR(INDEX(البيان!$A$4:$A$1000,SMALL(IF(البيان!$F$4:$F$1000=$B$2,IF(البيان!$L$4:$L$1000=1,ROW(A$4:A$1000)-ROW(A$4)+1)),ROWS($A$4:A99))),"")</f>
        <v>43836</v>
      </c>
      <c r="B99" s="3">
        <f t="array" ref="B99">IFERROR(INDEX(البيان!$B$4:$B$1000,SMALL(IF(البيان!$F$4:$F$1000=$B$2,IF(البيان!$L$4:$L$1000=1,ROW(B$4:B$1000)-ROW(B$4)+1)),ROWS($A$4:B99))),"")</f>
        <v>5248</v>
      </c>
      <c r="C99" s="3" t="str">
        <f t="array" ref="C99">IFERROR(INDEX(البيان!$C$4:$C$210,SMALL(IF(البيان!$F$4:$F$210=$B$2,IF(البيان!$L$4:$L$210=1,ROW(C$4:C$210)-ROW(C$4)+1)),ROWS($A$4:C99))),"")</f>
        <v/>
      </c>
      <c r="D99" s="12">
        <f>IF($A99="","",SUMPRODUCT(البيان!$D$4:$D$170,((البيان!$F$4:$F$170=$B$2)*(البيان!$A$4:$A$170=$A99))*(البيان!$B$4:$B$170=$B99)*(البيان!$E$4:$E$170=$E99)))</f>
        <v>0</v>
      </c>
      <c r="E99" s="3" t="str">
        <f t="array" ref="E99">IFERROR(INDEX(البيان!$E$4:$E$210,SMALL(IF(البيان!$F$4:$F$210=$B$2,IF(البيان!$L$4:$L$210=1,ROW(E$4:E$210)-ROW(E$4)+1)),ROWS($A$4:E99))),"")</f>
        <v/>
      </c>
      <c r="F99" s="3" t="str">
        <f t="array" ref="F99">IFERROR(INDEX(البيان!$G$4:$G$210,SMALL(IF(البيان!$F$4:$F$210=$B$2,IF(البيان!$L$4:$L$210=1,ROW(F$4:F$210)-ROW(F$4)+1)),ROWS($A$4:F99))),"")</f>
        <v/>
      </c>
      <c r="G99" s="3" t="str">
        <f t="array" ref="G99">IFERROR(INDEX(البيان!$H$4:$H$210,SMALL(IF(البيان!$F$4:$F$210=$B$2,IF(البيان!$L$4:$L$210=1,ROW(G$4:G$210)-ROW(G$4)+1)),ROWS($A$4:G99))),"")</f>
        <v/>
      </c>
      <c r="H99" s="13">
        <f>IF($A99="","",SUMPRODUCT(البيان!$I$4:$I$170,((البيان!$F$4:$F$170=$B$2)*(البيان!$A$4:$A$170=$A99))*(البيان!$B$4:$B$170=$B99)*(البيان!$E$4:$E$170=$E99)))</f>
        <v>0</v>
      </c>
      <c r="I99" s="14">
        <f>IF($A99="","",SUMPRODUCT(البيان!$J$4:$J$170,((البيان!$F$4:$F$170=$B$2)*(البيان!$A$4:$A$170=$A99))*(البيان!$B$4:$B$170=$B99)*(البيان!$E$4:$E$170=$E99)))</f>
        <v>0</v>
      </c>
      <c r="J99" s="3" t="str">
        <f t="array" ref="J99">IFERROR(INDEX(البيان!$K$4:$K$210,SMALL(IF(البيان!$F$4:$F$210=$B$2,IF(البيان!$L$4:$L$210=1,ROW(J$4:J$210)-ROW(J$4)+1)),ROWS($A$4:J99))),"")</f>
        <v/>
      </c>
    </row>
    <row r="100" spans="1:10" x14ac:dyDescent="0.15">
      <c r="A100" s="16">
        <f t="array" ref="A100">IFERROR(INDEX(البيان!$A$4:$A$1000,SMALL(IF(البيان!$F$4:$F$1000=$B$2,IF(البيان!$L$4:$L$1000=1,ROW(A$4:A$1000)-ROW(A$4)+1)),ROWS($A$4:A100))),"")</f>
        <v>43836</v>
      </c>
      <c r="B100" s="3" t="str">
        <f t="array" ref="B100">IFERROR(INDEX(البيان!$B$4:$B$1000,SMALL(IF(البيان!$F$4:$F$1000=$B$2,IF(البيان!$L$4:$L$1000=1,ROW(B$4:B$1000)-ROW(B$4)+1)),ROWS($A$4:B100))),"")</f>
        <v>817 ل ف م</v>
      </c>
      <c r="C100" s="3" t="str">
        <f t="array" ref="C100">IFERROR(INDEX(البيان!$C$4:$C$210,SMALL(IF(البيان!$F$4:$F$210=$B$2,IF(البيان!$L$4:$L$210=1,ROW(C$4:C$210)-ROW(C$4)+1)),ROWS($A$4:C100))),"")</f>
        <v/>
      </c>
      <c r="D100" s="12">
        <f>IF($A100="","",SUMPRODUCT(البيان!$D$4:$D$170,((البيان!$F$4:$F$170=$B$2)*(البيان!$A$4:$A$170=$A100))*(البيان!$B$4:$B$170=$B100)*(البيان!$E$4:$E$170=$E100)))</f>
        <v>0</v>
      </c>
      <c r="E100" s="3" t="str">
        <f t="array" ref="E100">IFERROR(INDEX(البيان!$E$4:$E$210,SMALL(IF(البيان!$F$4:$F$210=$B$2,IF(البيان!$L$4:$L$210=1,ROW(E$4:E$210)-ROW(E$4)+1)),ROWS($A$4:E100))),"")</f>
        <v/>
      </c>
      <c r="F100" s="3" t="str">
        <f t="array" ref="F100">IFERROR(INDEX(البيان!$G$4:$G$210,SMALL(IF(البيان!$F$4:$F$210=$B$2,IF(البيان!$L$4:$L$210=1,ROW(F$4:F$210)-ROW(F$4)+1)),ROWS($A$4:F100))),"")</f>
        <v/>
      </c>
      <c r="G100" s="3" t="str">
        <f t="array" ref="G100">IFERROR(INDEX(البيان!$H$4:$H$210,SMALL(IF(البيان!$F$4:$F$210=$B$2,IF(البيان!$L$4:$L$210=1,ROW(G$4:G$210)-ROW(G$4)+1)),ROWS($A$4:G100))),"")</f>
        <v/>
      </c>
      <c r="H100" s="13">
        <f>IF($A100="","",SUMPRODUCT(البيان!$I$4:$I$170,((البيان!$F$4:$F$170=$B$2)*(البيان!$A$4:$A$170=$A100))*(البيان!$B$4:$B$170=$B100)*(البيان!$E$4:$E$170=$E100)))</f>
        <v>0</v>
      </c>
      <c r="I100" s="14">
        <f>IF($A100="","",SUMPRODUCT(البيان!$J$4:$J$170,((البيان!$F$4:$F$170=$B$2)*(البيان!$A$4:$A$170=$A100))*(البيان!$B$4:$B$170=$B100)*(البيان!$E$4:$E$170=$E100)))</f>
        <v>0</v>
      </c>
      <c r="J100" s="3" t="str">
        <f t="array" ref="J100">IFERROR(INDEX(البيان!$K$4:$K$210,SMALL(IF(البيان!$F$4:$F$210=$B$2,IF(البيان!$L$4:$L$210=1,ROW(J$4:J$210)-ROW(J$4)+1)),ROWS($A$4:J100))),"")</f>
        <v/>
      </c>
    </row>
    <row r="101" spans="1:10" x14ac:dyDescent="0.15">
      <c r="A101" s="16">
        <f t="array" ref="A101">IFERROR(INDEX(البيان!$A$4:$A$1000,SMALL(IF(البيان!$F$4:$F$1000=$B$2,IF(البيان!$L$4:$L$1000=1,ROW(A$4:A$1000)-ROW(A$4)+1)),ROWS($A$4:A101))),"")</f>
        <v>43836</v>
      </c>
      <c r="B101" s="3">
        <f t="array" ref="B101">IFERROR(INDEX(البيان!$B$4:$B$1000,SMALL(IF(البيان!$F$4:$F$1000=$B$2,IF(البيان!$L$4:$L$1000=1,ROW(B$4:B$1000)-ROW(B$4)+1)),ROWS($A$4:B101))),"")</f>
        <v>819</v>
      </c>
      <c r="C101" s="3" t="str">
        <f t="array" ref="C101">IFERROR(INDEX(البيان!$C$4:$C$210,SMALL(IF(البيان!$F$4:$F$210=$B$2,IF(البيان!$L$4:$L$210=1,ROW(C$4:C$210)-ROW(C$4)+1)),ROWS($A$4:C101))),"")</f>
        <v/>
      </c>
      <c r="D101" s="12">
        <f>IF($A101="","",SUMPRODUCT(البيان!$D$4:$D$170,((البيان!$F$4:$F$170=$B$2)*(البيان!$A$4:$A$170=$A101))*(البيان!$B$4:$B$170=$B101)*(البيان!$E$4:$E$170=$E101)))</f>
        <v>0</v>
      </c>
      <c r="E101" s="3" t="str">
        <f t="array" ref="E101">IFERROR(INDEX(البيان!$E$4:$E$210,SMALL(IF(البيان!$F$4:$F$210=$B$2,IF(البيان!$L$4:$L$210=1,ROW(E$4:E$210)-ROW(E$4)+1)),ROWS($A$4:E101))),"")</f>
        <v/>
      </c>
      <c r="F101" s="3" t="str">
        <f t="array" ref="F101">IFERROR(INDEX(البيان!$G$4:$G$210,SMALL(IF(البيان!$F$4:$F$210=$B$2,IF(البيان!$L$4:$L$210=1,ROW(F$4:F$210)-ROW(F$4)+1)),ROWS($A$4:F101))),"")</f>
        <v/>
      </c>
      <c r="G101" s="3" t="str">
        <f t="array" ref="G101">IFERROR(INDEX(البيان!$H$4:$H$210,SMALL(IF(البيان!$F$4:$F$210=$B$2,IF(البيان!$L$4:$L$210=1,ROW(G$4:G$210)-ROW(G$4)+1)),ROWS($A$4:G101))),"")</f>
        <v/>
      </c>
      <c r="H101" s="13">
        <f>IF($A101="","",SUMPRODUCT(البيان!$I$4:$I$170,((البيان!$F$4:$F$170=$B$2)*(البيان!$A$4:$A$170=$A101))*(البيان!$B$4:$B$170=$B101)*(البيان!$E$4:$E$170=$E101)))</f>
        <v>0</v>
      </c>
      <c r="I101" s="14">
        <f>IF($A101="","",SUMPRODUCT(البيان!$J$4:$J$170,((البيان!$F$4:$F$170=$B$2)*(البيان!$A$4:$A$170=$A101))*(البيان!$B$4:$B$170=$B101)*(البيان!$E$4:$E$170=$E101)))</f>
        <v>0</v>
      </c>
      <c r="J101" s="3" t="str">
        <f t="array" ref="J101">IFERROR(INDEX(البيان!$K$4:$K$210,SMALL(IF(البيان!$F$4:$F$210=$B$2,IF(البيان!$L$4:$L$210=1,ROW(J$4:J$210)-ROW(J$4)+1)),ROWS($A$4:J101))),"")</f>
        <v/>
      </c>
    </row>
    <row r="102" spans="1:10" x14ac:dyDescent="0.15">
      <c r="A102" s="16">
        <f t="array" ref="A102">IFERROR(INDEX(البيان!$A$4:$A$1000,SMALL(IF(البيان!$F$4:$F$1000=$B$2,IF(البيان!$L$4:$L$1000=1,ROW(A$4:A$1000)-ROW(A$4)+1)),ROWS($A$4:A102))),"")</f>
        <v>43836</v>
      </c>
      <c r="B102" s="3">
        <f t="array" ref="B102">IFERROR(INDEX(البيان!$B$4:$B$1000,SMALL(IF(البيان!$F$4:$F$1000=$B$2,IF(البيان!$L$4:$L$1000=1,ROW(B$4:B$1000)-ROW(B$4)+1)),ROWS($A$4:B102))),"")</f>
        <v>864</v>
      </c>
      <c r="C102" s="3" t="str">
        <f t="array" ref="C102">IFERROR(INDEX(البيان!$C$4:$C$210,SMALL(IF(البيان!$F$4:$F$210=$B$2,IF(البيان!$L$4:$L$210=1,ROW(C$4:C$210)-ROW(C$4)+1)),ROWS($A$4:C102))),"")</f>
        <v/>
      </c>
      <c r="D102" s="12">
        <f>IF($A102="","",SUMPRODUCT(البيان!$D$4:$D$170,((البيان!$F$4:$F$170=$B$2)*(البيان!$A$4:$A$170=$A102))*(البيان!$B$4:$B$170=$B102)*(البيان!$E$4:$E$170=$E102)))</f>
        <v>0</v>
      </c>
      <c r="E102" s="3" t="str">
        <f t="array" ref="E102">IFERROR(INDEX(البيان!$E$4:$E$210,SMALL(IF(البيان!$F$4:$F$210=$B$2,IF(البيان!$L$4:$L$210=1,ROW(E$4:E$210)-ROW(E$4)+1)),ROWS($A$4:E102))),"")</f>
        <v/>
      </c>
      <c r="F102" s="3" t="str">
        <f t="array" ref="F102">IFERROR(INDEX(البيان!$G$4:$G$210,SMALL(IF(البيان!$F$4:$F$210=$B$2,IF(البيان!$L$4:$L$210=1,ROW(F$4:F$210)-ROW(F$4)+1)),ROWS($A$4:F102))),"")</f>
        <v/>
      </c>
      <c r="G102" s="3" t="str">
        <f t="array" ref="G102">IFERROR(INDEX(البيان!$H$4:$H$210,SMALL(IF(البيان!$F$4:$F$210=$B$2,IF(البيان!$L$4:$L$210=1,ROW(G$4:G$210)-ROW(G$4)+1)),ROWS($A$4:G102))),"")</f>
        <v/>
      </c>
      <c r="H102" s="13">
        <f>IF($A102="","",SUMPRODUCT(البيان!$I$4:$I$170,((البيان!$F$4:$F$170=$B$2)*(البيان!$A$4:$A$170=$A102))*(البيان!$B$4:$B$170=$B102)*(البيان!$E$4:$E$170=$E102)))</f>
        <v>0</v>
      </c>
      <c r="I102" s="14">
        <f>IF($A102="","",SUMPRODUCT(البيان!$J$4:$J$170,((البيان!$F$4:$F$170=$B$2)*(البيان!$A$4:$A$170=$A102))*(البيان!$B$4:$B$170=$B102)*(البيان!$E$4:$E$170=$E102)))</f>
        <v>0</v>
      </c>
      <c r="J102" s="3" t="str">
        <f t="array" ref="J102">IFERROR(INDEX(البيان!$K$4:$K$210,SMALL(IF(البيان!$F$4:$F$210=$B$2,IF(البيان!$L$4:$L$210=1,ROW(J$4:J$210)-ROW(J$4)+1)),ROWS($A$4:J102))),"")</f>
        <v/>
      </c>
    </row>
    <row r="103" spans="1:10" x14ac:dyDescent="0.15">
      <c r="A103" s="16">
        <f t="array" ref="A103">IFERROR(INDEX(البيان!$A$4:$A$1000,SMALL(IF(البيان!$F$4:$F$1000=$B$2,IF(البيان!$L$4:$L$1000=1,ROW(A$4:A$1000)-ROW(A$4)+1)),ROWS($A$4:A103))),"")</f>
        <v>43836</v>
      </c>
      <c r="B103" s="3">
        <f t="array" ref="B103">IFERROR(INDEX(البيان!$B$4:$B$1000,SMALL(IF(البيان!$F$4:$F$1000=$B$2,IF(البيان!$L$4:$L$1000=1,ROW(B$4:B$1000)-ROW(B$4)+1)),ROWS($A$4:B103))),"")</f>
        <v>198</v>
      </c>
      <c r="C103" s="3" t="str">
        <f t="array" ref="C103">IFERROR(INDEX(البيان!$C$4:$C$210,SMALL(IF(البيان!$F$4:$F$210=$B$2,IF(البيان!$L$4:$L$210=1,ROW(C$4:C$210)-ROW(C$4)+1)),ROWS($A$4:C103))),"")</f>
        <v/>
      </c>
      <c r="D103" s="12">
        <f>IF($A103="","",SUMPRODUCT(البيان!$D$4:$D$170,((البيان!$F$4:$F$170=$B$2)*(البيان!$A$4:$A$170=$A103))*(البيان!$B$4:$B$170=$B103)*(البيان!$E$4:$E$170=$E103)))</f>
        <v>0</v>
      </c>
      <c r="E103" s="3" t="str">
        <f t="array" ref="E103">IFERROR(INDEX(البيان!$E$4:$E$210,SMALL(IF(البيان!$F$4:$F$210=$B$2,IF(البيان!$L$4:$L$210=1,ROW(E$4:E$210)-ROW(E$4)+1)),ROWS($A$4:E103))),"")</f>
        <v/>
      </c>
      <c r="F103" s="3" t="str">
        <f t="array" ref="F103">IFERROR(INDEX(البيان!$G$4:$G$210,SMALL(IF(البيان!$F$4:$F$210=$B$2,IF(البيان!$L$4:$L$210=1,ROW(F$4:F$210)-ROW(F$4)+1)),ROWS($A$4:F103))),"")</f>
        <v/>
      </c>
      <c r="G103" s="3" t="str">
        <f t="array" ref="G103">IFERROR(INDEX(البيان!$H$4:$H$210,SMALL(IF(البيان!$F$4:$F$210=$B$2,IF(البيان!$L$4:$L$210=1,ROW(G$4:G$210)-ROW(G$4)+1)),ROWS($A$4:G103))),"")</f>
        <v/>
      </c>
      <c r="H103" s="13">
        <f>IF($A103="","",SUMPRODUCT(البيان!$I$4:$I$170,((البيان!$F$4:$F$170=$B$2)*(البيان!$A$4:$A$170=$A103))*(البيان!$B$4:$B$170=$B103)*(البيان!$E$4:$E$170=$E103)))</f>
        <v>0</v>
      </c>
      <c r="I103" s="14">
        <f>IF($A103="","",SUMPRODUCT(البيان!$J$4:$J$170,((البيان!$F$4:$F$170=$B$2)*(البيان!$A$4:$A$170=$A103))*(البيان!$B$4:$B$170=$B103)*(البيان!$E$4:$E$170=$E103)))</f>
        <v>0</v>
      </c>
      <c r="J103" s="3" t="str">
        <f t="array" ref="J103">IFERROR(INDEX(البيان!$K$4:$K$210,SMALL(IF(البيان!$F$4:$F$210=$B$2,IF(البيان!$L$4:$L$210=1,ROW(J$4:J$210)-ROW(J$4)+1)),ROWS($A$4:J103))),"")</f>
        <v/>
      </c>
    </row>
    <row r="104" spans="1:10" x14ac:dyDescent="0.15">
      <c r="A104" s="16" t="str">
        <f t="array" ref="A104">IFERROR(INDEX(البيان!$A$4:$A$1000,SMALL(IF(البيان!$F$4:$F$1000=$B$2,IF(البيان!$L$4:$L$1000=1,ROW(A$4:A$1000)-ROW(A$4)+1)),ROWS($A$4:A104))),"")</f>
        <v/>
      </c>
      <c r="B104" s="3" t="str">
        <f t="array" ref="B104">IFERROR(INDEX(البيان!$B$4:$B$1000,SMALL(IF(البيان!$F$4:$F$1000=$B$2,IF(البيان!$L$4:$L$1000=1,ROW(B$4:B$1000)-ROW(B$4)+1)),ROWS($A$4:B104))),"")</f>
        <v/>
      </c>
      <c r="C104" s="3" t="str">
        <f t="array" ref="C104">IFERROR(INDEX(البيان!$C$4:$C$210,SMALL(IF(البيان!$F$4:$F$210=$B$2,IF(البيان!$L$4:$L$210=1,ROW(C$4:C$210)-ROW(C$4)+1)),ROWS($A$4:C104))),"")</f>
        <v/>
      </c>
      <c r="D104" s="12" t="str">
        <f>IF($A104="","",SUMPRODUCT(البيان!$D$4:$D$170,((البيان!$F$4:$F$170=$B$2)*(البيان!$A$4:$A$170=$A104))*(البيان!$B$4:$B$170=$B104)*(البيان!$E$4:$E$170=$E104)))</f>
        <v/>
      </c>
      <c r="E104" s="3" t="str">
        <f t="array" ref="E104">IFERROR(INDEX(البيان!$E$4:$E$210,SMALL(IF(البيان!$F$4:$F$210=$B$2,IF(البيان!$L$4:$L$210=1,ROW(E$4:E$210)-ROW(E$4)+1)),ROWS($A$4:E104))),"")</f>
        <v/>
      </c>
      <c r="F104" s="3" t="str">
        <f t="array" ref="F104">IFERROR(INDEX(البيان!$G$4:$G$210,SMALL(IF(البيان!$F$4:$F$210=$B$2,IF(البيان!$L$4:$L$210=1,ROW(F$4:F$210)-ROW(F$4)+1)),ROWS($A$4:F104))),"")</f>
        <v/>
      </c>
      <c r="G104" s="3" t="str">
        <f t="array" ref="G104">IFERROR(INDEX(البيان!$H$4:$H$210,SMALL(IF(البيان!$F$4:$F$210=$B$2,IF(البيان!$L$4:$L$210=1,ROW(G$4:G$210)-ROW(G$4)+1)),ROWS($A$4:G104))),"")</f>
        <v/>
      </c>
      <c r="H104" s="13" t="str">
        <f>IF($A104="","",SUMPRODUCT(البيان!$I$4:$I$170,((البيان!$F$4:$F$170=$B$2)*(البيان!$A$4:$A$170=$A104))*(البيان!$B$4:$B$170=$B104)*(البيان!$E$4:$E$170=$E104)))</f>
        <v/>
      </c>
      <c r="I104" s="14" t="str">
        <f>IF($A104="","",SUMPRODUCT(البيان!$J$4:$J$170,((البيان!$F$4:$F$170=$B$2)*(البيان!$A$4:$A$170=$A104))*(البيان!$B$4:$B$170=$B104)*(البيان!$E$4:$E$170=$E104)))</f>
        <v/>
      </c>
      <c r="J104" s="3" t="str">
        <f t="array" ref="J104">IFERROR(INDEX(البيان!$K$4:$K$210,SMALL(IF(البيان!$F$4:$F$210=$B$2,IF(البيان!$L$4:$L$210=1,ROW(J$4:J$210)-ROW(J$4)+1)),ROWS($A$4:J104))),"")</f>
        <v/>
      </c>
    </row>
    <row r="105" spans="1:10" x14ac:dyDescent="0.15">
      <c r="A105" s="16" t="str">
        <f t="array" ref="A105">IFERROR(INDEX(البيان!$A$4:$A$1000,SMALL(IF(البيان!$F$4:$F$1000=$B$2,IF(البيان!$L$4:$L$1000=1,ROW(A$4:A$1000)-ROW(A$4)+1)),ROWS($A$4:A105))),"")</f>
        <v/>
      </c>
      <c r="B105" s="3" t="str">
        <f t="array" ref="B105">IFERROR(INDEX(البيان!$B$4:$B$1000,SMALL(IF(البيان!$F$4:$F$1000=$B$2,IF(البيان!$L$4:$L$1000=1,ROW(B$4:B$1000)-ROW(B$4)+1)),ROWS($A$4:B105))),"")</f>
        <v/>
      </c>
      <c r="C105" s="3" t="str">
        <f t="array" ref="C105">IFERROR(INDEX(البيان!$C$4:$C$210,SMALL(IF(البيان!$F$4:$F$210=$B$2,IF(البيان!$L$4:$L$210=1,ROW(C$4:C$210)-ROW(C$4)+1)),ROWS($A$4:C105))),"")</f>
        <v/>
      </c>
      <c r="D105" s="12" t="str">
        <f>IF($A105="","",SUMPRODUCT(البيان!$D$4:$D$170,((البيان!$F$4:$F$170=$B$2)*(البيان!$A$4:$A$170=$A105))*(البيان!$B$4:$B$170=$B105)*(البيان!$E$4:$E$170=$E105)))</f>
        <v/>
      </c>
      <c r="E105" s="3" t="str">
        <f t="array" ref="E105">IFERROR(INDEX(البيان!$E$4:$E$210,SMALL(IF(البيان!$F$4:$F$210=$B$2,IF(البيان!$L$4:$L$210=1,ROW(E$4:E$210)-ROW(E$4)+1)),ROWS($A$4:E105))),"")</f>
        <v/>
      </c>
      <c r="F105" s="3" t="str">
        <f t="array" ref="F105">IFERROR(INDEX(البيان!$G$4:$G$210,SMALL(IF(البيان!$F$4:$F$210=$B$2,IF(البيان!$L$4:$L$210=1,ROW(F$4:F$210)-ROW(F$4)+1)),ROWS($A$4:F105))),"")</f>
        <v/>
      </c>
      <c r="G105" s="3" t="str">
        <f t="array" ref="G105">IFERROR(INDEX(البيان!$H$4:$H$210,SMALL(IF(البيان!$F$4:$F$210=$B$2,IF(البيان!$L$4:$L$210=1,ROW(G$4:G$210)-ROW(G$4)+1)),ROWS($A$4:G105))),"")</f>
        <v/>
      </c>
      <c r="H105" s="13" t="str">
        <f>IF($A105="","",SUMPRODUCT(البيان!$I$4:$I$170,((البيان!$F$4:$F$170=$B$2)*(البيان!$A$4:$A$170=$A105))*(البيان!$B$4:$B$170=$B105)*(البيان!$E$4:$E$170=$E105)))</f>
        <v/>
      </c>
      <c r="I105" s="14" t="str">
        <f>IF($A105="","",SUMPRODUCT(البيان!$J$4:$J$170,((البيان!$F$4:$F$170=$B$2)*(البيان!$A$4:$A$170=$A105))*(البيان!$B$4:$B$170=$B105)*(البيان!$E$4:$E$170=$E105)))</f>
        <v/>
      </c>
      <c r="J105" s="3" t="str">
        <f t="array" ref="J105">IFERROR(INDEX(البيان!$K$4:$K$210,SMALL(IF(البيان!$F$4:$F$210=$B$2,IF(البيان!$L$4:$L$210=1,ROW(J$4:J$210)-ROW(J$4)+1)),ROWS($A$4:J105))),"")</f>
        <v/>
      </c>
    </row>
    <row r="106" spans="1:10" x14ac:dyDescent="0.15">
      <c r="A106" s="16" t="str">
        <f t="array" ref="A106">IFERROR(INDEX(البيان!$A$4:$A$1000,SMALL(IF(البيان!$F$4:$F$1000=$B$2,IF(البيان!$L$4:$L$1000=1,ROW(A$4:A$1000)-ROW(A$4)+1)),ROWS($A$4:A106))),"")</f>
        <v/>
      </c>
      <c r="B106" s="3" t="str">
        <f t="array" ref="B106">IFERROR(INDEX(البيان!$B$4:$B$1000,SMALL(IF(البيان!$F$4:$F$1000=$B$2,IF(البيان!$L$4:$L$1000=1,ROW(B$4:B$1000)-ROW(B$4)+1)),ROWS($A$4:B106))),"")</f>
        <v/>
      </c>
      <c r="C106" s="3" t="str">
        <f t="array" ref="C106">IFERROR(INDEX(البيان!$C$4:$C$210,SMALL(IF(البيان!$F$4:$F$210=$B$2,IF(البيان!$L$4:$L$210=1,ROW(C$4:C$210)-ROW(C$4)+1)),ROWS($A$4:C106))),"")</f>
        <v/>
      </c>
      <c r="D106" s="12" t="str">
        <f>IF($A106="","",SUMPRODUCT(البيان!$D$4:$D$170,((البيان!$F$4:$F$170=$B$2)*(البيان!$A$4:$A$170=$A106))*(البيان!$B$4:$B$170=$B106)*(البيان!$E$4:$E$170=$E106)))</f>
        <v/>
      </c>
      <c r="E106" s="3" t="str">
        <f t="array" ref="E106">IFERROR(INDEX(البيان!$E$4:$E$210,SMALL(IF(البيان!$F$4:$F$210=$B$2,IF(البيان!$L$4:$L$210=1,ROW(E$4:E$210)-ROW(E$4)+1)),ROWS($A$4:E106))),"")</f>
        <v/>
      </c>
      <c r="F106" s="3" t="str">
        <f t="array" ref="F106">IFERROR(INDEX(البيان!$G$4:$G$210,SMALL(IF(البيان!$F$4:$F$210=$B$2,IF(البيان!$L$4:$L$210=1,ROW(F$4:F$210)-ROW(F$4)+1)),ROWS($A$4:F106))),"")</f>
        <v/>
      </c>
      <c r="G106" s="3" t="str">
        <f t="array" ref="G106">IFERROR(INDEX(البيان!$H$4:$H$210,SMALL(IF(البيان!$F$4:$F$210=$B$2,IF(البيان!$L$4:$L$210=1,ROW(G$4:G$210)-ROW(G$4)+1)),ROWS($A$4:G106))),"")</f>
        <v/>
      </c>
      <c r="H106" s="13" t="str">
        <f>IF($A106="","",SUMPRODUCT(البيان!$I$4:$I$170,((البيان!$F$4:$F$170=$B$2)*(البيان!$A$4:$A$170=$A106))*(البيان!$B$4:$B$170=$B106)*(البيان!$E$4:$E$170=$E106)))</f>
        <v/>
      </c>
      <c r="I106" s="14" t="str">
        <f>IF($A106="","",SUMPRODUCT(البيان!$J$4:$J$170,((البيان!$F$4:$F$170=$B$2)*(البيان!$A$4:$A$170=$A106))*(البيان!$B$4:$B$170=$B106)*(البيان!$E$4:$E$170=$E106)))</f>
        <v/>
      </c>
      <c r="J106" s="3" t="str">
        <f t="array" ref="J106">IFERROR(INDEX(البيان!$K$4:$K$210,SMALL(IF(البيان!$F$4:$F$210=$B$2,IF(البيان!$L$4:$L$210=1,ROW(J$4:J$210)-ROW(J$4)+1)),ROWS($A$4:J106))),"")</f>
        <v/>
      </c>
    </row>
    <row r="107" spans="1:10" x14ac:dyDescent="0.15">
      <c r="A107" s="16" t="str">
        <f t="array" ref="A107">IFERROR(INDEX(البيان!$A$4:$A$1000,SMALL(IF(البيان!$F$4:$F$1000=$B$2,IF(البيان!$L$4:$L$1000=1,ROW(A$4:A$1000)-ROW(A$4)+1)),ROWS($A$4:A107))),"")</f>
        <v/>
      </c>
      <c r="B107" s="3" t="str">
        <f t="array" ref="B107">IFERROR(INDEX(البيان!$B$4:$B$1000,SMALL(IF(البيان!$F$4:$F$1000=$B$2,IF(البيان!$L$4:$L$1000=1,ROW(B$4:B$1000)-ROW(B$4)+1)),ROWS($A$4:B107))),"")</f>
        <v/>
      </c>
      <c r="C107" s="3" t="str">
        <f t="array" ref="C107">IFERROR(INDEX(البيان!$C$4:$C$210,SMALL(IF(البيان!$F$4:$F$210=$B$2,IF(البيان!$L$4:$L$210=1,ROW(C$4:C$210)-ROW(C$4)+1)),ROWS($A$4:C107))),"")</f>
        <v/>
      </c>
      <c r="D107" s="12" t="str">
        <f>IF($A107="","",SUMPRODUCT(البيان!$D$4:$D$170,((البيان!$F$4:$F$170=$B$2)*(البيان!$A$4:$A$170=$A107))*(البيان!$B$4:$B$170=$B107)*(البيان!$E$4:$E$170=$E107)))</f>
        <v/>
      </c>
      <c r="E107" s="3" t="str">
        <f t="array" ref="E107">IFERROR(INDEX(البيان!$E$4:$E$210,SMALL(IF(البيان!$F$4:$F$210=$B$2,IF(البيان!$L$4:$L$210=1,ROW(E$4:E$210)-ROW(E$4)+1)),ROWS($A$4:E107))),"")</f>
        <v/>
      </c>
      <c r="F107" s="3" t="str">
        <f t="array" ref="F107">IFERROR(INDEX(البيان!$G$4:$G$210,SMALL(IF(البيان!$F$4:$F$210=$B$2,IF(البيان!$L$4:$L$210=1,ROW(F$4:F$210)-ROW(F$4)+1)),ROWS($A$4:F107))),"")</f>
        <v/>
      </c>
      <c r="G107" s="3" t="str">
        <f t="array" ref="G107">IFERROR(INDEX(البيان!$H$4:$H$210,SMALL(IF(البيان!$F$4:$F$210=$B$2,IF(البيان!$L$4:$L$210=1,ROW(G$4:G$210)-ROW(G$4)+1)),ROWS($A$4:G107))),"")</f>
        <v/>
      </c>
      <c r="H107" s="13" t="str">
        <f>IF($A107="","",SUMPRODUCT(البيان!$I$4:$I$170,((البيان!$F$4:$F$170=$B$2)*(البيان!$A$4:$A$170=$A107))*(البيان!$B$4:$B$170=$B107)*(البيان!$E$4:$E$170=$E107)))</f>
        <v/>
      </c>
      <c r="I107" s="14" t="str">
        <f>IF($A107="","",SUMPRODUCT(البيان!$J$4:$J$170,((البيان!$F$4:$F$170=$B$2)*(البيان!$A$4:$A$170=$A107))*(البيان!$B$4:$B$170=$B107)*(البيان!$E$4:$E$170=$E107)))</f>
        <v/>
      </c>
      <c r="J107" s="3" t="str">
        <f t="array" ref="J107">IFERROR(INDEX(البيان!$K$4:$K$210,SMALL(IF(البيان!$F$4:$F$210=$B$2,IF(البيان!$L$4:$L$210=1,ROW(J$4:J$210)-ROW(J$4)+1)),ROWS($A$4:J107))),"")</f>
        <v/>
      </c>
    </row>
    <row r="108" spans="1:10" x14ac:dyDescent="0.15">
      <c r="A108" s="16" t="str">
        <f t="array" ref="A108">IFERROR(INDEX(البيان!$A$4:$A$1000,SMALL(IF(البيان!$F$4:$F$1000=$B$2,IF(البيان!$L$4:$L$1000=1,ROW(A$4:A$1000)-ROW(A$4)+1)),ROWS($A$4:A108))),"")</f>
        <v/>
      </c>
      <c r="B108" s="3" t="str">
        <f t="array" ref="B108">IFERROR(INDEX(البيان!$B$4:$B$1000,SMALL(IF(البيان!$F$4:$F$1000=$B$2,IF(البيان!$L$4:$L$1000=1,ROW(B$4:B$1000)-ROW(B$4)+1)),ROWS($A$4:B108))),"")</f>
        <v/>
      </c>
      <c r="C108" s="3" t="str">
        <f t="array" ref="C108">IFERROR(INDEX(البيان!$C$4:$C$210,SMALL(IF(البيان!$F$4:$F$210=$B$2,IF(البيان!$L$4:$L$210=1,ROW(C$4:C$210)-ROW(C$4)+1)),ROWS($A$4:C108))),"")</f>
        <v/>
      </c>
      <c r="D108" s="12" t="str">
        <f>IF($A108="","",SUMPRODUCT(البيان!$D$4:$D$170,((البيان!$F$4:$F$170=$B$2)*(البيان!$A$4:$A$170=$A108))*(البيان!$B$4:$B$170=$B108)*(البيان!$E$4:$E$170=$E108)))</f>
        <v/>
      </c>
      <c r="E108" s="3" t="str">
        <f t="array" ref="E108">IFERROR(INDEX(البيان!$E$4:$E$210,SMALL(IF(البيان!$F$4:$F$210=$B$2,IF(البيان!$L$4:$L$210=1,ROW(E$4:E$210)-ROW(E$4)+1)),ROWS($A$4:E108))),"")</f>
        <v/>
      </c>
      <c r="F108" s="3" t="str">
        <f t="array" ref="F108">IFERROR(INDEX(البيان!$G$4:$G$210,SMALL(IF(البيان!$F$4:$F$210=$B$2,IF(البيان!$L$4:$L$210=1,ROW(F$4:F$210)-ROW(F$4)+1)),ROWS($A$4:F108))),"")</f>
        <v/>
      </c>
      <c r="G108" s="3" t="str">
        <f t="array" ref="G108">IFERROR(INDEX(البيان!$H$4:$H$210,SMALL(IF(البيان!$F$4:$F$210=$B$2,IF(البيان!$L$4:$L$210=1,ROW(G$4:G$210)-ROW(G$4)+1)),ROWS($A$4:G108))),"")</f>
        <v/>
      </c>
      <c r="H108" s="13" t="str">
        <f>IF($A108="","",SUMPRODUCT(البيان!$I$4:$I$170,((البيان!$F$4:$F$170=$B$2)*(البيان!$A$4:$A$170=$A108))*(البيان!$B$4:$B$170=$B108)*(البيان!$E$4:$E$170=$E108)))</f>
        <v/>
      </c>
      <c r="I108" s="14" t="str">
        <f>IF($A108="","",SUMPRODUCT(البيان!$J$4:$J$170,((البيان!$F$4:$F$170=$B$2)*(البيان!$A$4:$A$170=$A108))*(البيان!$B$4:$B$170=$B108)*(البيان!$E$4:$E$170=$E108)))</f>
        <v/>
      </c>
      <c r="J108" s="3" t="str">
        <f t="array" ref="J108">IFERROR(INDEX(البيان!$K$4:$K$210,SMALL(IF(البيان!$F$4:$F$210=$B$2,IF(البيان!$L$4:$L$210=1,ROW(J$4:J$210)-ROW(J$4)+1)),ROWS($A$4:J108))),"")</f>
        <v/>
      </c>
    </row>
    <row r="109" spans="1:10" x14ac:dyDescent="0.15">
      <c r="A109" s="16" t="str">
        <f t="array" ref="A109">IFERROR(INDEX(البيان!$A$4:$A$1000,SMALL(IF(البيان!$F$4:$F$1000=$B$2,IF(البيان!$L$4:$L$1000=1,ROW(A$4:A$1000)-ROW(A$4)+1)),ROWS($A$4:A109))),"")</f>
        <v/>
      </c>
      <c r="B109" s="3" t="str">
        <f t="array" ref="B109">IFERROR(INDEX(البيان!$B$4:$B$1000,SMALL(IF(البيان!$F$4:$F$1000=$B$2,IF(البيان!$L$4:$L$1000=1,ROW(B$4:B$1000)-ROW(B$4)+1)),ROWS($A$4:B109))),"")</f>
        <v/>
      </c>
      <c r="C109" s="3" t="str">
        <f t="array" ref="C109">IFERROR(INDEX(البيان!$C$4:$C$210,SMALL(IF(البيان!$F$4:$F$210=$B$2,IF(البيان!$L$4:$L$210=1,ROW(C$4:C$210)-ROW(C$4)+1)),ROWS($A$4:C109))),"")</f>
        <v/>
      </c>
      <c r="D109" s="12" t="str">
        <f>IF($A109="","",SUMPRODUCT(البيان!$D$4:$D$170,((البيان!$F$4:$F$170=$B$2)*(البيان!$A$4:$A$170=$A109))*(البيان!$B$4:$B$170=$B109)*(البيان!$E$4:$E$170=$E109)))</f>
        <v/>
      </c>
      <c r="E109" s="3" t="str">
        <f t="array" ref="E109">IFERROR(INDEX(البيان!$E$4:$E$210,SMALL(IF(البيان!$F$4:$F$210=$B$2,IF(البيان!$L$4:$L$210=1,ROW(E$4:E$210)-ROW(E$4)+1)),ROWS($A$4:E109))),"")</f>
        <v/>
      </c>
      <c r="F109" s="3" t="str">
        <f t="array" ref="F109">IFERROR(INDEX(البيان!$G$4:$G$210,SMALL(IF(البيان!$F$4:$F$210=$B$2,IF(البيان!$L$4:$L$210=1,ROW(F$4:F$210)-ROW(F$4)+1)),ROWS($A$4:F109))),"")</f>
        <v/>
      </c>
      <c r="G109" s="3" t="str">
        <f t="array" ref="G109">IFERROR(INDEX(البيان!$H$4:$H$210,SMALL(IF(البيان!$F$4:$F$210=$B$2,IF(البيان!$L$4:$L$210=1,ROW(G$4:G$210)-ROW(G$4)+1)),ROWS($A$4:G109))),"")</f>
        <v/>
      </c>
      <c r="H109" s="13" t="str">
        <f>IF($A109="","",SUMPRODUCT(البيان!$I$4:$I$170,((البيان!$F$4:$F$170=$B$2)*(البيان!$A$4:$A$170=$A109))*(البيان!$B$4:$B$170=$B109)*(البيان!$E$4:$E$170=$E109)))</f>
        <v/>
      </c>
      <c r="I109" s="14" t="str">
        <f>IF($A109="","",SUMPRODUCT(البيان!$J$4:$J$170,((البيان!$F$4:$F$170=$B$2)*(البيان!$A$4:$A$170=$A109))*(البيان!$B$4:$B$170=$B109)*(البيان!$E$4:$E$170=$E109)))</f>
        <v/>
      </c>
      <c r="J109" s="3" t="str">
        <f t="array" ref="J109">IFERROR(INDEX(البيان!$K$4:$K$210,SMALL(IF(البيان!$F$4:$F$210=$B$2,IF(البيان!$L$4:$L$210=1,ROW(J$4:J$210)-ROW(J$4)+1)),ROWS($A$4:J109))),"")</f>
        <v/>
      </c>
    </row>
    <row r="110" spans="1:10" x14ac:dyDescent="0.15">
      <c r="A110" s="16" t="str">
        <f t="array" ref="A110">IFERROR(INDEX(البيان!$A$4:$A$1000,SMALL(IF(البيان!$F$4:$F$1000=$B$2,IF(البيان!$L$4:$L$1000=1,ROW(A$4:A$1000)-ROW(A$4)+1)),ROWS($A$4:A110))),"")</f>
        <v/>
      </c>
      <c r="B110" s="3" t="str">
        <f t="array" ref="B110">IFERROR(INDEX(البيان!$B$4:$B$1000,SMALL(IF(البيان!$F$4:$F$1000=$B$2,IF(البيان!$L$4:$L$1000=1,ROW(B$4:B$1000)-ROW(B$4)+1)),ROWS($A$4:B110))),"")</f>
        <v/>
      </c>
      <c r="C110" s="3" t="str">
        <f t="array" ref="C110">IFERROR(INDEX(البيان!$C$4:$C$210,SMALL(IF(البيان!$F$4:$F$210=$B$2,IF(البيان!$L$4:$L$210=1,ROW(C$4:C$210)-ROW(C$4)+1)),ROWS($A$4:C110))),"")</f>
        <v/>
      </c>
      <c r="D110" s="12" t="str">
        <f>IF($A110="","",SUMPRODUCT(البيان!$D$4:$D$170,((البيان!$F$4:$F$170=$B$2)*(البيان!$A$4:$A$170=$A110))*(البيان!$B$4:$B$170=$B110)*(البيان!$E$4:$E$170=$E110)))</f>
        <v/>
      </c>
      <c r="E110" s="3" t="str">
        <f t="array" ref="E110">IFERROR(INDEX(البيان!$E$4:$E$210,SMALL(IF(البيان!$F$4:$F$210=$B$2,IF(البيان!$L$4:$L$210=1,ROW(E$4:E$210)-ROW(E$4)+1)),ROWS($A$4:E110))),"")</f>
        <v/>
      </c>
      <c r="F110" s="3" t="str">
        <f t="array" ref="F110">IFERROR(INDEX(البيان!$G$4:$G$210,SMALL(IF(البيان!$F$4:$F$210=$B$2,IF(البيان!$L$4:$L$210=1,ROW(F$4:F$210)-ROW(F$4)+1)),ROWS($A$4:F110))),"")</f>
        <v/>
      </c>
      <c r="G110" s="3" t="str">
        <f t="array" ref="G110">IFERROR(INDEX(البيان!$H$4:$H$210,SMALL(IF(البيان!$F$4:$F$210=$B$2,IF(البيان!$L$4:$L$210=1,ROW(G$4:G$210)-ROW(G$4)+1)),ROWS($A$4:G110))),"")</f>
        <v/>
      </c>
      <c r="H110" s="13" t="str">
        <f>IF($A110="","",SUMPRODUCT(البيان!$I$4:$I$170,((البيان!$F$4:$F$170=$B$2)*(البيان!$A$4:$A$170=$A110))*(البيان!$B$4:$B$170=$B110)*(البيان!$E$4:$E$170=$E110)))</f>
        <v/>
      </c>
      <c r="I110" s="14" t="str">
        <f>IF($A110="","",SUMPRODUCT(البيان!$J$4:$J$170,((البيان!$F$4:$F$170=$B$2)*(البيان!$A$4:$A$170=$A110))*(البيان!$B$4:$B$170=$B110)*(البيان!$E$4:$E$170=$E110)))</f>
        <v/>
      </c>
      <c r="J110" s="3" t="str">
        <f t="array" ref="J110">IFERROR(INDEX(البيان!$K$4:$K$210,SMALL(IF(البيان!$F$4:$F$210=$B$2,IF(البيان!$L$4:$L$210=1,ROW(J$4:J$210)-ROW(J$4)+1)),ROWS($A$4:J110))),"")</f>
        <v/>
      </c>
    </row>
    <row r="111" spans="1:10" x14ac:dyDescent="0.15">
      <c r="A111" s="16" t="str">
        <f t="array" ref="A111">IFERROR(INDEX(البيان!$A$4:$A$1000,SMALL(IF(البيان!$F$4:$F$1000=$B$2,IF(البيان!$L$4:$L$1000=1,ROW(A$4:A$1000)-ROW(A$4)+1)),ROWS($A$4:A111))),"")</f>
        <v/>
      </c>
      <c r="B111" s="3" t="str">
        <f t="array" ref="B111">IFERROR(INDEX(البيان!$B$4:$B$1000,SMALL(IF(البيان!$F$4:$F$1000=$B$2,IF(البيان!$L$4:$L$1000=1,ROW(B$4:B$1000)-ROW(B$4)+1)),ROWS($A$4:B111))),"")</f>
        <v/>
      </c>
      <c r="C111" s="3" t="str">
        <f t="array" ref="C111">IFERROR(INDEX(البيان!$C$4:$C$210,SMALL(IF(البيان!$F$4:$F$210=$B$2,IF(البيان!$L$4:$L$210=1,ROW(C$4:C$210)-ROW(C$4)+1)),ROWS($A$4:C111))),"")</f>
        <v/>
      </c>
      <c r="D111" s="12" t="str">
        <f>IF($A111="","",SUMPRODUCT(البيان!$D$4:$D$170,((البيان!$F$4:$F$170=$B$2)*(البيان!$A$4:$A$170=$A111))*(البيان!$B$4:$B$170=$B111)*(البيان!$E$4:$E$170=$E111)))</f>
        <v/>
      </c>
      <c r="E111" s="3" t="str">
        <f t="array" ref="E111">IFERROR(INDEX(البيان!$E$4:$E$210,SMALL(IF(البيان!$F$4:$F$210=$B$2,IF(البيان!$L$4:$L$210=1,ROW(E$4:E$210)-ROW(E$4)+1)),ROWS($A$4:E111))),"")</f>
        <v/>
      </c>
      <c r="F111" s="3" t="str">
        <f t="array" ref="F111">IFERROR(INDEX(البيان!$G$4:$G$210,SMALL(IF(البيان!$F$4:$F$210=$B$2,IF(البيان!$L$4:$L$210=1,ROW(F$4:F$210)-ROW(F$4)+1)),ROWS($A$4:F111))),"")</f>
        <v/>
      </c>
      <c r="G111" s="3" t="str">
        <f t="array" ref="G111">IFERROR(INDEX(البيان!$H$4:$H$210,SMALL(IF(البيان!$F$4:$F$210=$B$2,IF(البيان!$L$4:$L$210=1,ROW(G$4:G$210)-ROW(G$4)+1)),ROWS($A$4:G111))),"")</f>
        <v/>
      </c>
      <c r="H111" s="13" t="str">
        <f>IF($A111="","",SUMPRODUCT(البيان!$I$4:$I$170,((البيان!$F$4:$F$170=$B$2)*(البيان!$A$4:$A$170=$A111))*(البيان!$B$4:$B$170=$B111)*(البيان!$E$4:$E$170=$E111)))</f>
        <v/>
      </c>
      <c r="I111" s="14" t="str">
        <f>IF($A111="","",SUMPRODUCT(البيان!$J$4:$J$170,((البيان!$F$4:$F$170=$B$2)*(البيان!$A$4:$A$170=$A111))*(البيان!$B$4:$B$170=$B111)*(البيان!$E$4:$E$170=$E111)))</f>
        <v/>
      </c>
      <c r="J111" s="3" t="str">
        <f t="array" ref="J111">IFERROR(INDEX(البيان!$K$4:$K$210,SMALL(IF(البيان!$F$4:$F$210=$B$2,IF(البيان!$L$4:$L$210=1,ROW(J$4:J$210)-ROW(J$4)+1)),ROWS($A$4:J111))),"")</f>
        <v/>
      </c>
    </row>
    <row r="112" spans="1:10" x14ac:dyDescent="0.15">
      <c r="A112" s="16" t="str">
        <f t="array" ref="A112">IFERROR(INDEX(البيان!$A$4:$A$1000,SMALL(IF(البيان!$F$4:$F$1000=$B$2,IF(البيان!$L$4:$L$1000=1,ROW(A$4:A$1000)-ROW(A$4)+1)),ROWS($A$4:A112))),"")</f>
        <v/>
      </c>
      <c r="B112" s="3" t="str">
        <f t="array" ref="B112">IFERROR(INDEX(البيان!$B$4:$B$1000,SMALL(IF(البيان!$F$4:$F$1000=$B$2,IF(البيان!$L$4:$L$1000=1,ROW(B$4:B$1000)-ROW(B$4)+1)),ROWS($A$4:B112))),"")</f>
        <v/>
      </c>
      <c r="C112" s="3" t="str">
        <f t="array" ref="C112">IFERROR(INDEX(البيان!$C$4:$C$210,SMALL(IF(البيان!$F$4:$F$210=$B$2,IF(البيان!$L$4:$L$210=1,ROW(C$4:C$210)-ROW(C$4)+1)),ROWS($A$4:C112))),"")</f>
        <v/>
      </c>
      <c r="D112" s="12" t="str">
        <f>IF($A112="","",SUMPRODUCT(البيان!$D$4:$D$170,((البيان!$F$4:$F$170=$B$2)*(البيان!$A$4:$A$170=$A112))*(البيان!$B$4:$B$170=$B112)*(البيان!$E$4:$E$170=$E112)))</f>
        <v/>
      </c>
      <c r="E112" s="3" t="str">
        <f t="array" ref="E112">IFERROR(INDEX(البيان!$E$4:$E$210,SMALL(IF(البيان!$F$4:$F$210=$B$2,IF(البيان!$L$4:$L$210=1,ROW(E$4:E$210)-ROW(E$4)+1)),ROWS($A$4:E112))),"")</f>
        <v/>
      </c>
      <c r="F112" s="3" t="str">
        <f t="array" ref="F112">IFERROR(INDEX(البيان!$G$4:$G$210,SMALL(IF(البيان!$F$4:$F$210=$B$2,IF(البيان!$L$4:$L$210=1,ROW(F$4:F$210)-ROW(F$4)+1)),ROWS($A$4:F112))),"")</f>
        <v/>
      </c>
      <c r="G112" s="3" t="str">
        <f t="array" ref="G112">IFERROR(INDEX(البيان!$H$4:$H$210,SMALL(IF(البيان!$F$4:$F$210=$B$2,IF(البيان!$L$4:$L$210=1,ROW(G$4:G$210)-ROW(G$4)+1)),ROWS($A$4:G112))),"")</f>
        <v/>
      </c>
      <c r="H112" s="13" t="str">
        <f>IF($A112="","",SUMPRODUCT(البيان!$I$4:$I$170,((البيان!$F$4:$F$170=$B$2)*(البيان!$A$4:$A$170=$A112))*(البيان!$B$4:$B$170=$B112)*(البيان!$E$4:$E$170=$E112)))</f>
        <v/>
      </c>
      <c r="I112" s="14" t="str">
        <f>IF($A112="","",SUMPRODUCT(البيان!$J$4:$J$170,((البيان!$F$4:$F$170=$B$2)*(البيان!$A$4:$A$170=$A112))*(البيان!$B$4:$B$170=$B112)*(البيان!$E$4:$E$170=$E112)))</f>
        <v/>
      </c>
      <c r="J112" s="3" t="str">
        <f t="array" ref="J112">IFERROR(INDEX(البيان!$K$4:$K$210,SMALL(IF(البيان!$F$4:$F$210=$B$2,IF(البيان!$L$4:$L$210=1,ROW(J$4:J$210)-ROW(J$4)+1)),ROWS($A$4:J112))),"")</f>
        <v/>
      </c>
    </row>
    <row r="113" spans="1:10" x14ac:dyDescent="0.15">
      <c r="A113" s="16" t="str">
        <f t="array" ref="A113">IFERROR(INDEX(البيان!$A$4:$A$1000,SMALL(IF(البيان!$F$4:$F$1000=$B$2,IF(البيان!$L$4:$L$1000=1,ROW(A$4:A$1000)-ROW(A$4)+1)),ROWS($A$4:A113))),"")</f>
        <v/>
      </c>
      <c r="B113" s="3" t="str">
        <f t="array" ref="B113">IFERROR(INDEX(البيان!$B$4:$B$1000,SMALL(IF(البيان!$F$4:$F$1000=$B$2,IF(البيان!$L$4:$L$1000=1,ROW(B$4:B$1000)-ROW(B$4)+1)),ROWS($A$4:B113))),"")</f>
        <v/>
      </c>
      <c r="C113" s="3" t="str">
        <f t="array" ref="C113">IFERROR(INDEX(البيان!$C$4:$C$210,SMALL(IF(البيان!$F$4:$F$210=$B$2,IF(البيان!$L$4:$L$210=1,ROW(C$4:C$210)-ROW(C$4)+1)),ROWS($A$4:C113))),"")</f>
        <v/>
      </c>
      <c r="D113" s="12" t="str">
        <f>IF($A113="","",SUMPRODUCT(البيان!$D$4:$D$170,((البيان!$F$4:$F$170=$B$2)*(البيان!$A$4:$A$170=$A113))*(البيان!$B$4:$B$170=$B113)*(البيان!$E$4:$E$170=$E113)))</f>
        <v/>
      </c>
      <c r="E113" s="3" t="str">
        <f t="array" ref="E113">IFERROR(INDEX(البيان!$E$4:$E$210,SMALL(IF(البيان!$F$4:$F$210=$B$2,IF(البيان!$L$4:$L$210=1,ROW(E$4:E$210)-ROW(E$4)+1)),ROWS($A$4:E113))),"")</f>
        <v/>
      </c>
      <c r="F113" s="3" t="str">
        <f t="array" ref="F113">IFERROR(INDEX(البيان!$G$4:$G$210,SMALL(IF(البيان!$F$4:$F$210=$B$2,IF(البيان!$L$4:$L$210=1,ROW(F$4:F$210)-ROW(F$4)+1)),ROWS($A$4:F113))),"")</f>
        <v/>
      </c>
      <c r="G113" s="3" t="str">
        <f t="array" ref="G113">IFERROR(INDEX(البيان!$H$4:$H$210,SMALL(IF(البيان!$F$4:$F$210=$B$2,IF(البيان!$L$4:$L$210=1,ROW(G$4:G$210)-ROW(G$4)+1)),ROWS($A$4:G113))),"")</f>
        <v/>
      </c>
      <c r="H113" s="13" t="str">
        <f>IF($A113="","",SUMPRODUCT(البيان!$I$4:$I$170,((البيان!$F$4:$F$170=$B$2)*(البيان!$A$4:$A$170=$A113))*(البيان!$B$4:$B$170=$B113)*(البيان!$E$4:$E$170=$E113)))</f>
        <v/>
      </c>
      <c r="I113" s="14" t="str">
        <f>IF($A113="","",SUMPRODUCT(البيان!$J$4:$J$170,((البيان!$F$4:$F$170=$B$2)*(البيان!$A$4:$A$170=$A113))*(البيان!$B$4:$B$170=$B113)*(البيان!$E$4:$E$170=$E113)))</f>
        <v/>
      </c>
      <c r="J113" s="3" t="str">
        <f t="array" ref="J113">IFERROR(INDEX(البيان!$K$4:$K$210,SMALL(IF(البيان!$F$4:$F$210=$B$2,IF(البيان!$L$4:$L$210=1,ROW(J$4:J$210)-ROW(J$4)+1)),ROWS($A$4:J113))),"")</f>
        <v/>
      </c>
    </row>
    <row r="114" spans="1:10" x14ac:dyDescent="0.15">
      <c r="A114" s="16" t="str">
        <f t="array" ref="A114">IFERROR(INDEX(البيان!$A$4:$A$1000,SMALL(IF(البيان!$F$4:$F$1000=$B$2,IF(البيان!$L$4:$L$1000=1,ROW(A$4:A$1000)-ROW(A$4)+1)),ROWS($A$4:A114))),"")</f>
        <v/>
      </c>
      <c r="B114" s="3" t="str">
        <f t="array" ref="B114">IFERROR(INDEX(البيان!$B$4:$B$1000,SMALL(IF(البيان!$F$4:$F$1000=$B$2,IF(البيان!$L$4:$L$1000=1,ROW(B$4:B$1000)-ROW(B$4)+1)),ROWS($A$4:B114))),"")</f>
        <v/>
      </c>
      <c r="C114" s="3" t="str">
        <f t="array" ref="C114">IFERROR(INDEX(البيان!$C$4:$C$210,SMALL(IF(البيان!$F$4:$F$210=$B$2,IF(البيان!$L$4:$L$210=1,ROW(C$4:C$210)-ROW(C$4)+1)),ROWS($A$4:C114))),"")</f>
        <v/>
      </c>
      <c r="D114" s="12" t="str">
        <f>IF($A114="","",SUMPRODUCT(البيان!$D$4:$D$170,((البيان!$F$4:$F$170=$B$2)*(البيان!$A$4:$A$170=$A114))*(البيان!$B$4:$B$170=$B114)*(البيان!$E$4:$E$170=$E114)))</f>
        <v/>
      </c>
      <c r="E114" s="3" t="str">
        <f t="array" ref="E114">IFERROR(INDEX(البيان!$E$4:$E$210,SMALL(IF(البيان!$F$4:$F$210=$B$2,IF(البيان!$L$4:$L$210=1,ROW(E$4:E$210)-ROW(E$4)+1)),ROWS($A$4:E114))),"")</f>
        <v/>
      </c>
      <c r="F114" s="3" t="str">
        <f t="array" ref="F114">IFERROR(INDEX(البيان!$G$4:$G$210,SMALL(IF(البيان!$F$4:$F$210=$B$2,IF(البيان!$L$4:$L$210=1,ROW(F$4:F$210)-ROW(F$4)+1)),ROWS($A$4:F114))),"")</f>
        <v/>
      </c>
      <c r="G114" s="3" t="str">
        <f t="array" ref="G114">IFERROR(INDEX(البيان!$H$4:$H$210,SMALL(IF(البيان!$F$4:$F$210=$B$2,IF(البيان!$L$4:$L$210=1,ROW(G$4:G$210)-ROW(G$4)+1)),ROWS($A$4:G114))),"")</f>
        <v/>
      </c>
      <c r="H114" s="13" t="str">
        <f>IF($A114="","",SUMPRODUCT(البيان!$I$4:$I$170,((البيان!$F$4:$F$170=$B$2)*(البيان!$A$4:$A$170=$A114))*(البيان!$B$4:$B$170=$B114)*(البيان!$E$4:$E$170=$E114)))</f>
        <v/>
      </c>
      <c r="I114" s="14" t="str">
        <f>IF($A114="","",SUMPRODUCT(البيان!$J$4:$J$170,((البيان!$F$4:$F$170=$B$2)*(البيان!$A$4:$A$170=$A114))*(البيان!$B$4:$B$170=$B114)*(البيان!$E$4:$E$170=$E114)))</f>
        <v/>
      </c>
      <c r="J114" s="3" t="str">
        <f t="array" ref="J114">IFERROR(INDEX(البيان!$K$4:$K$210,SMALL(IF(البيان!$F$4:$F$210=$B$2,IF(البيان!$L$4:$L$210=1,ROW(J$4:J$210)-ROW(J$4)+1)),ROWS($A$4:J114))),"")</f>
        <v/>
      </c>
    </row>
    <row r="115" spans="1:10" x14ac:dyDescent="0.15">
      <c r="A115" s="16" t="str">
        <f t="array" ref="A115">IFERROR(INDEX(البيان!$A$4:$A$1000,SMALL(IF(البيان!$F$4:$F$1000=$B$2,IF(البيان!$L$4:$L$1000=1,ROW(A$4:A$1000)-ROW(A$4)+1)),ROWS($A$4:A115))),"")</f>
        <v/>
      </c>
      <c r="B115" s="3" t="str">
        <f t="array" ref="B115">IFERROR(INDEX(البيان!$B$4:$B$1000,SMALL(IF(البيان!$F$4:$F$1000=$B$2,IF(البيان!$L$4:$L$1000=1,ROW(B$4:B$1000)-ROW(B$4)+1)),ROWS($A$4:B115))),"")</f>
        <v/>
      </c>
      <c r="C115" s="3" t="str">
        <f t="array" ref="C115">IFERROR(INDEX(البيان!$C$4:$C$210,SMALL(IF(البيان!$F$4:$F$210=$B$2,IF(البيان!$L$4:$L$210=1,ROW(C$4:C$210)-ROW(C$4)+1)),ROWS($A$4:C115))),"")</f>
        <v/>
      </c>
      <c r="D115" s="12" t="str">
        <f>IF($A115="","",SUMPRODUCT(البيان!$D$4:$D$170,((البيان!$F$4:$F$170=$B$2)*(البيان!$A$4:$A$170=$A115))*(البيان!$B$4:$B$170=$B115)*(البيان!$E$4:$E$170=$E115)))</f>
        <v/>
      </c>
      <c r="E115" s="3" t="str">
        <f t="array" ref="E115">IFERROR(INDEX(البيان!$E$4:$E$210,SMALL(IF(البيان!$F$4:$F$210=$B$2,IF(البيان!$L$4:$L$210=1,ROW(E$4:E$210)-ROW(E$4)+1)),ROWS($A$4:E115))),"")</f>
        <v/>
      </c>
      <c r="F115" s="3" t="str">
        <f t="array" ref="F115">IFERROR(INDEX(البيان!$G$4:$G$210,SMALL(IF(البيان!$F$4:$F$210=$B$2,IF(البيان!$L$4:$L$210=1,ROW(F$4:F$210)-ROW(F$4)+1)),ROWS($A$4:F115))),"")</f>
        <v/>
      </c>
      <c r="G115" s="3" t="str">
        <f t="array" ref="G115">IFERROR(INDEX(البيان!$H$4:$H$210,SMALL(IF(البيان!$F$4:$F$210=$B$2,IF(البيان!$L$4:$L$210=1,ROW(G$4:G$210)-ROW(G$4)+1)),ROWS($A$4:G115))),"")</f>
        <v/>
      </c>
      <c r="H115" s="13" t="str">
        <f>IF($A115="","",SUMPRODUCT(البيان!$I$4:$I$170,((البيان!$F$4:$F$170=$B$2)*(البيان!$A$4:$A$170=$A115))*(البيان!$B$4:$B$170=$B115)*(البيان!$E$4:$E$170=$E115)))</f>
        <v/>
      </c>
      <c r="I115" s="14" t="str">
        <f>IF($A115="","",SUMPRODUCT(البيان!$J$4:$J$170,((البيان!$F$4:$F$170=$B$2)*(البيان!$A$4:$A$170=$A115))*(البيان!$B$4:$B$170=$B115)*(البيان!$E$4:$E$170=$E115)))</f>
        <v/>
      </c>
      <c r="J115" s="3" t="str">
        <f t="array" ref="J115">IFERROR(INDEX(البيان!$K$4:$K$210,SMALL(IF(البيان!$F$4:$F$210=$B$2,IF(البيان!$L$4:$L$210=1,ROW(J$4:J$210)-ROW(J$4)+1)),ROWS($A$4:J115))),"")</f>
        <v/>
      </c>
    </row>
    <row r="116" spans="1:10" x14ac:dyDescent="0.15">
      <c r="A116" s="16" t="str">
        <f t="array" ref="A116">IFERROR(INDEX(البيان!$A$4:$A$1000,SMALL(IF(البيان!$F$4:$F$1000=$B$2,IF(البيان!$L$4:$L$1000=1,ROW(A$4:A$1000)-ROW(A$4)+1)),ROWS($A$4:A116))),"")</f>
        <v/>
      </c>
      <c r="B116" s="3" t="str">
        <f t="array" ref="B116">IFERROR(INDEX(البيان!$B$4:$B$1000,SMALL(IF(البيان!$F$4:$F$1000=$B$2,IF(البيان!$L$4:$L$1000=1,ROW(B$4:B$1000)-ROW(B$4)+1)),ROWS($A$4:B116))),"")</f>
        <v/>
      </c>
      <c r="C116" s="3" t="str">
        <f t="array" ref="C116">IFERROR(INDEX(البيان!$C$4:$C$210,SMALL(IF(البيان!$F$4:$F$210=$B$2,IF(البيان!$L$4:$L$210=1,ROW(C$4:C$210)-ROW(C$4)+1)),ROWS($A$4:C116))),"")</f>
        <v/>
      </c>
      <c r="D116" s="12" t="str">
        <f>IF($A116="","",SUMPRODUCT(البيان!$D$4:$D$170,((البيان!$F$4:$F$170=$B$2)*(البيان!$A$4:$A$170=$A116))*(البيان!$B$4:$B$170=$B116)*(البيان!$E$4:$E$170=$E116)))</f>
        <v/>
      </c>
      <c r="E116" s="3" t="str">
        <f t="array" ref="E116">IFERROR(INDEX(البيان!$E$4:$E$210,SMALL(IF(البيان!$F$4:$F$210=$B$2,IF(البيان!$L$4:$L$210=1,ROW(E$4:E$210)-ROW(E$4)+1)),ROWS($A$4:E116))),"")</f>
        <v/>
      </c>
      <c r="F116" s="3" t="str">
        <f t="array" ref="F116">IFERROR(INDEX(البيان!$G$4:$G$210,SMALL(IF(البيان!$F$4:$F$210=$B$2,IF(البيان!$L$4:$L$210=1,ROW(F$4:F$210)-ROW(F$4)+1)),ROWS($A$4:F116))),"")</f>
        <v/>
      </c>
      <c r="G116" s="3" t="str">
        <f t="array" ref="G116">IFERROR(INDEX(البيان!$H$4:$H$210,SMALL(IF(البيان!$F$4:$F$210=$B$2,IF(البيان!$L$4:$L$210=1,ROW(G$4:G$210)-ROW(G$4)+1)),ROWS($A$4:G116))),"")</f>
        <v/>
      </c>
      <c r="H116" s="13" t="str">
        <f>IF($A116="","",SUMPRODUCT(البيان!$I$4:$I$170,((البيان!$F$4:$F$170=$B$2)*(البيان!$A$4:$A$170=$A116))*(البيان!$B$4:$B$170=$B116)*(البيان!$E$4:$E$170=$E116)))</f>
        <v/>
      </c>
      <c r="I116" s="14" t="str">
        <f>IF($A116="","",SUMPRODUCT(البيان!$J$4:$J$170,((البيان!$F$4:$F$170=$B$2)*(البيان!$A$4:$A$170=$A116))*(البيان!$B$4:$B$170=$B116)*(البيان!$E$4:$E$170=$E116)))</f>
        <v/>
      </c>
      <c r="J116" s="3" t="str">
        <f t="array" ref="J116">IFERROR(INDEX(البيان!$K$4:$K$210,SMALL(IF(البيان!$F$4:$F$210=$B$2,IF(البيان!$L$4:$L$210=1,ROW(J$4:J$210)-ROW(J$4)+1)),ROWS($A$4:J116))),"")</f>
        <v/>
      </c>
    </row>
    <row r="117" spans="1:10" x14ac:dyDescent="0.15">
      <c r="A117" s="16" t="str">
        <f t="array" ref="A117">IFERROR(INDEX(البيان!$A$4:$A$1000,SMALL(IF(البيان!$F$4:$F$1000=$B$2,IF(البيان!$L$4:$L$1000=1,ROW(A$4:A$1000)-ROW(A$4)+1)),ROWS($A$4:A117))),"")</f>
        <v/>
      </c>
      <c r="B117" s="3" t="str">
        <f t="array" ref="B117">IFERROR(INDEX(البيان!$B$4:$B$1000,SMALL(IF(البيان!$F$4:$F$1000=$B$2,IF(البيان!$L$4:$L$1000=1,ROW(B$4:B$1000)-ROW(B$4)+1)),ROWS($A$4:B117))),"")</f>
        <v/>
      </c>
      <c r="C117" s="3" t="str">
        <f t="array" ref="C117">IFERROR(INDEX(البيان!$C$4:$C$210,SMALL(IF(البيان!$F$4:$F$210=$B$2,IF(البيان!$L$4:$L$210=1,ROW(C$4:C$210)-ROW(C$4)+1)),ROWS($A$4:C117))),"")</f>
        <v/>
      </c>
      <c r="D117" s="12" t="str">
        <f>IF($A117="","",SUMPRODUCT(البيان!$D$4:$D$170,((البيان!$F$4:$F$170=$B$2)*(البيان!$A$4:$A$170=$A117))*(البيان!$B$4:$B$170=$B117)*(البيان!$E$4:$E$170=$E117)))</f>
        <v/>
      </c>
      <c r="E117" s="3" t="str">
        <f t="array" ref="E117">IFERROR(INDEX(البيان!$E$4:$E$210,SMALL(IF(البيان!$F$4:$F$210=$B$2,IF(البيان!$L$4:$L$210=1,ROW(E$4:E$210)-ROW(E$4)+1)),ROWS($A$4:E117))),"")</f>
        <v/>
      </c>
      <c r="F117" s="3" t="str">
        <f t="array" ref="F117">IFERROR(INDEX(البيان!$G$4:$G$210,SMALL(IF(البيان!$F$4:$F$210=$B$2,IF(البيان!$L$4:$L$210=1,ROW(F$4:F$210)-ROW(F$4)+1)),ROWS($A$4:F117))),"")</f>
        <v/>
      </c>
      <c r="G117" s="3" t="str">
        <f t="array" ref="G117">IFERROR(INDEX(البيان!$H$4:$H$210,SMALL(IF(البيان!$F$4:$F$210=$B$2,IF(البيان!$L$4:$L$210=1,ROW(G$4:G$210)-ROW(G$4)+1)),ROWS($A$4:G117))),"")</f>
        <v/>
      </c>
      <c r="H117" s="13" t="str">
        <f>IF($A117="","",SUMPRODUCT(البيان!$I$4:$I$170,((البيان!$F$4:$F$170=$B$2)*(البيان!$A$4:$A$170=$A117))*(البيان!$B$4:$B$170=$B117)*(البيان!$E$4:$E$170=$E117)))</f>
        <v/>
      </c>
      <c r="I117" s="14" t="str">
        <f>IF($A117="","",SUMPRODUCT(البيان!$J$4:$J$170,((البيان!$F$4:$F$170=$B$2)*(البيان!$A$4:$A$170=$A117))*(البيان!$B$4:$B$170=$B117)*(البيان!$E$4:$E$170=$E117)))</f>
        <v/>
      </c>
      <c r="J117" s="3" t="str">
        <f t="array" ref="J117">IFERROR(INDEX(البيان!$K$4:$K$210,SMALL(IF(البيان!$F$4:$F$210=$B$2,IF(البيان!$L$4:$L$210=1,ROW(J$4:J$210)-ROW(J$4)+1)),ROWS($A$4:J117))),"")</f>
        <v/>
      </c>
    </row>
    <row r="118" spans="1:10" x14ac:dyDescent="0.15">
      <c r="A118" s="16" t="str">
        <f t="array" ref="A118">IFERROR(INDEX(البيان!$A$4:$A$1000,SMALL(IF(البيان!$F$4:$F$1000=$B$2,IF(البيان!$L$4:$L$1000=1,ROW(A$4:A$1000)-ROW(A$4)+1)),ROWS($A$4:A118))),"")</f>
        <v/>
      </c>
      <c r="B118" s="3" t="str">
        <f t="array" ref="B118">IFERROR(INDEX(البيان!$B$4:$B$1000,SMALL(IF(البيان!$F$4:$F$1000=$B$2,IF(البيان!$L$4:$L$1000=1,ROW(B$4:B$1000)-ROW(B$4)+1)),ROWS($A$4:B118))),"")</f>
        <v/>
      </c>
      <c r="C118" s="3" t="str">
        <f t="array" ref="C118">IFERROR(INDEX(البيان!$C$4:$C$210,SMALL(IF(البيان!$F$4:$F$210=$B$2,IF(البيان!$L$4:$L$210=1,ROW(C$4:C$210)-ROW(C$4)+1)),ROWS($A$4:C118))),"")</f>
        <v/>
      </c>
      <c r="D118" s="12" t="str">
        <f>IF($A118="","",SUMPRODUCT(البيان!$D$4:$D$170,((البيان!$F$4:$F$170=$B$2)*(البيان!$A$4:$A$170=$A118))*(البيان!$B$4:$B$170=$B118)*(البيان!$E$4:$E$170=$E118)))</f>
        <v/>
      </c>
      <c r="E118" s="3" t="str">
        <f t="array" ref="E118">IFERROR(INDEX(البيان!$E$4:$E$210,SMALL(IF(البيان!$F$4:$F$210=$B$2,IF(البيان!$L$4:$L$210=1,ROW(E$4:E$210)-ROW(E$4)+1)),ROWS($A$4:E118))),"")</f>
        <v/>
      </c>
      <c r="F118" s="3" t="str">
        <f t="array" ref="F118">IFERROR(INDEX(البيان!$G$4:$G$210,SMALL(IF(البيان!$F$4:$F$210=$B$2,IF(البيان!$L$4:$L$210=1,ROW(F$4:F$210)-ROW(F$4)+1)),ROWS($A$4:F118))),"")</f>
        <v/>
      </c>
      <c r="G118" s="3" t="str">
        <f t="array" ref="G118">IFERROR(INDEX(البيان!$H$4:$H$210,SMALL(IF(البيان!$F$4:$F$210=$B$2,IF(البيان!$L$4:$L$210=1,ROW(G$4:G$210)-ROW(G$4)+1)),ROWS($A$4:G118))),"")</f>
        <v/>
      </c>
      <c r="H118" s="13" t="str">
        <f>IF($A118="","",SUMPRODUCT(البيان!$I$4:$I$170,((البيان!$F$4:$F$170=$B$2)*(البيان!$A$4:$A$170=$A118))*(البيان!$B$4:$B$170=$B118)*(البيان!$E$4:$E$170=$E118)))</f>
        <v/>
      </c>
      <c r="I118" s="14" t="str">
        <f>IF($A118="","",SUMPRODUCT(البيان!$J$4:$J$170,((البيان!$F$4:$F$170=$B$2)*(البيان!$A$4:$A$170=$A118))*(البيان!$B$4:$B$170=$B118)*(البيان!$E$4:$E$170=$E118)))</f>
        <v/>
      </c>
      <c r="J118" s="3" t="str">
        <f t="array" ref="J118">IFERROR(INDEX(البيان!$K$4:$K$210,SMALL(IF(البيان!$F$4:$F$210=$B$2,IF(البيان!$L$4:$L$210=1,ROW(J$4:J$210)-ROW(J$4)+1)),ROWS($A$4:J118))),"")</f>
        <v/>
      </c>
    </row>
    <row r="119" spans="1:10" x14ac:dyDescent="0.15">
      <c r="A119" s="16" t="str">
        <f t="array" ref="A119">IFERROR(INDEX(البيان!$A$4:$A$1000,SMALL(IF(البيان!$F$4:$F$1000=$B$2,IF(البيان!$L$4:$L$1000=1,ROW(A$4:A$1000)-ROW(A$4)+1)),ROWS($A$4:A119))),"")</f>
        <v/>
      </c>
      <c r="B119" s="3" t="str">
        <f t="array" ref="B119">IFERROR(INDEX(البيان!$B$4:$B$1000,SMALL(IF(البيان!$F$4:$F$1000=$B$2,IF(البيان!$L$4:$L$1000=1,ROW(B$4:B$1000)-ROW(B$4)+1)),ROWS($A$4:B119))),"")</f>
        <v/>
      </c>
      <c r="C119" s="3" t="str">
        <f t="array" ref="C119">IFERROR(INDEX(البيان!$C$4:$C$210,SMALL(IF(البيان!$F$4:$F$210=$B$2,IF(البيان!$L$4:$L$210=1,ROW(C$4:C$210)-ROW(C$4)+1)),ROWS($A$4:C119))),"")</f>
        <v/>
      </c>
      <c r="D119" s="12" t="str">
        <f>IF($A119="","",SUMPRODUCT(البيان!$D$4:$D$170,((البيان!$F$4:$F$170=$B$2)*(البيان!$A$4:$A$170=$A119))*(البيان!$B$4:$B$170=$B119)*(البيان!$E$4:$E$170=$E119)))</f>
        <v/>
      </c>
      <c r="E119" s="3" t="str">
        <f t="array" ref="E119">IFERROR(INDEX(البيان!$E$4:$E$210,SMALL(IF(البيان!$F$4:$F$210=$B$2,IF(البيان!$L$4:$L$210=1,ROW(E$4:E$210)-ROW(E$4)+1)),ROWS($A$4:E119))),"")</f>
        <v/>
      </c>
      <c r="F119" s="3" t="str">
        <f t="array" ref="F119">IFERROR(INDEX(البيان!$G$4:$G$210,SMALL(IF(البيان!$F$4:$F$210=$B$2,IF(البيان!$L$4:$L$210=1,ROW(F$4:F$210)-ROW(F$4)+1)),ROWS($A$4:F119))),"")</f>
        <v/>
      </c>
      <c r="G119" s="3" t="str">
        <f t="array" ref="G119">IFERROR(INDEX(البيان!$H$4:$H$210,SMALL(IF(البيان!$F$4:$F$210=$B$2,IF(البيان!$L$4:$L$210=1,ROW(G$4:G$210)-ROW(G$4)+1)),ROWS($A$4:G119))),"")</f>
        <v/>
      </c>
      <c r="H119" s="13" t="str">
        <f>IF($A119="","",SUMPRODUCT(البيان!$I$4:$I$170,((البيان!$F$4:$F$170=$B$2)*(البيان!$A$4:$A$170=$A119))*(البيان!$B$4:$B$170=$B119)*(البيان!$E$4:$E$170=$E119)))</f>
        <v/>
      </c>
      <c r="I119" s="14" t="str">
        <f>IF($A119="","",SUMPRODUCT(البيان!$J$4:$J$170,((البيان!$F$4:$F$170=$B$2)*(البيان!$A$4:$A$170=$A119))*(البيان!$B$4:$B$170=$B119)*(البيان!$E$4:$E$170=$E119)))</f>
        <v/>
      </c>
      <c r="J119" s="3" t="str">
        <f t="array" ref="J119">IFERROR(INDEX(البيان!$K$4:$K$210,SMALL(IF(البيان!$F$4:$F$210=$B$2,IF(البيان!$L$4:$L$210=1,ROW(J$4:J$210)-ROW(J$4)+1)),ROWS($A$4:J119))),"")</f>
        <v/>
      </c>
    </row>
    <row r="120" spans="1:10" x14ac:dyDescent="0.15">
      <c r="A120" s="16" t="str">
        <f t="array" ref="A120">IFERROR(INDEX(البيان!$A$4:$A$1000,SMALL(IF(البيان!$F$4:$F$1000=$B$2,IF(البيان!$L$4:$L$1000=1,ROW(A$4:A$1000)-ROW(A$4)+1)),ROWS($A$4:A120))),"")</f>
        <v/>
      </c>
      <c r="B120" s="3" t="str">
        <f t="array" ref="B120">IFERROR(INDEX(البيان!$B$4:$B$1000,SMALL(IF(البيان!$F$4:$F$1000=$B$2,IF(البيان!$L$4:$L$1000=1,ROW(B$4:B$1000)-ROW(B$4)+1)),ROWS($A$4:B120))),"")</f>
        <v/>
      </c>
      <c r="C120" s="3" t="str">
        <f t="array" ref="C120">IFERROR(INDEX(البيان!$C$4:$C$210,SMALL(IF(البيان!$F$4:$F$210=$B$2,IF(البيان!$L$4:$L$210=1,ROW(C$4:C$210)-ROW(C$4)+1)),ROWS($A$4:C120))),"")</f>
        <v/>
      </c>
      <c r="D120" s="12" t="str">
        <f>IF($A120="","",SUMPRODUCT(البيان!$D$4:$D$170,((البيان!$F$4:$F$170=$B$2)*(البيان!$A$4:$A$170=$A120))*(البيان!$B$4:$B$170=$B120)*(البيان!$E$4:$E$170=$E120)))</f>
        <v/>
      </c>
      <c r="E120" s="3" t="str">
        <f t="array" ref="E120">IFERROR(INDEX(البيان!$E$4:$E$210,SMALL(IF(البيان!$F$4:$F$210=$B$2,IF(البيان!$L$4:$L$210=1,ROW(E$4:E$210)-ROW(E$4)+1)),ROWS($A$4:E120))),"")</f>
        <v/>
      </c>
      <c r="F120" s="3" t="str">
        <f t="array" ref="F120">IFERROR(INDEX(البيان!$G$4:$G$210,SMALL(IF(البيان!$F$4:$F$210=$B$2,IF(البيان!$L$4:$L$210=1,ROW(F$4:F$210)-ROW(F$4)+1)),ROWS($A$4:F120))),"")</f>
        <v/>
      </c>
      <c r="G120" s="3" t="str">
        <f t="array" ref="G120">IFERROR(INDEX(البيان!$H$4:$H$210,SMALL(IF(البيان!$F$4:$F$210=$B$2,IF(البيان!$L$4:$L$210=1,ROW(G$4:G$210)-ROW(G$4)+1)),ROWS($A$4:G120))),"")</f>
        <v/>
      </c>
      <c r="H120" s="13" t="str">
        <f>IF($A120="","",SUMPRODUCT(البيان!$I$4:$I$170,((البيان!$F$4:$F$170=$B$2)*(البيان!$A$4:$A$170=$A120))*(البيان!$B$4:$B$170=$B120)*(البيان!$E$4:$E$170=$E120)))</f>
        <v/>
      </c>
      <c r="I120" s="14" t="str">
        <f>IF($A120="","",SUMPRODUCT(البيان!$J$4:$J$170,((البيان!$F$4:$F$170=$B$2)*(البيان!$A$4:$A$170=$A120))*(البيان!$B$4:$B$170=$B120)*(البيان!$E$4:$E$170=$E120)))</f>
        <v/>
      </c>
      <c r="J120" s="3" t="str">
        <f t="array" ref="J120">IFERROR(INDEX(البيان!$K$4:$K$210,SMALL(IF(البيان!$F$4:$F$210=$B$2,IF(البيان!$L$4:$L$210=1,ROW(J$4:J$210)-ROW(J$4)+1)),ROWS($A$4:J120))),"")</f>
        <v/>
      </c>
    </row>
    <row r="121" spans="1:10" x14ac:dyDescent="0.15">
      <c r="A121" s="16" t="str">
        <f t="array" ref="A121">IFERROR(INDEX(البيان!$A$4:$A$1000,SMALL(IF(البيان!$F$4:$F$1000=$B$2,IF(البيان!$L$4:$L$1000=1,ROW(A$4:A$1000)-ROW(A$4)+1)),ROWS($A$4:A121))),"")</f>
        <v/>
      </c>
      <c r="B121" s="3" t="str">
        <f t="array" ref="B121">IFERROR(INDEX(البيان!$B$4:$B$1000,SMALL(IF(البيان!$F$4:$F$1000=$B$2,IF(البيان!$L$4:$L$1000=1,ROW(B$4:B$1000)-ROW(B$4)+1)),ROWS($A$4:B121))),"")</f>
        <v/>
      </c>
      <c r="C121" s="3" t="str">
        <f t="array" ref="C121">IFERROR(INDEX(البيان!$C$4:$C$210,SMALL(IF(البيان!$F$4:$F$210=$B$2,IF(البيان!$L$4:$L$210=1,ROW(C$4:C$210)-ROW(C$4)+1)),ROWS($A$4:C121))),"")</f>
        <v/>
      </c>
      <c r="D121" s="12" t="str">
        <f>IF($A121="","",SUMPRODUCT(البيان!$D$4:$D$170,((البيان!$F$4:$F$170=$B$2)*(البيان!$A$4:$A$170=$A121))*(البيان!$B$4:$B$170=$B121)*(البيان!$E$4:$E$170=$E121)))</f>
        <v/>
      </c>
      <c r="E121" s="3" t="str">
        <f t="array" ref="E121">IFERROR(INDEX(البيان!$E$4:$E$210,SMALL(IF(البيان!$F$4:$F$210=$B$2,IF(البيان!$L$4:$L$210=1,ROW(E$4:E$210)-ROW(E$4)+1)),ROWS($A$4:E121))),"")</f>
        <v/>
      </c>
      <c r="F121" s="3" t="str">
        <f t="array" ref="F121">IFERROR(INDEX(البيان!$G$4:$G$210,SMALL(IF(البيان!$F$4:$F$210=$B$2,IF(البيان!$L$4:$L$210=1,ROW(F$4:F$210)-ROW(F$4)+1)),ROWS($A$4:F121))),"")</f>
        <v/>
      </c>
      <c r="G121" s="3" t="str">
        <f t="array" ref="G121">IFERROR(INDEX(البيان!$H$4:$H$210,SMALL(IF(البيان!$F$4:$F$210=$B$2,IF(البيان!$L$4:$L$210=1,ROW(G$4:G$210)-ROW(G$4)+1)),ROWS($A$4:G121))),"")</f>
        <v/>
      </c>
      <c r="H121" s="13" t="str">
        <f>IF($A121="","",SUMPRODUCT(البيان!$I$4:$I$170,((البيان!$F$4:$F$170=$B$2)*(البيان!$A$4:$A$170=$A121))*(البيان!$B$4:$B$170=$B121)*(البيان!$E$4:$E$170=$E121)))</f>
        <v/>
      </c>
      <c r="I121" s="14" t="str">
        <f>IF($A121="","",SUMPRODUCT(البيان!$J$4:$J$170,((البيان!$F$4:$F$170=$B$2)*(البيان!$A$4:$A$170=$A121))*(البيان!$B$4:$B$170=$B121)*(البيان!$E$4:$E$170=$E121)))</f>
        <v/>
      </c>
      <c r="J121" s="3" t="str">
        <f t="array" ref="J121">IFERROR(INDEX(البيان!$K$4:$K$210,SMALL(IF(البيان!$F$4:$F$210=$B$2,IF(البيان!$L$4:$L$210=1,ROW(J$4:J$210)-ROW(J$4)+1)),ROWS($A$4:J121))),"")</f>
        <v/>
      </c>
    </row>
    <row r="122" spans="1:10" x14ac:dyDescent="0.15">
      <c r="A122" s="16" t="str">
        <f t="array" ref="A122">IFERROR(INDEX(البيان!$A$4:$A$1000,SMALL(IF(البيان!$F$4:$F$1000=$B$2,IF(البيان!$L$4:$L$1000=1,ROW(A$4:A$1000)-ROW(A$4)+1)),ROWS($A$4:A122))),"")</f>
        <v/>
      </c>
      <c r="B122" s="3" t="str">
        <f t="array" ref="B122">IFERROR(INDEX(البيان!$B$4:$B$1000,SMALL(IF(البيان!$F$4:$F$1000=$B$2,IF(البيان!$L$4:$L$1000=1,ROW(B$4:B$1000)-ROW(B$4)+1)),ROWS($A$4:B122))),"")</f>
        <v/>
      </c>
      <c r="C122" s="3" t="str">
        <f t="array" ref="C122">IFERROR(INDEX(البيان!$C$4:$C$210,SMALL(IF(البيان!$F$4:$F$210=$B$2,IF(البيان!$L$4:$L$210=1,ROW(C$4:C$210)-ROW(C$4)+1)),ROWS($A$4:C122))),"")</f>
        <v/>
      </c>
      <c r="D122" s="12" t="str">
        <f>IF($A122="","",SUMPRODUCT(البيان!$D$4:$D$170,((البيان!$F$4:$F$170=$B$2)*(البيان!$A$4:$A$170=$A122))*(البيان!$B$4:$B$170=$B122)*(البيان!$E$4:$E$170=$E122)))</f>
        <v/>
      </c>
      <c r="E122" s="3" t="str">
        <f t="array" ref="E122">IFERROR(INDEX(البيان!$E$4:$E$210,SMALL(IF(البيان!$F$4:$F$210=$B$2,IF(البيان!$L$4:$L$210=1,ROW(E$4:E$210)-ROW(E$4)+1)),ROWS($A$4:E122))),"")</f>
        <v/>
      </c>
      <c r="F122" s="3" t="str">
        <f t="array" ref="F122">IFERROR(INDEX(البيان!$G$4:$G$210,SMALL(IF(البيان!$F$4:$F$210=$B$2,IF(البيان!$L$4:$L$210=1,ROW(F$4:F$210)-ROW(F$4)+1)),ROWS($A$4:F122))),"")</f>
        <v/>
      </c>
      <c r="G122" s="3" t="str">
        <f t="array" ref="G122">IFERROR(INDEX(البيان!$H$4:$H$210,SMALL(IF(البيان!$F$4:$F$210=$B$2,IF(البيان!$L$4:$L$210=1,ROW(G$4:G$210)-ROW(G$4)+1)),ROWS($A$4:G122))),"")</f>
        <v/>
      </c>
      <c r="H122" s="13" t="str">
        <f>IF($A122="","",SUMPRODUCT(البيان!$I$4:$I$170,((البيان!$F$4:$F$170=$B$2)*(البيان!$A$4:$A$170=$A122))*(البيان!$B$4:$B$170=$B122)*(البيان!$E$4:$E$170=$E122)))</f>
        <v/>
      </c>
      <c r="I122" s="14" t="str">
        <f>IF($A122="","",SUMPRODUCT(البيان!$J$4:$J$170,((البيان!$F$4:$F$170=$B$2)*(البيان!$A$4:$A$170=$A122))*(البيان!$B$4:$B$170=$B122)*(البيان!$E$4:$E$170=$E122)))</f>
        <v/>
      </c>
      <c r="J122" s="3" t="str">
        <f t="array" ref="J122">IFERROR(INDEX(البيان!$K$4:$K$210,SMALL(IF(البيان!$F$4:$F$210=$B$2,IF(البيان!$L$4:$L$210=1,ROW(J$4:J$210)-ROW(J$4)+1)),ROWS($A$4:J122))),"")</f>
        <v/>
      </c>
    </row>
    <row r="123" spans="1:10" x14ac:dyDescent="0.15">
      <c r="A123" s="16" t="str">
        <f t="array" ref="A123">IFERROR(INDEX(البيان!$A$4:$A$1000,SMALL(IF(البيان!$F$4:$F$1000=$B$2,IF(البيان!$L$4:$L$1000=1,ROW(A$4:A$1000)-ROW(A$4)+1)),ROWS($A$4:A123))),"")</f>
        <v/>
      </c>
      <c r="B123" s="3" t="str">
        <f t="array" ref="B123">IFERROR(INDEX(البيان!$B$4:$B$1000,SMALL(IF(البيان!$F$4:$F$1000=$B$2,IF(البيان!$L$4:$L$1000=1,ROW(B$4:B$1000)-ROW(B$4)+1)),ROWS($A$4:B123))),"")</f>
        <v/>
      </c>
      <c r="C123" s="3" t="str">
        <f t="array" ref="C123">IFERROR(INDEX(البيان!$C$4:$C$210,SMALL(IF(البيان!$F$4:$F$210=$B$2,IF(البيان!$L$4:$L$210=1,ROW(C$4:C$210)-ROW(C$4)+1)),ROWS($A$4:C123))),"")</f>
        <v/>
      </c>
      <c r="D123" s="12" t="str">
        <f>IF($A123="","",SUMPRODUCT(البيان!$D$4:$D$170,((البيان!$F$4:$F$170=$B$2)*(البيان!$A$4:$A$170=$A123))*(البيان!$B$4:$B$170=$B123)*(البيان!$E$4:$E$170=$E123)))</f>
        <v/>
      </c>
      <c r="E123" s="3" t="str">
        <f t="array" ref="E123">IFERROR(INDEX(البيان!$E$4:$E$210,SMALL(IF(البيان!$F$4:$F$210=$B$2,IF(البيان!$L$4:$L$210=1,ROW(E$4:E$210)-ROW(E$4)+1)),ROWS($A$4:E123))),"")</f>
        <v/>
      </c>
      <c r="F123" s="3" t="str">
        <f t="array" ref="F123">IFERROR(INDEX(البيان!$G$4:$G$210,SMALL(IF(البيان!$F$4:$F$210=$B$2,IF(البيان!$L$4:$L$210=1,ROW(F$4:F$210)-ROW(F$4)+1)),ROWS($A$4:F123))),"")</f>
        <v/>
      </c>
      <c r="G123" s="3" t="str">
        <f t="array" ref="G123">IFERROR(INDEX(البيان!$H$4:$H$210,SMALL(IF(البيان!$F$4:$F$210=$B$2,IF(البيان!$L$4:$L$210=1,ROW(G$4:G$210)-ROW(G$4)+1)),ROWS($A$4:G123))),"")</f>
        <v/>
      </c>
      <c r="H123" s="13" t="str">
        <f>IF($A123="","",SUMPRODUCT(البيان!$I$4:$I$170,((البيان!$F$4:$F$170=$B$2)*(البيان!$A$4:$A$170=$A123))*(البيان!$B$4:$B$170=$B123)*(البيان!$E$4:$E$170=$E123)))</f>
        <v/>
      </c>
      <c r="I123" s="14" t="str">
        <f>IF($A123="","",SUMPRODUCT(البيان!$J$4:$J$170,((البيان!$F$4:$F$170=$B$2)*(البيان!$A$4:$A$170=$A123))*(البيان!$B$4:$B$170=$B123)*(البيان!$E$4:$E$170=$E123)))</f>
        <v/>
      </c>
      <c r="J123" s="3" t="str">
        <f t="array" ref="J123">IFERROR(INDEX(البيان!$K$4:$K$210,SMALL(IF(البيان!$F$4:$F$210=$B$2,IF(البيان!$L$4:$L$210=1,ROW(J$4:J$210)-ROW(J$4)+1)),ROWS($A$4:J123))),"")</f>
        <v/>
      </c>
    </row>
    <row r="124" spans="1:10" x14ac:dyDescent="0.15">
      <c r="A124" s="16" t="str">
        <f t="array" ref="A124">IFERROR(INDEX(البيان!$A$4:$A$1000,SMALL(IF(البيان!$F$4:$F$1000=$B$2,IF(البيان!$L$4:$L$1000=1,ROW(A$4:A$1000)-ROW(A$4)+1)),ROWS($A$4:A124))),"")</f>
        <v/>
      </c>
      <c r="B124" s="3" t="str">
        <f t="array" ref="B124">IFERROR(INDEX(البيان!$B$4:$B$1000,SMALL(IF(البيان!$F$4:$F$1000=$B$2,IF(البيان!$L$4:$L$1000=1,ROW(B$4:B$1000)-ROW(B$4)+1)),ROWS($A$4:B124))),"")</f>
        <v/>
      </c>
      <c r="C124" s="3" t="str">
        <f t="array" ref="C124">IFERROR(INDEX(البيان!$C$4:$C$210,SMALL(IF(البيان!$F$4:$F$210=$B$2,IF(البيان!$L$4:$L$210=1,ROW(C$4:C$210)-ROW(C$4)+1)),ROWS($A$4:C124))),"")</f>
        <v/>
      </c>
      <c r="D124" s="12" t="str">
        <f>IF($A124="","",SUMPRODUCT(البيان!$D$4:$D$170,((البيان!$F$4:$F$170=$B$2)*(البيان!$A$4:$A$170=$A124))*(البيان!$B$4:$B$170=$B124)*(البيان!$E$4:$E$170=$E124)))</f>
        <v/>
      </c>
      <c r="E124" s="3" t="str">
        <f t="array" ref="E124">IFERROR(INDEX(البيان!$E$4:$E$210,SMALL(IF(البيان!$F$4:$F$210=$B$2,IF(البيان!$L$4:$L$210=1,ROW(E$4:E$210)-ROW(E$4)+1)),ROWS($A$4:E124))),"")</f>
        <v/>
      </c>
      <c r="F124" s="3" t="str">
        <f t="array" ref="F124">IFERROR(INDEX(البيان!$G$4:$G$210,SMALL(IF(البيان!$F$4:$F$210=$B$2,IF(البيان!$L$4:$L$210=1,ROW(F$4:F$210)-ROW(F$4)+1)),ROWS($A$4:F124))),"")</f>
        <v/>
      </c>
      <c r="G124" s="3" t="str">
        <f t="array" ref="G124">IFERROR(INDEX(البيان!$H$4:$H$210,SMALL(IF(البيان!$F$4:$F$210=$B$2,IF(البيان!$L$4:$L$210=1,ROW(G$4:G$210)-ROW(G$4)+1)),ROWS($A$4:G124))),"")</f>
        <v/>
      </c>
      <c r="H124" s="13" t="str">
        <f>IF($A124="","",SUMPRODUCT(البيان!$I$4:$I$170,((البيان!$F$4:$F$170=$B$2)*(البيان!$A$4:$A$170=$A124))*(البيان!$B$4:$B$170=$B124)*(البيان!$E$4:$E$170=$E124)))</f>
        <v/>
      </c>
      <c r="I124" s="14" t="str">
        <f>IF($A124="","",SUMPRODUCT(البيان!$J$4:$J$170,((البيان!$F$4:$F$170=$B$2)*(البيان!$A$4:$A$170=$A124))*(البيان!$B$4:$B$170=$B124)*(البيان!$E$4:$E$170=$E124)))</f>
        <v/>
      </c>
      <c r="J124" s="3" t="str">
        <f t="array" ref="J124">IFERROR(INDEX(البيان!$K$4:$K$210,SMALL(IF(البيان!$F$4:$F$210=$B$2,IF(البيان!$L$4:$L$210=1,ROW(J$4:J$210)-ROW(J$4)+1)),ROWS($A$4:J124))),"")</f>
        <v/>
      </c>
    </row>
    <row r="125" spans="1:10" x14ac:dyDescent="0.15">
      <c r="A125" s="16" t="str">
        <f t="array" ref="A125">IFERROR(INDEX(البيان!$A$4:$A$1000,SMALL(IF(البيان!$F$4:$F$1000=$B$2,IF(البيان!$L$4:$L$1000=1,ROW(A$4:A$1000)-ROW(A$4)+1)),ROWS($A$4:A125))),"")</f>
        <v/>
      </c>
      <c r="B125" s="3" t="str">
        <f t="array" ref="B125">IFERROR(INDEX(البيان!$B$4:$B$1000,SMALL(IF(البيان!$F$4:$F$1000=$B$2,IF(البيان!$L$4:$L$1000=1,ROW(B$4:B$1000)-ROW(B$4)+1)),ROWS($A$4:B125))),"")</f>
        <v/>
      </c>
      <c r="C125" s="3" t="str">
        <f t="array" ref="C125">IFERROR(INDEX(البيان!$C$4:$C$210,SMALL(IF(البيان!$F$4:$F$210=$B$2,IF(البيان!$L$4:$L$210=1,ROW(C$4:C$210)-ROW(C$4)+1)),ROWS($A$4:C125))),"")</f>
        <v/>
      </c>
      <c r="D125" s="12" t="str">
        <f>IF($A125="","",SUMPRODUCT(البيان!$D$4:$D$170,((البيان!$F$4:$F$170=$B$2)*(البيان!$A$4:$A$170=$A125))*(البيان!$B$4:$B$170=$B125)*(البيان!$E$4:$E$170=$E125)))</f>
        <v/>
      </c>
      <c r="E125" s="3" t="str">
        <f t="array" ref="E125">IFERROR(INDEX(البيان!$E$4:$E$210,SMALL(IF(البيان!$F$4:$F$210=$B$2,IF(البيان!$L$4:$L$210=1,ROW(E$4:E$210)-ROW(E$4)+1)),ROWS($A$4:E125))),"")</f>
        <v/>
      </c>
      <c r="F125" s="3" t="str">
        <f t="array" ref="F125">IFERROR(INDEX(البيان!$G$4:$G$210,SMALL(IF(البيان!$F$4:$F$210=$B$2,IF(البيان!$L$4:$L$210=1,ROW(F$4:F$210)-ROW(F$4)+1)),ROWS($A$4:F125))),"")</f>
        <v/>
      </c>
      <c r="G125" s="3" t="str">
        <f t="array" ref="G125">IFERROR(INDEX(البيان!$H$4:$H$210,SMALL(IF(البيان!$F$4:$F$210=$B$2,IF(البيان!$L$4:$L$210=1,ROW(G$4:G$210)-ROW(G$4)+1)),ROWS($A$4:G125))),"")</f>
        <v/>
      </c>
      <c r="H125" s="13" t="str">
        <f>IF($A125="","",SUMPRODUCT(البيان!$I$4:$I$170,((البيان!$F$4:$F$170=$B$2)*(البيان!$A$4:$A$170=$A125))*(البيان!$B$4:$B$170=$B125)*(البيان!$E$4:$E$170=$E125)))</f>
        <v/>
      </c>
      <c r="I125" s="14" t="str">
        <f>IF($A125="","",SUMPRODUCT(البيان!$J$4:$J$170,((البيان!$F$4:$F$170=$B$2)*(البيان!$A$4:$A$170=$A125))*(البيان!$B$4:$B$170=$B125)*(البيان!$E$4:$E$170=$E125)))</f>
        <v/>
      </c>
      <c r="J125" s="3" t="str">
        <f t="array" ref="J125">IFERROR(INDEX(البيان!$K$4:$K$210,SMALL(IF(البيان!$F$4:$F$210=$B$2,IF(البيان!$L$4:$L$210=1,ROW(J$4:J$210)-ROW(J$4)+1)),ROWS($A$4:J125))),"")</f>
        <v/>
      </c>
    </row>
    <row r="126" spans="1:10" x14ac:dyDescent="0.15">
      <c r="A126" s="16" t="str">
        <f t="array" ref="A126">IFERROR(INDEX(البيان!$A$4:$A$1000,SMALL(IF(البيان!$F$4:$F$1000=$B$2,IF(البيان!$L$4:$L$1000=1,ROW(A$4:A$1000)-ROW(A$4)+1)),ROWS($A$4:A126))),"")</f>
        <v/>
      </c>
      <c r="B126" s="3" t="str">
        <f t="array" ref="B126">IFERROR(INDEX(البيان!$B$4:$B$1000,SMALL(IF(البيان!$F$4:$F$1000=$B$2,IF(البيان!$L$4:$L$1000=1,ROW(B$4:B$1000)-ROW(B$4)+1)),ROWS($A$4:B126))),"")</f>
        <v/>
      </c>
      <c r="C126" s="3" t="str">
        <f t="array" ref="C126">IFERROR(INDEX(البيان!$C$4:$C$210,SMALL(IF(البيان!$F$4:$F$210=$B$2,IF(البيان!$L$4:$L$210=1,ROW(C$4:C$210)-ROW(C$4)+1)),ROWS($A$4:C126))),"")</f>
        <v/>
      </c>
      <c r="D126" s="12" t="str">
        <f>IF($A126="","",SUMPRODUCT(البيان!$D$4:$D$170,((البيان!$F$4:$F$170=$B$2)*(البيان!$A$4:$A$170=$A126))*(البيان!$B$4:$B$170=$B126)*(البيان!$E$4:$E$170=$E126)))</f>
        <v/>
      </c>
      <c r="E126" s="3" t="str">
        <f t="array" ref="E126">IFERROR(INDEX(البيان!$E$4:$E$210,SMALL(IF(البيان!$F$4:$F$210=$B$2,IF(البيان!$L$4:$L$210=1,ROW(E$4:E$210)-ROW(E$4)+1)),ROWS($A$4:E126))),"")</f>
        <v/>
      </c>
      <c r="F126" s="3" t="str">
        <f t="array" ref="F126">IFERROR(INDEX(البيان!$G$4:$G$210,SMALL(IF(البيان!$F$4:$F$210=$B$2,IF(البيان!$L$4:$L$210=1,ROW(F$4:F$210)-ROW(F$4)+1)),ROWS($A$4:F126))),"")</f>
        <v/>
      </c>
      <c r="G126" s="3" t="str">
        <f t="array" ref="G126">IFERROR(INDEX(البيان!$H$4:$H$210,SMALL(IF(البيان!$F$4:$F$210=$B$2,IF(البيان!$L$4:$L$210=1,ROW(G$4:G$210)-ROW(G$4)+1)),ROWS($A$4:G126))),"")</f>
        <v/>
      </c>
      <c r="H126" s="13" t="str">
        <f>IF($A126="","",SUMPRODUCT(البيان!$I$4:$I$170,((البيان!$F$4:$F$170=$B$2)*(البيان!$A$4:$A$170=$A126))*(البيان!$B$4:$B$170=$B126)*(البيان!$E$4:$E$170=$E126)))</f>
        <v/>
      </c>
      <c r="I126" s="14" t="str">
        <f>IF($A126="","",SUMPRODUCT(البيان!$J$4:$J$170,((البيان!$F$4:$F$170=$B$2)*(البيان!$A$4:$A$170=$A126))*(البيان!$B$4:$B$170=$B126)*(البيان!$E$4:$E$170=$E126)))</f>
        <v/>
      </c>
      <c r="J126" s="3" t="str">
        <f t="array" ref="J126">IFERROR(INDEX(البيان!$K$4:$K$210,SMALL(IF(البيان!$F$4:$F$210=$B$2,IF(البيان!$L$4:$L$210=1,ROW(J$4:J$210)-ROW(J$4)+1)),ROWS($A$4:J126))),"")</f>
        <v/>
      </c>
    </row>
    <row r="127" spans="1:10" x14ac:dyDescent="0.15">
      <c r="A127" s="16" t="str">
        <f t="array" ref="A127">IFERROR(INDEX(البيان!$A$4:$A$1000,SMALL(IF(البيان!$F$4:$F$1000=$B$2,IF(البيان!$L$4:$L$1000=1,ROW(A$4:A$1000)-ROW(A$4)+1)),ROWS($A$4:A127))),"")</f>
        <v/>
      </c>
      <c r="B127" s="3" t="str">
        <f t="array" ref="B127">IFERROR(INDEX(البيان!$B$4:$B$1000,SMALL(IF(البيان!$F$4:$F$1000=$B$2,IF(البيان!$L$4:$L$1000=1,ROW(B$4:B$1000)-ROW(B$4)+1)),ROWS($A$4:B127))),"")</f>
        <v/>
      </c>
      <c r="C127" s="3" t="str">
        <f t="array" ref="C127">IFERROR(INDEX(البيان!$C$4:$C$210,SMALL(IF(البيان!$F$4:$F$210=$B$2,IF(البيان!$L$4:$L$210=1,ROW(C$4:C$210)-ROW(C$4)+1)),ROWS($A$4:C127))),"")</f>
        <v/>
      </c>
      <c r="D127" s="12" t="str">
        <f>IF($A127="","",SUMPRODUCT(البيان!$D$4:$D$170,((البيان!$F$4:$F$170=$B$2)*(البيان!$A$4:$A$170=$A127))*(البيان!$B$4:$B$170=$B127)*(البيان!$E$4:$E$170=$E127)))</f>
        <v/>
      </c>
      <c r="E127" s="3" t="str">
        <f t="array" ref="E127">IFERROR(INDEX(البيان!$E$4:$E$210,SMALL(IF(البيان!$F$4:$F$210=$B$2,IF(البيان!$L$4:$L$210=1,ROW(E$4:E$210)-ROW(E$4)+1)),ROWS($A$4:E127))),"")</f>
        <v/>
      </c>
      <c r="F127" s="3" t="str">
        <f t="array" ref="F127">IFERROR(INDEX(البيان!$G$4:$G$210,SMALL(IF(البيان!$F$4:$F$210=$B$2,IF(البيان!$L$4:$L$210=1,ROW(F$4:F$210)-ROW(F$4)+1)),ROWS($A$4:F127))),"")</f>
        <v/>
      </c>
      <c r="G127" s="3" t="str">
        <f t="array" ref="G127">IFERROR(INDEX(البيان!$H$4:$H$210,SMALL(IF(البيان!$F$4:$F$210=$B$2,IF(البيان!$L$4:$L$210=1,ROW(G$4:G$210)-ROW(G$4)+1)),ROWS($A$4:G127))),"")</f>
        <v/>
      </c>
      <c r="H127" s="13" t="str">
        <f>IF($A127="","",SUMPRODUCT(البيان!$I$4:$I$170,((البيان!$F$4:$F$170=$B$2)*(البيان!$A$4:$A$170=$A127))*(البيان!$B$4:$B$170=$B127)*(البيان!$E$4:$E$170=$E127)))</f>
        <v/>
      </c>
      <c r="I127" s="14" t="str">
        <f>IF($A127="","",SUMPRODUCT(البيان!$J$4:$J$170,((البيان!$F$4:$F$170=$B$2)*(البيان!$A$4:$A$170=$A127))*(البيان!$B$4:$B$170=$B127)*(البيان!$E$4:$E$170=$E127)))</f>
        <v/>
      </c>
      <c r="J127" s="3" t="str">
        <f t="array" ref="J127">IFERROR(INDEX(البيان!$K$4:$K$210,SMALL(IF(البيان!$F$4:$F$210=$B$2,IF(البيان!$L$4:$L$210=1,ROW(J$4:J$210)-ROW(J$4)+1)),ROWS($A$4:J127))),"")</f>
        <v/>
      </c>
    </row>
    <row r="128" spans="1:10" x14ac:dyDescent="0.15">
      <c r="A128" s="16" t="str">
        <f t="array" ref="A128">IFERROR(INDEX(البيان!$A$4:$A$1000,SMALL(IF(البيان!$F$4:$F$1000=$B$2,IF(البيان!$L$4:$L$1000=1,ROW(A$4:A$1000)-ROW(A$4)+1)),ROWS($A$4:A128))),"")</f>
        <v/>
      </c>
      <c r="B128" s="3" t="str">
        <f t="array" ref="B128">IFERROR(INDEX(البيان!$B$4:$B$1000,SMALL(IF(البيان!$F$4:$F$1000=$B$2,IF(البيان!$L$4:$L$1000=1,ROW(B$4:B$1000)-ROW(B$4)+1)),ROWS($A$4:B128))),"")</f>
        <v/>
      </c>
      <c r="C128" s="3" t="str">
        <f t="array" ref="C128">IFERROR(INDEX(البيان!$C$4:$C$210,SMALL(IF(البيان!$F$4:$F$210=$B$2,IF(البيان!$L$4:$L$210=1,ROW(C$4:C$210)-ROW(C$4)+1)),ROWS($A$4:C128))),"")</f>
        <v/>
      </c>
      <c r="D128" s="12" t="str">
        <f>IF($A128="","",SUMPRODUCT(البيان!$D$4:$D$170,((البيان!$F$4:$F$170=$B$2)*(البيان!$A$4:$A$170=$A128))*(البيان!$B$4:$B$170=$B128)*(البيان!$E$4:$E$170=$E128)))</f>
        <v/>
      </c>
      <c r="E128" s="3" t="str">
        <f t="array" ref="E128">IFERROR(INDEX(البيان!$E$4:$E$210,SMALL(IF(البيان!$F$4:$F$210=$B$2,IF(البيان!$L$4:$L$210=1,ROW(E$4:E$210)-ROW(E$4)+1)),ROWS($A$4:E128))),"")</f>
        <v/>
      </c>
      <c r="F128" s="3" t="str">
        <f t="array" ref="F128">IFERROR(INDEX(البيان!$G$4:$G$210,SMALL(IF(البيان!$F$4:$F$210=$B$2,IF(البيان!$L$4:$L$210=1,ROW(F$4:F$210)-ROW(F$4)+1)),ROWS($A$4:F128))),"")</f>
        <v/>
      </c>
      <c r="G128" s="3" t="str">
        <f t="array" ref="G128">IFERROR(INDEX(البيان!$H$4:$H$210,SMALL(IF(البيان!$F$4:$F$210=$B$2,IF(البيان!$L$4:$L$210=1,ROW(G$4:G$210)-ROW(G$4)+1)),ROWS($A$4:G128))),"")</f>
        <v/>
      </c>
      <c r="H128" s="13" t="str">
        <f>IF($A128="","",SUMPRODUCT(البيان!$I$4:$I$170,((البيان!$F$4:$F$170=$B$2)*(البيان!$A$4:$A$170=$A128))*(البيان!$B$4:$B$170=$B128)*(البيان!$E$4:$E$170=$E128)))</f>
        <v/>
      </c>
      <c r="I128" s="14" t="str">
        <f>IF($A128="","",SUMPRODUCT(البيان!$J$4:$J$170,((البيان!$F$4:$F$170=$B$2)*(البيان!$A$4:$A$170=$A128))*(البيان!$B$4:$B$170=$B128)*(البيان!$E$4:$E$170=$E128)))</f>
        <v/>
      </c>
      <c r="J128" s="3" t="str">
        <f t="array" ref="J128">IFERROR(INDEX(البيان!$K$4:$K$210,SMALL(IF(البيان!$F$4:$F$210=$B$2,IF(البيان!$L$4:$L$210=1,ROW(J$4:J$210)-ROW(J$4)+1)),ROWS($A$4:J128))),"")</f>
        <v/>
      </c>
    </row>
    <row r="129" spans="1:10" x14ac:dyDescent="0.15">
      <c r="A129" s="16" t="str">
        <f t="array" ref="A129">IFERROR(INDEX(البيان!$A$4:$A$1000,SMALL(IF(البيان!$F$4:$F$1000=$B$2,IF(البيان!$L$4:$L$1000=1,ROW(A$4:A$1000)-ROW(A$4)+1)),ROWS($A$4:A129))),"")</f>
        <v/>
      </c>
      <c r="B129" s="3" t="str">
        <f t="array" ref="B129">IFERROR(INDEX(البيان!$B$4:$B$1000,SMALL(IF(البيان!$F$4:$F$1000=$B$2,IF(البيان!$L$4:$L$1000=1,ROW(B$4:B$1000)-ROW(B$4)+1)),ROWS($A$4:B129))),"")</f>
        <v/>
      </c>
      <c r="C129" s="3" t="str">
        <f t="array" ref="C129">IFERROR(INDEX(البيان!$C$4:$C$210,SMALL(IF(البيان!$F$4:$F$210=$B$2,IF(البيان!$L$4:$L$210=1,ROW(C$4:C$210)-ROW(C$4)+1)),ROWS($A$4:C129))),"")</f>
        <v/>
      </c>
      <c r="D129" s="12" t="str">
        <f>IF($A129="","",SUMPRODUCT(البيان!$D$4:$D$170,((البيان!$F$4:$F$170=$B$2)*(البيان!$A$4:$A$170=$A129))*(البيان!$B$4:$B$170=$B129)*(البيان!$E$4:$E$170=$E129)))</f>
        <v/>
      </c>
      <c r="E129" s="3" t="str">
        <f t="array" ref="E129">IFERROR(INDEX(البيان!$E$4:$E$210,SMALL(IF(البيان!$F$4:$F$210=$B$2,IF(البيان!$L$4:$L$210=1,ROW(E$4:E$210)-ROW(E$4)+1)),ROWS($A$4:E129))),"")</f>
        <v/>
      </c>
      <c r="F129" s="3" t="str">
        <f t="array" ref="F129">IFERROR(INDEX(البيان!$G$4:$G$210,SMALL(IF(البيان!$F$4:$F$210=$B$2,IF(البيان!$L$4:$L$210=1,ROW(F$4:F$210)-ROW(F$4)+1)),ROWS($A$4:F129))),"")</f>
        <v/>
      </c>
      <c r="G129" s="3" t="str">
        <f t="array" ref="G129">IFERROR(INDEX(البيان!$H$4:$H$210,SMALL(IF(البيان!$F$4:$F$210=$B$2,IF(البيان!$L$4:$L$210=1,ROW(G$4:G$210)-ROW(G$4)+1)),ROWS($A$4:G129))),"")</f>
        <v/>
      </c>
      <c r="H129" s="13" t="str">
        <f>IF($A129="","",SUMPRODUCT(البيان!$I$4:$I$170,((البيان!$F$4:$F$170=$B$2)*(البيان!$A$4:$A$170=$A129))*(البيان!$B$4:$B$170=$B129)*(البيان!$E$4:$E$170=$E129)))</f>
        <v/>
      </c>
      <c r="I129" s="14" t="str">
        <f>IF($A129="","",SUMPRODUCT(البيان!$J$4:$J$170,((البيان!$F$4:$F$170=$B$2)*(البيان!$A$4:$A$170=$A129))*(البيان!$B$4:$B$170=$B129)*(البيان!$E$4:$E$170=$E129)))</f>
        <v/>
      </c>
      <c r="J129" s="3" t="str">
        <f t="array" ref="J129">IFERROR(INDEX(البيان!$K$4:$K$210,SMALL(IF(البيان!$F$4:$F$210=$B$2,IF(البيان!$L$4:$L$210=1,ROW(J$4:J$210)-ROW(J$4)+1)),ROWS($A$4:J129))),"")</f>
        <v/>
      </c>
    </row>
    <row r="130" spans="1:10" x14ac:dyDescent="0.15">
      <c r="A130" s="16" t="str">
        <f t="array" ref="A130">IFERROR(INDEX(البيان!$A$4:$A$1000,SMALL(IF(البيان!$F$4:$F$1000=$B$2,IF(البيان!$L$4:$L$1000=1,ROW(A$4:A$1000)-ROW(A$4)+1)),ROWS($A$4:A130))),"")</f>
        <v/>
      </c>
      <c r="B130" s="3" t="str">
        <f t="array" ref="B130">IFERROR(INDEX(البيان!$B$4:$B$1000,SMALL(IF(البيان!$F$4:$F$1000=$B$2,IF(البيان!$L$4:$L$1000=1,ROW(B$4:B$1000)-ROW(B$4)+1)),ROWS($A$4:B130))),"")</f>
        <v/>
      </c>
      <c r="C130" s="3" t="str">
        <f t="array" ref="C130">IFERROR(INDEX(البيان!$C$4:$C$210,SMALL(IF(البيان!$F$4:$F$210=$B$2,IF(البيان!$L$4:$L$210=1,ROW(C$4:C$210)-ROW(C$4)+1)),ROWS($A$4:C130))),"")</f>
        <v/>
      </c>
      <c r="D130" s="12" t="str">
        <f>IF($A130="","",SUMPRODUCT(البيان!$D$4:$D$170,((البيان!$F$4:$F$170=$B$2)*(البيان!$A$4:$A$170=$A130))*(البيان!$B$4:$B$170=$B130)*(البيان!$E$4:$E$170=$E130)))</f>
        <v/>
      </c>
      <c r="E130" s="3" t="str">
        <f t="array" ref="E130">IFERROR(INDEX(البيان!$E$4:$E$210,SMALL(IF(البيان!$F$4:$F$210=$B$2,IF(البيان!$L$4:$L$210=1,ROW(E$4:E$210)-ROW(E$4)+1)),ROWS($A$4:E130))),"")</f>
        <v/>
      </c>
      <c r="F130" s="3" t="str">
        <f t="array" ref="F130">IFERROR(INDEX(البيان!$G$4:$G$210,SMALL(IF(البيان!$F$4:$F$210=$B$2,IF(البيان!$L$4:$L$210=1,ROW(F$4:F$210)-ROW(F$4)+1)),ROWS($A$4:F130))),"")</f>
        <v/>
      </c>
      <c r="G130" s="3" t="str">
        <f t="array" ref="G130">IFERROR(INDEX(البيان!$H$4:$H$210,SMALL(IF(البيان!$F$4:$F$210=$B$2,IF(البيان!$L$4:$L$210=1,ROW(G$4:G$210)-ROW(G$4)+1)),ROWS($A$4:G130))),"")</f>
        <v/>
      </c>
      <c r="H130" s="13" t="str">
        <f>IF($A130="","",SUMPRODUCT(البيان!$I$4:$I$170,((البيان!$F$4:$F$170=$B$2)*(البيان!$A$4:$A$170=$A130))*(البيان!$B$4:$B$170=$B130)*(البيان!$E$4:$E$170=$E130)))</f>
        <v/>
      </c>
      <c r="I130" s="14" t="str">
        <f>IF($A130="","",SUMPRODUCT(البيان!$J$4:$J$170,((البيان!$F$4:$F$170=$B$2)*(البيان!$A$4:$A$170=$A130))*(البيان!$B$4:$B$170=$B130)*(البيان!$E$4:$E$170=$E130)))</f>
        <v/>
      </c>
      <c r="J130" s="3" t="str">
        <f t="array" ref="J130">IFERROR(INDEX(البيان!$K$4:$K$210,SMALL(IF(البيان!$F$4:$F$210=$B$2,IF(البيان!$L$4:$L$210=1,ROW(J$4:J$210)-ROW(J$4)+1)),ROWS($A$4:J130))),"")</f>
        <v/>
      </c>
    </row>
    <row r="131" spans="1:10" x14ac:dyDescent="0.15">
      <c r="A131" s="16" t="str">
        <f t="array" ref="A131">IFERROR(INDEX(البيان!$A$4:$A$1000,SMALL(IF(البيان!$F$4:$F$1000=$B$2,IF(البيان!$L$4:$L$1000=1,ROW(A$4:A$1000)-ROW(A$4)+1)),ROWS($A$4:A131))),"")</f>
        <v/>
      </c>
      <c r="B131" s="3" t="str">
        <f t="array" ref="B131">IFERROR(INDEX(البيان!$B$4:$B$1000,SMALL(IF(البيان!$F$4:$F$1000=$B$2,IF(البيان!$L$4:$L$1000=1,ROW(B$4:B$1000)-ROW(B$4)+1)),ROWS($A$4:B131))),"")</f>
        <v/>
      </c>
      <c r="C131" s="3" t="str">
        <f t="array" ref="C131">IFERROR(INDEX(البيان!$C$4:$C$210,SMALL(IF(البيان!$F$4:$F$210=$B$2,IF(البيان!$L$4:$L$210=1,ROW(C$4:C$210)-ROW(C$4)+1)),ROWS($A$4:C131))),"")</f>
        <v/>
      </c>
      <c r="D131" s="12" t="str">
        <f>IF($A131="","",SUMPRODUCT(البيان!$D$4:$D$170,((البيان!$F$4:$F$170=$B$2)*(البيان!$A$4:$A$170=$A131))*(البيان!$B$4:$B$170=$B131)*(البيان!$E$4:$E$170=$E131)))</f>
        <v/>
      </c>
      <c r="E131" s="3" t="str">
        <f t="array" ref="E131">IFERROR(INDEX(البيان!$E$4:$E$210,SMALL(IF(البيان!$F$4:$F$210=$B$2,IF(البيان!$L$4:$L$210=1,ROW(E$4:E$210)-ROW(E$4)+1)),ROWS($A$4:E131))),"")</f>
        <v/>
      </c>
      <c r="F131" s="3" t="str">
        <f t="array" ref="F131">IFERROR(INDEX(البيان!$G$4:$G$210,SMALL(IF(البيان!$F$4:$F$210=$B$2,IF(البيان!$L$4:$L$210=1,ROW(F$4:F$210)-ROW(F$4)+1)),ROWS($A$4:F131))),"")</f>
        <v/>
      </c>
      <c r="G131" s="3" t="str">
        <f t="array" ref="G131">IFERROR(INDEX(البيان!$H$4:$H$210,SMALL(IF(البيان!$F$4:$F$210=$B$2,IF(البيان!$L$4:$L$210=1,ROW(G$4:G$210)-ROW(G$4)+1)),ROWS($A$4:G131))),"")</f>
        <v/>
      </c>
      <c r="H131" s="13" t="str">
        <f>IF($A131="","",SUMPRODUCT(البيان!$I$4:$I$170,((البيان!$F$4:$F$170=$B$2)*(البيان!$A$4:$A$170=$A131))*(البيان!$B$4:$B$170=$B131)*(البيان!$E$4:$E$170=$E131)))</f>
        <v/>
      </c>
      <c r="I131" s="14" t="str">
        <f>IF($A131="","",SUMPRODUCT(البيان!$J$4:$J$170,((البيان!$F$4:$F$170=$B$2)*(البيان!$A$4:$A$170=$A131))*(البيان!$B$4:$B$170=$B131)*(البيان!$E$4:$E$170=$E131)))</f>
        <v/>
      </c>
      <c r="J131" s="3" t="str">
        <f t="array" ref="J131">IFERROR(INDEX(البيان!$K$4:$K$210,SMALL(IF(البيان!$F$4:$F$210=$B$2,IF(البيان!$L$4:$L$210=1,ROW(J$4:J$210)-ROW(J$4)+1)),ROWS($A$4:J131))),"")</f>
        <v/>
      </c>
    </row>
    <row r="132" spans="1:10" x14ac:dyDescent="0.15">
      <c r="A132" s="16" t="str">
        <f t="array" ref="A132">IFERROR(INDEX(البيان!$A$4:$A$1000,SMALL(IF(البيان!$F$4:$F$1000=$B$2,IF(البيان!$L$4:$L$1000=1,ROW(A$4:A$1000)-ROW(A$4)+1)),ROWS($A$4:A132))),"")</f>
        <v/>
      </c>
      <c r="B132" s="3" t="str">
        <f t="array" ref="B132">IFERROR(INDEX(البيان!$B$4:$B$1000,SMALL(IF(البيان!$F$4:$F$1000=$B$2,IF(البيان!$L$4:$L$1000=1,ROW(B$4:B$1000)-ROW(B$4)+1)),ROWS($A$4:B132))),"")</f>
        <v/>
      </c>
      <c r="C132" s="3" t="str">
        <f t="array" ref="C132">IFERROR(INDEX(البيان!$C$4:$C$210,SMALL(IF(البيان!$F$4:$F$210=$B$2,IF(البيان!$L$4:$L$210=1,ROW(C$4:C$210)-ROW(C$4)+1)),ROWS($A$4:C132))),"")</f>
        <v/>
      </c>
      <c r="D132" s="12" t="str">
        <f>IF($A132="","",SUMPRODUCT(البيان!$D$4:$D$170,((البيان!$F$4:$F$170=$B$2)*(البيان!$A$4:$A$170=$A132))*(البيان!$B$4:$B$170=$B132)*(البيان!$E$4:$E$170=$E132)))</f>
        <v/>
      </c>
      <c r="E132" s="3" t="str">
        <f t="array" ref="E132">IFERROR(INDEX(البيان!$E$4:$E$210,SMALL(IF(البيان!$F$4:$F$210=$B$2,IF(البيان!$L$4:$L$210=1,ROW(E$4:E$210)-ROW(E$4)+1)),ROWS($A$4:E132))),"")</f>
        <v/>
      </c>
      <c r="F132" s="3" t="str">
        <f t="array" ref="F132">IFERROR(INDEX(البيان!$G$4:$G$210,SMALL(IF(البيان!$F$4:$F$210=$B$2,IF(البيان!$L$4:$L$210=1,ROW(F$4:F$210)-ROW(F$4)+1)),ROWS($A$4:F132))),"")</f>
        <v/>
      </c>
      <c r="G132" s="3" t="str">
        <f t="array" ref="G132">IFERROR(INDEX(البيان!$H$4:$H$210,SMALL(IF(البيان!$F$4:$F$210=$B$2,IF(البيان!$L$4:$L$210=1,ROW(G$4:G$210)-ROW(G$4)+1)),ROWS($A$4:G132))),"")</f>
        <v/>
      </c>
      <c r="H132" s="13" t="str">
        <f>IF($A132="","",SUMPRODUCT(البيان!$I$4:$I$170,((البيان!$F$4:$F$170=$B$2)*(البيان!$A$4:$A$170=$A132))*(البيان!$B$4:$B$170=$B132)*(البيان!$E$4:$E$170=$E132)))</f>
        <v/>
      </c>
      <c r="I132" s="14" t="str">
        <f>IF($A132="","",SUMPRODUCT(البيان!$J$4:$J$170,((البيان!$F$4:$F$170=$B$2)*(البيان!$A$4:$A$170=$A132))*(البيان!$B$4:$B$170=$B132)*(البيان!$E$4:$E$170=$E132)))</f>
        <v/>
      </c>
      <c r="J132" s="3" t="str">
        <f t="array" ref="J132">IFERROR(INDEX(البيان!$K$4:$K$210,SMALL(IF(البيان!$F$4:$F$210=$B$2,IF(البيان!$L$4:$L$210=1,ROW(J$4:J$210)-ROW(J$4)+1)),ROWS($A$4:J132))),"")</f>
        <v/>
      </c>
    </row>
    <row r="133" spans="1:10" x14ac:dyDescent="0.15">
      <c r="A133" s="16" t="str">
        <f t="array" ref="A133">IFERROR(INDEX(البيان!$A$4:$A$1000,SMALL(IF(البيان!$F$4:$F$1000=$B$2,IF(البيان!$L$4:$L$1000=1,ROW(A$4:A$1000)-ROW(A$4)+1)),ROWS($A$4:A133))),"")</f>
        <v/>
      </c>
      <c r="B133" s="3" t="str">
        <f t="array" ref="B133">IFERROR(INDEX(البيان!$B$4:$B$1000,SMALL(IF(البيان!$F$4:$F$1000=$B$2,IF(البيان!$L$4:$L$1000=1,ROW(B$4:B$1000)-ROW(B$4)+1)),ROWS($A$4:B133))),"")</f>
        <v/>
      </c>
      <c r="C133" s="3" t="str">
        <f t="array" ref="C133">IFERROR(INDEX(البيان!$C$4:$C$210,SMALL(IF(البيان!$F$4:$F$210=$B$2,IF(البيان!$L$4:$L$210=1,ROW(C$4:C$210)-ROW(C$4)+1)),ROWS($A$4:C133))),"")</f>
        <v/>
      </c>
      <c r="D133" s="12" t="str">
        <f>IF($A133="","",SUMPRODUCT(البيان!$D$4:$D$170,((البيان!$F$4:$F$170=$B$2)*(البيان!$A$4:$A$170=$A133))*(البيان!$B$4:$B$170=$B133)*(البيان!$E$4:$E$170=$E133)))</f>
        <v/>
      </c>
      <c r="E133" s="3" t="str">
        <f t="array" ref="E133">IFERROR(INDEX(البيان!$E$4:$E$210,SMALL(IF(البيان!$F$4:$F$210=$B$2,IF(البيان!$L$4:$L$210=1,ROW(E$4:E$210)-ROW(E$4)+1)),ROWS($A$4:E133))),"")</f>
        <v/>
      </c>
      <c r="F133" s="3" t="str">
        <f t="array" ref="F133">IFERROR(INDEX(البيان!$G$4:$G$210,SMALL(IF(البيان!$F$4:$F$210=$B$2,IF(البيان!$L$4:$L$210=1,ROW(F$4:F$210)-ROW(F$4)+1)),ROWS($A$4:F133))),"")</f>
        <v/>
      </c>
      <c r="G133" s="3" t="str">
        <f t="array" ref="G133">IFERROR(INDEX(البيان!$H$4:$H$210,SMALL(IF(البيان!$F$4:$F$210=$B$2,IF(البيان!$L$4:$L$210=1,ROW(G$4:G$210)-ROW(G$4)+1)),ROWS($A$4:G133))),"")</f>
        <v/>
      </c>
      <c r="H133" s="13" t="str">
        <f>IF($A133="","",SUMPRODUCT(البيان!$I$4:$I$170,((البيان!$F$4:$F$170=$B$2)*(البيان!$A$4:$A$170=$A133))*(البيان!$B$4:$B$170=$B133)*(البيان!$E$4:$E$170=$E133)))</f>
        <v/>
      </c>
      <c r="I133" s="14" t="str">
        <f>IF($A133="","",SUMPRODUCT(البيان!$J$4:$J$170,((البيان!$F$4:$F$170=$B$2)*(البيان!$A$4:$A$170=$A133))*(البيان!$B$4:$B$170=$B133)*(البيان!$E$4:$E$170=$E133)))</f>
        <v/>
      </c>
      <c r="J133" s="3" t="str">
        <f t="array" ref="J133">IFERROR(INDEX(البيان!$K$4:$K$210,SMALL(IF(البيان!$F$4:$F$210=$B$2,IF(البيان!$L$4:$L$210=1,ROW(J$4:J$210)-ROW(J$4)+1)),ROWS($A$4:J133))),"")</f>
        <v/>
      </c>
    </row>
    <row r="134" spans="1:10" x14ac:dyDescent="0.15">
      <c r="A134" s="16" t="str">
        <f t="array" ref="A134">IFERROR(INDEX(البيان!$A$4:$A$1000,SMALL(IF(البيان!$F$4:$F$1000=$B$2,IF(البيان!$L$4:$L$1000=1,ROW(A$4:A$1000)-ROW(A$4)+1)),ROWS($A$4:A134))),"")</f>
        <v/>
      </c>
      <c r="B134" s="3" t="str">
        <f t="array" ref="B134">IFERROR(INDEX(البيان!$B$4:$B$1000,SMALL(IF(البيان!$F$4:$F$1000=$B$2,IF(البيان!$L$4:$L$1000=1,ROW(B$4:B$1000)-ROW(B$4)+1)),ROWS($A$4:B134))),"")</f>
        <v/>
      </c>
      <c r="C134" s="3" t="str">
        <f t="array" ref="C134">IFERROR(INDEX(البيان!$C$4:$C$210,SMALL(IF(البيان!$F$4:$F$210=$B$2,IF(البيان!$L$4:$L$210=1,ROW(C$4:C$210)-ROW(C$4)+1)),ROWS($A$4:C134))),"")</f>
        <v/>
      </c>
      <c r="D134" s="12" t="str">
        <f>IF($A134="","",SUMPRODUCT(البيان!$D$4:$D$170,((البيان!$F$4:$F$170=$B$2)*(البيان!$A$4:$A$170=$A134))*(البيان!$B$4:$B$170=$B134)*(البيان!$E$4:$E$170=$E134)))</f>
        <v/>
      </c>
      <c r="E134" s="3" t="str">
        <f t="array" ref="E134">IFERROR(INDEX(البيان!$E$4:$E$210,SMALL(IF(البيان!$F$4:$F$210=$B$2,IF(البيان!$L$4:$L$210=1,ROW(E$4:E$210)-ROW(E$4)+1)),ROWS($A$4:E134))),"")</f>
        <v/>
      </c>
      <c r="F134" s="3" t="str">
        <f t="array" ref="F134">IFERROR(INDEX(البيان!$G$4:$G$210,SMALL(IF(البيان!$F$4:$F$210=$B$2,IF(البيان!$L$4:$L$210=1,ROW(F$4:F$210)-ROW(F$4)+1)),ROWS($A$4:F134))),"")</f>
        <v/>
      </c>
      <c r="G134" s="3" t="str">
        <f t="array" ref="G134">IFERROR(INDEX(البيان!$H$4:$H$210,SMALL(IF(البيان!$F$4:$F$210=$B$2,IF(البيان!$L$4:$L$210=1,ROW(G$4:G$210)-ROW(G$4)+1)),ROWS($A$4:G134))),"")</f>
        <v/>
      </c>
      <c r="H134" s="13" t="str">
        <f>IF($A134="","",SUMPRODUCT(البيان!$I$4:$I$170,((البيان!$F$4:$F$170=$B$2)*(البيان!$A$4:$A$170=$A134))*(البيان!$B$4:$B$170=$B134)*(البيان!$E$4:$E$170=$E134)))</f>
        <v/>
      </c>
      <c r="I134" s="14" t="str">
        <f>IF($A134="","",SUMPRODUCT(البيان!$J$4:$J$170,((البيان!$F$4:$F$170=$B$2)*(البيان!$A$4:$A$170=$A134))*(البيان!$B$4:$B$170=$B134)*(البيان!$E$4:$E$170=$E134)))</f>
        <v/>
      </c>
      <c r="J134" s="3" t="str">
        <f t="array" ref="J134">IFERROR(INDEX(البيان!$K$4:$K$210,SMALL(IF(البيان!$F$4:$F$210=$B$2,IF(البيان!$L$4:$L$210=1,ROW(J$4:J$210)-ROW(J$4)+1)),ROWS($A$4:J134))),"")</f>
        <v/>
      </c>
    </row>
    <row r="135" spans="1:10" x14ac:dyDescent="0.15">
      <c r="A135" s="16" t="str">
        <f t="array" ref="A135">IFERROR(INDEX(البيان!$A$4:$A$1000,SMALL(IF(البيان!$F$4:$F$1000=$B$2,IF(البيان!$L$4:$L$1000=1,ROW(A$4:A$1000)-ROW(A$4)+1)),ROWS($A$4:A135))),"")</f>
        <v/>
      </c>
      <c r="B135" s="3" t="str">
        <f t="array" ref="B135">IFERROR(INDEX(البيان!$B$4:$B$1000,SMALL(IF(البيان!$F$4:$F$1000=$B$2,IF(البيان!$L$4:$L$1000=1,ROW(B$4:B$1000)-ROW(B$4)+1)),ROWS($A$4:B135))),"")</f>
        <v/>
      </c>
      <c r="C135" s="3" t="str">
        <f t="array" ref="C135">IFERROR(INDEX(البيان!$C$4:$C$210,SMALL(IF(البيان!$F$4:$F$210=$B$2,IF(البيان!$L$4:$L$210=1,ROW(C$4:C$210)-ROW(C$4)+1)),ROWS($A$4:C135))),"")</f>
        <v/>
      </c>
      <c r="D135" s="12" t="str">
        <f>IF($A135="","",SUMPRODUCT(البيان!$D$4:$D$170,((البيان!$F$4:$F$170=$B$2)*(البيان!$A$4:$A$170=$A135))*(البيان!$B$4:$B$170=$B135)*(البيان!$E$4:$E$170=$E135)))</f>
        <v/>
      </c>
      <c r="E135" s="3" t="str">
        <f t="array" ref="E135">IFERROR(INDEX(البيان!$E$4:$E$210,SMALL(IF(البيان!$F$4:$F$210=$B$2,IF(البيان!$L$4:$L$210=1,ROW(E$4:E$210)-ROW(E$4)+1)),ROWS($A$4:E135))),"")</f>
        <v/>
      </c>
      <c r="F135" s="3" t="str">
        <f t="array" ref="F135">IFERROR(INDEX(البيان!$G$4:$G$210,SMALL(IF(البيان!$F$4:$F$210=$B$2,IF(البيان!$L$4:$L$210=1,ROW(F$4:F$210)-ROW(F$4)+1)),ROWS($A$4:F135))),"")</f>
        <v/>
      </c>
      <c r="G135" s="3" t="str">
        <f t="array" ref="G135">IFERROR(INDEX(البيان!$H$4:$H$210,SMALL(IF(البيان!$F$4:$F$210=$B$2,IF(البيان!$L$4:$L$210=1,ROW(G$4:G$210)-ROW(G$4)+1)),ROWS($A$4:G135))),"")</f>
        <v/>
      </c>
      <c r="H135" s="13" t="str">
        <f>IF($A135="","",SUMPRODUCT(البيان!$I$4:$I$170,((البيان!$F$4:$F$170=$B$2)*(البيان!$A$4:$A$170=$A135))*(البيان!$B$4:$B$170=$B135)*(البيان!$E$4:$E$170=$E135)))</f>
        <v/>
      </c>
      <c r="I135" s="14" t="str">
        <f>IF($A135="","",SUMPRODUCT(البيان!$J$4:$J$170,((البيان!$F$4:$F$170=$B$2)*(البيان!$A$4:$A$170=$A135))*(البيان!$B$4:$B$170=$B135)*(البيان!$E$4:$E$170=$E135)))</f>
        <v/>
      </c>
      <c r="J135" s="3" t="str">
        <f t="array" ref="J135">IFERROR(INDEX(البيان!$K$4:$K$210,SMALL(IF(البيان!$F$4:$F$210=$B$2,IF(البيان!$L$4:$L$210=1,ROW(J$4:J$210)-ROW(J$4)+1)),ROWS($A$4:J135))),"")</f>
        <v/>
      </c>
    </row>
    <row r="136" spans="1:10" x14ac:dyDescent="0.15">
      <c r="A136" s="16" t="str">
        <f t="array" ref="A136">IFERROR(INDEX(البيان!$A$4:$A$1000,SMALL(IF(البيان!$F$4:$F$1000=$B$2,IF(البيان!$L$4:$L$1000=1,ROW(A$4:A$1000)-ROW(A$4)+1)),ROWS($A$4:A136))),"")</f>
        <v/>
      </c>
      <c r="B136" s="3" t="str">
        <f t="array" ref="B136">IFERROR(INDEX(البيان!$B$4:$B$1000,SMALL(IF(البيان!$F$4:$F$1000=$B$2,IF(البيان!$L$4:$L$1000=1,ROW(B$4:B$1000)-ROW(B$4)+1)),ROWS($A$4:B136))),"")</f>
        <v/>
      </c>
      <c r="C136" s="3" t="str">
        <f t="array" ref="C136">IFERROR(INDEX(البيان!$C$4:$C$210,SMALL(IF(البيان!$F$4:$F$210=$B$2,IF(البيان!$L$4:$L$210=1,ROW(C$4:C$210)-ROW(C$4)+1)),ROWS($A$4:C136))),"")</f>
        <v/>
      </c>
      <c r="D136" s="12" t="str">
        <f>IF($A136="","",SUMPRODUCT(البيان!$D$4:$D$170,((البيان!$F$4:$F$170=$B$2)*(البيان!$A$4:$A$170=$A136))*(البيان!$B$4:$B$170=$B136)*(البيان!$E$4:$E$170=$E136)))</f>
        <v/>
      </c>
      <c r="E136" s="3" t="str">
        <f t="array" ref="E136">IFERROR(INDEX(البيان!$E$4:$E$210,SMALL(IF(البيان!$F$4:$F$210=$B$2,IF(البيان!$L$4:$L$210=1,ROW(E$4:E$210)-ROW(E$4)+1)),ROWS($A$4:E136))),"")</f>
        <v/>
      </c>
      <c r="F136" s="3" t="str">
        <f t="array" ref="F136">IFERROR(INDEX(البيان!$G$4:$G$210,SMALL(IF(البيان!$F$4:$F$210=$B$2,IF(البيان!$L$4:$L$210=1,ROW(F$4:F$210)-ROW(F$4)+1)),ROWS($A$4:F136))),"")</f>
        <v/>
      </c>
      <c r="G136" s="3" t="str">
        <f t="array" ref="G136">IFERROR(INDEX(البيان!$H$4:$H$210,SMALL(IF(البيان!$F$4:$F$210=$B$2,IF(البيان!$L$4:$L$210=1,ROW(G$4:G$210)-ROW(G$4)+1)),ROWS($A$4:G136))),"")</f>
        <v/>
      </c>
      <c r="H136" s="13" t="str">
        <f>IF($A136="","",SUMPRODUCT(البيان!$I$4:$I$170,((البيان!$F$4:$F$170=$B$2)*(البيان!$A$4:$A$170=$A136))*(البيان!$B$4:$B$170=$B136)*(البيان!$E$4:$E$170=$E136)))</f>
        <v/>
      </c>
      <c r="I136" s="14" t="str">
        <f>IF($A136="","",SUMPRODUCT(البيان!$J$4:$J$170,((البيان!$F$4:$F$170=$B$2)*(البيان!$A$4:$A$170=$A136))*(البيان!$B$4:$B$170=$B136)*(البيان!$E$4:$E$170=$E136)))</f>
        <v/>
      </c>
      <c r="J136" s="3" t="str">
        <f t="array" ref="J136">IFERROR(INDEX(البيان!$K$4:$K$210,SMALL(IF(البيان!$F$4:$F$210=$B$2,IF(البيان!$L$4:$L$210=1,ROW(J$4:J$210)-ROW(J$4)+1)),ROWS($A$4:J136))),"")</f>
        <v/>
      </c>
    </row>
    <row r="137" spans="1:10" x14ac:dyDescent="0.15">
      <c r="A137" s="16" t="str">
        <f t="array" ref="A137">IFERROR(INDEX(البيان!$A$4:$A$1000,SMALL(IF(البيان!$F$4:$F$1000=$B$2,IF(البيان!$L$4:$L$1000=1,ROW(A$4:A$1000)-ROW(A$4)+1)),ROWS($A$4:A137))),"")</f>
        <v/>
      </c>
      <c r="B137" s="3" t="str">
        <f t="array" ref="B137">IFERROR(INDEX(البيان!$B$4:$B$1000,SMALL(IF(البيان!$F$4:$F$1000=$B$2,IF(البيان!$L$4:$L$1000=1,ROW(B$4:B$1000)-ROW(B$4)+1)),ROWS($A$4:B137))),"")</f>
        <v/>
      </c>
      <c r="C137" s="3" t="str">
        <f t="array" ref="C137">IFERROR(INDEX(البيان!$C$4:$C$210,SMALL(IF(البيان!$F$4:$F$210=$B$2,IF(البيان!$L$4:$L$210=1,ROW(C$4:C$210)-ROW(C$4)+1)),ROWS($A$4:C137))),"")</f>
        <v/>
      </c>
      <c r="D137" s="12" t="str">
        <f>IF($A137="","",SUMPRODUCT(البيان!$D$4:$D$170,((البيان!$F$4:$F$170=$B$2)*(البيان!$A$4:$A$170=$A137))*(البيان!$B$4:$B$170=$B137)*(البيان!$E$4:$E$170=$E137)))</f>
        <v/>
      </c>
      <c r="E137" s="3" t="str">
        <f t="array" ref="E137">IFERROR(INDEX(البيان!$E$4:$E$210,SMALL(IF(البيان!$F$4:$F$210=$B$2,IF(البيان!$L$4:$L$210=1,ROW(E$4:E$210)-ROW(E$4)+1)),ROWS($A$4:E137))),"")</f>
        <v/>
      </c>
      <c r="F137" s="3" t="str">
        <f t="array" ref="F137">IFERROR(INDEX(البيان!$G$4:$G$210,SMALL(IF(البيان!$F$4:$F$210=$B$2,IF(البيان!$L$4:$L$210=1,ROW(F$4:F$210)-ROW(F$4)+1)),ROWS($A$4:F137))),"")</f>
        <v/>
      </c>
      <c r="G137" s="3" t="str">
        <f t="array" ref="G137">IFERROR(INDEX(البيان!$H$4:$H$210,SMALL(IF(البيان!$F$4:$F$210=$B$2,IF(البيان!$L$4:$L$210=1,ROW(G$4:G$210)-ROW(G$4)+1)),ROWS($A$4:G137))),"")</f>
        <v/>
      </c>
      <c r="H137" s="13" t="str">
        <f>IF($A137="","",SUMPRODUCT(البيان!$I$4:$I$170,((البيان!$F$4:$F$170=$B$2)*(البيان!$A$4:$A$170=$A137))*(البيان!$B$4:$B$170=$B137)*(البيان!$E$4:$E$170=$E137)))</f>
        <v/>
      </c>
      <c r="I137" s="14" t="str">
        <f>IF($A137="","",SUMPRODUCT(البيان!$J$4:$J$170,((البيان!$F$4:$F$170=$B$2)*(البيان!$A$4:$A$170=$A137))*(البيان!$B$4:$B$170=$B137)*(البيان!$E$4:$E$170=$E137)))</f>
        <v/>
      </c>
      <c r="J137" s="3" t="str">
        <f t="array" ref="J137">IFERROR(INDEX(البيان!$K$4:$K$210,SMALL(IF(البيان!$F$4:$F$210=$B$2,IF(البيان!$L$4:$L$210=1,ROW(J$4:J$210)-ROW(J$4)+1)),ROWS($A$4:J137))),"")</f>
        <v/>
      </c>
    </row>
    <row r="138" spans="1:10" x14ac:dyDescent="0.15">
      <c r="A138" s="16" t="str">
        <f t="array" ref="A138">IFERROR(INDEX(البيان!$A$4:$A$1000,SMALL(IF(البيان!$F$4:$F$1000=$B$2,IF(البيان!$L$4:$L$1000=1,ROW(A$4:A$1000)-ROW(A$4)+1)),ROWS($A$4:A138))),"")</f>
        <v/>
      </c>
      <c r="B138" s="3" t="str">
        <f t="array" ref="B138">IFERROR(INDEX(البيان!$B$4:$B$1000,SMALL(IF(البيان!$F$4:$F$1000=$B$2,IF(البيان!$L$4:$L$1000=1,ROW(B$4:B$1000)-ROW(B$4)+1)),ROWS($A$4:B138))),"")</f>
        <v/>
      </c>
      <c r="C138" s="3" t="str">
        <f t="array" ref="C138">IFERROR(INDEX(البيان!$C$4:$C$210,SMALL(IF(البيان!$F$4:$F$210=$B$2,IF(البيان!$L$4:$L$210=1,ROW(C$4:C$210)-ROW(C$4)+1)),ROWS($A$4:C138))),"")</f>
        <v/>
      </c>
      <c r="D138" s="12" t="str">
        <f>IF($A138="","",SUMPRODUCT(البيان!$D$4:$D$170,((البيان!$F$4:$F$170=$B$2)*(البيان!$A$4:$A$170=$A138))*(البيان!$B$4:$B$170=$B138)*(البيان!$E$4:$E$170=$E138)))</f>
        <v/>
      </c>
      <c r="E138" s="3" t="str">
        <f t="array" ref="E138">IFERROR(INDEX(البيان!$E$4:$E$210,SMALL(IF(البيان!$F$4:$F$210=$B$2,IF(البيان!$L$4:$L$210=1,ROW(E$4:E$210)-ROW(E$4)+1)),ROWS($A$4:E138))),"")</f>
        <v/>
      </c>
      <c r="F138" s="3" t="str">
        <f t="array" ref="F138">IFERROR(INDEX(البيان!$G$4:$G$210,SMALL(IF(البيان!$F$4:$F$210=$B$2,IF(البيان!$L$4:$L$210=1,ROW(F$4:F$210)-ROW(F$4)+1)),ROWS($A$4:F138))),"")</f>
        <v/>
      </c>
      <c r="G138" s="3" t="str">
        <f t="array" ref="G138">IFERROR(INDEX(البيان!$H$4:$H$210,SMALL(IF(البيان!$F$4:$F$210=$B$2,IF(البيان!$L$4:$L$210=1,ROW(G$4:G$210)-ROW(G$4)+1)),ROWS($A$4:G138))),"")</f>
        <v/>
      </c>
      <c r="H138" s="13" t="str">
        <f>IF($A138="","",SUMPRODUCT(البيان!$I$4:$I$170,((البيان!$F$4:$F$170=$B$2)*(البيان!$A$4:$A$170=$A138))*(البيان!$B$4:$B$170=$B138)*(البيان!$E$4:$E$170=$E138)))</f>
        <v/>
      </c>
      <c r="I138" s="14" t="str">
        <f>IF($A138="","",SUMPRODUCT(البيان!$J$4:$J$170,((البيان!$F$4:$F$170=$B$2)*(البيان!$A$4:$A$170=$A138))*(البيان!$B$4:$B$170=$B138)*(البيان!$E$4:$E$170=$E138)))</f>
        <v/>
      </c>
      <c r="J138" s="3" t="str">
        <f t="array" ref="J138">IFERROR(INDEX(البيان!$K$4:$K$210,SMALL(IF(البيان!$F$4:$F$210=$B$2,IF(البيان!$L$4:$L$210=1,ROW(J$4:J$210)-ROW(J$4)+1)),ROWS($A$4:J138))),"")</f>
        <v/>
      </c>
    </row>
    <row r="139" spans="1:10" x14ac:dyDescent="0.15">
      <c r="A139" s="16" t="str">
        <f t="array" ref="A139">IFERROR(INDEX(البيان!$A$4:$A$1000,SMALL(IF(البيان!$F$4:$F$1000=$B$2,IF(البيان!$L$4:$L$1000=1,ROW(A$4:A$1000)-ROW(A$4)+1)),ROWS($A$4:A139))),"")</f>
        <v/>
      </c>
      <c r="B139" s="3" t="str">
        <f t="array" ref="B139">IFERROR(INDEX(البيان!$B$4:$B$1000,SMALL(IF(البيان!$F$4:$F$1000=$B$2,IF(البيان!$L$4:$L$1000=1,ROW(B$4:B$1000)-ROW(B$4)+1)),ROWS($A$4:B139))),"")</f>
        <v/>
      </c>
      <c r="C139" s="3" t="str">
        <f t="array" ref="C139">IFERROR(INDEX(البيان!$C$4:$C$210,SMALL(IF(البيان!$F$4:$F$210=$B$2,IF(البيان!$L$4:$L$210=1,ROW(C$4:C$210)-ROW(C$4)+1)),ROWS($A$4:C139))),"")</f>
        <v/>
      </c>
      <c r="D139" s="12" t="str">
        <f>IF($A139="","",SUMPRODUCT(البيان!$D$4:$D$170,((البيان!$F$4:$F$170=$B$2)*(البيان!$A$4:$A$170=$A139))*(البيان!$B$4:$B$170=$B139)*(البيان!$E$4:$E$170=$E139)))</f>
        <v/>
      </c>
      <c r="E139" s="3" t="str">
        <f t="array" ref="E139">IFERROR(INDEX(البيان!$E$4:$E$210,SMALL(IF(البيان!$F$4:$F$210=$B$2,IF(البيان!$L$4:$L$210=1,ROW(E$4:E$210)-ROW(E$4)+1)),ROWS($A$4:E139))),"")</f>
        <v/>
      </c>
      <c r="F139" s="3" t="str">
        <f t="array" ref="F139">IFERROR(INDEX(البيان!$G$4:$G$210,SMALL(IF(البيان!$F$4:$F$210=$B$2,IF(البيان!$L$4:$L$210=1,ROW(F$4:F$210)-ROW(F$4)+1)),ROWS($A$4:F139))),"")</f>
        <v/>
      </c>
      <c r="G139" s="3" t="str">
        <f t="array" ref="G139">IFERROR(INDEX(البيان!$H$4:$H$210,SMALL(IF(البيان!$F$4:$F$210=$B$2,IF(البيان!$L$4:$L$210=1,ROW(G$4:G$210)-ROW(G$4)+1)),ROWS($A$4:G139))),"")</f>
        <v/>
      </c>
      <c r="H139" s="13" t="str">
        <f>IF($A139="","",SUMPRODUCT(البيان!$I$4:$I$170,((البيان!$F$4:$F$170=$B$2)*(البيان!$A$4:$A$170=$A139))*(البيان!$B$4:$B$170=$B139)*(البيان!$E$4:$E$170=$E139)))</f>
        <v/>
      </c>
      <c r="I139" s="14" t="str">
        <f>IF($A139="","",SUMPRODUCT(البيان!$J$4:$J$170,((البيان!$F$4:$F$170=$B$2)*(البيان!$A$4:$A$170=$A139))*(البيان!$B$4:$B$170=$B139)*(البيان!$E$4:$E$170=$E139)))</f>
        <v/>
      </c>
      <c r="J139" s="3" t="str">
        <f t="array" ref="J139">IFERROR(INDEX(البيان!$K$4:$K$210,SMALL(IF(البيان!$F$4:$F$210=$B$2,IF(البيان!$L$4:$L$210=1,ROW(J$4:J$210)-ROW(J$4)+1)),ROWS($A$4:J139))),"")</f>
        <v/>
      </c>
    </row>
    <row r="140" spans="1:10" x14ac:dyDescent="0.15">
      <c r="A140" s="16" t="str">
        <f t="array" ref="A140">IFERROR(INDEX(البيان!$A$4:$A$1000,SMALL(IF(البيان!$F$4:$F$1000=$B$2,IF(البيان!$L$4:$L$1000=1,ROW(A$4:A$1000)-ROW(A$4)+1)),ROWS($A$4:A140))),"")</f>
        <v/>
      </c>
      <c r="B140" s="3" t="str">
        <f t="array" ref="B140">IFERROR(INDEX(البيان!$B$4:$B$1000,SMALL(IF(البيان!$F$4:$F$1000=$B$2,IF(البيان!$L$4:$L$1000=1,ROW(B$4:B$1000)-ROW(B$4)+1)),ROWS($A$4:B140))),"")</f>
        <v/>
      </c>
      <c r="C140" s="3" t="str">
        <f t="array" ref="C140">IFERROR(INDEX(البيان!$C$4:$C$210,SMALL(IF(البيان!$F$4:$F$210=$B$2,IF(البيان!$L$4:$L$210=1,ROW(C$4:C$210)-ROW(C$4)+1)),ROWS($A$4:C140))),"")</f>
        <v/>
      </c>
      <c r="D140" s="12" t="str">
        <f>IF($A140="","",SUMPRODUCT(البيان!$D$4:$D$170,((البيان!$F$4:$F$170=$B$2)*(البيان!$A$4:$A$170=$A140))*(البيان!$B$4:$B$170=$B140)*(البيان!$E$4:$E$170=$E140)))</f>
        <v/>
      </c>
      <c r="E140" s="3" t="str">
        <f t="array" ref="E140">IFERROR(INDEX(البيان!$E$4:$E$210,SMALL(IF(البيان!$F$4:$F$210=$B$2,IF(البيان!$L$4:$L$210=1,ROW(E$4:E$210)-ROW(E$4)+1)),ROWS($A$4:E140))),"")</f>
        <v/>
      </c>
      <c r="F140" s="3" t="str">
        <f t="array" ref="F140">IFERROR(INDEX(البيان!$G$4:$G$210,SMALL(IF(البيان!$F$4:$F$210=$B$2,IF(البيان!$L$4:$L$210=1,ROW(F$4:F$210)-ROW(F$4)+1)),ROWS($A$4:F140))),"")</f>
        <v/>
      </c>
      <c r="G140" s="3" t="str">
        <f t="array" ref="G140">IFERROR(INDEX(البيان!$H$4:$H$210,SMALL(IF(البيان!$F$4:$F$210=$B$2,IF(البيان!$L$4:$L$210=1,ROW(G$4:G$210)-ROW(G$4)+1)),ROWS($A$4:G140))),"")</f>
        <v/>
      </c>
      <c r="H140" s="13" t="str">
        <f>IF($A140="","",SUMPRODUCT(البيان!$I$4:$I$170,((البيان!$F$4:$F$170=$B$2)*(البيان!$A$4:$A$170=$A140))*(البيان!$B$4:$B$170=$B140)*(البيان!$E$4:$E$170=$E140)))</f>
        <v/>
      </c>
      <c r="I140" s="14" t="str">
        <f>IF($A140="","",SUMPRODUCT(البيان!$J$4:$J$170,((البيان!$F$4:$F$170=$B$2)*(البيان!$A$4:$A$170=$A140))*(البيان!$B$4:$B$170=$B140)*(البيان!$E$4:$E$170=$E140)))</f>
        <v/>
      </c>
      <c r="J140" s="3" t="str">
        <f t="array" ref="J140">IFERROR(INDEX(البيان!$K$4:$K$210,SMALL(IF(البيان!$F$4:$F$210=$B$2,IF(البيان!$L$4:$L$210=1,ROW(J$4:J$210)-ROW(J$4)+1)),ROWS($A$4:J140))),"")</f>
        <v/>
      </c>
    </row>
    <row r="141" spans="1:10" x14ac:dyDescent="0.15">
      <c r="A141" s="16" t="str">
        <f t="array" ref="A141">IFERROR(INDEX(البيان!$A$4:$A$1000,SMALL(IF(البيان!$F$4:$F$1000=$B$2,IF(البيان!$L$4:$L$1000=1,ROW(A$4:A$1000)-ROW(A$4)+1)),ROWS($A$4:A141))),"")</f>
        <v/>
      </c>
      <c r="B141" s="3" t="str">
        <f t="array" ref="B141">IFERROR(INDEX(البيان!$B$4:$B$1000,SMALL(IF(البيان!$F$4:$F$1000=$B$2,IF(البيان!$L$4:$L$1000=1,ROW(B$4:B$1000)-ROW(B$4)+1)),ROWS($A$4:B141))),"")</f>
        <v/>
      </c>
      <c r="C141" s="3" t="str">
        <f t="array" ref="C141">IFERROR(INDEX(البيان!$C$4:$C$210,SMALL(IF(البيان!$F$4:$F$210=$B$2,IF(البيان!$L$4:$L$210=1,ROW(C$4:C$210)-ROW(C$4)+1)),ROWS($A$4:C141))),"")</f>
        <v/>
      </c>
      <c r="D141" s="12" t="str">
        <f>IF($A141="","",SUMPRODUCT(البيان!$D$4:$D$170,((البيان!$F$4:$F$170=$B$2)*(البيان!$A$4:$A$170=$A141))*(البيان!$B$4:$B$170=$B141)*(البيان!$E$4:$E$170=$E141)))</f>
        <v/>
      </c>
      <c r="E141" s="3" t="str">
        <f t="array" ref="E141">IFERROR(INDEX(البيان!$E$4:$E$210,SMALL(IF(البيان!$F$4:$F$210=$B$2,IF(البيان!$L$4:$L$210=1,ROW(E$4:E$210)-ROW(E$4)+1)),ROWS($A$4:E141))),"")</f>
        <v/>
      </c>
      <c r="F141" s="3" t="str">
        <f t="array" ref="F141">IFERROR(INDEX(البيان!$G$4:$G$210,SMALL(IF(البيان!$F$4:$F$210=$B$2,IF(البيان!$L$4:$L$210=1,ROW(F$4:F$210)-ROW(F$4)+1)),ROWS($A$4:F141))),"")</f>
        <v/>
      </c>
      <c r="G141" s="3" t="str">
        <f t="array" ref="G141">IFERROR(INDEX(البيان!$H$4:$H$210,SMALL(IF(البيان!$F$4:$F$210=$B$2,IF(البيان!$L$4:$L$210=1,ROW(G$4:G$210)-ROW(G$4)+1)),ROWS($A$4:G141))),"")</f>
        <v/>
      </c>
      <c r="H141" s="13" t="str">
        <f>IF($A141="","",SUMPRODUCT(البيان!$I$4:$I$170,((البيان!$F$4:$F$170=$B$2)*(البيان!$A$4:$A$170=$A141))*(البيان!$B$4:$B$170=$B141)*(البيان!$E$4:$E$170=$E141)))</f>
        <v/>
      </c>
      <c r="I141" s="14" t="str">
        <f>IF($A141="","",SUMPRODUCT(البيان!$J$4:$J$170,((البيان!$F$4:$F$170=$B$2)*(البيان!$A$4:$A$170=$A141))*(البيان!$B$4:$B$170=$B141)*(البيان!$E$4:$E$170=$E141)))</f>
        <v/>
      </c>
      <c r="J141" s="3" t="str">
        <f t="array" ref="J141">IFERROR(INDEX(البيان!$K$4:$K$210,SMALL(IF(البيان!$F$4:$F$210=$B$2,IF(البيان!$L$4:$L$210=1,ROW(J$4:J$210)-ROW(J$4)+1)),ROWS($A$4:J141))),"")</f>
        <v/>
      </c>
    </row>
    <row r="142" spans="1:10" x14ac:dyDescent="0.15">
      <c r="A142" s="16" t="str">
        <f t="array" ref="A142">IFERROR(INDEX(البيان!$A$4:$A$1000,SMALL(IF(البيان!$F$4:$F$1000=$B$2,IF(البيان!$L$4:$L$1000=1,ROW(A$4:A$1000)-ROW(A$4)+1)),ROWS($A$4:A142))),"")</f>
        <v/>
      </c>
      <c r="B142" s="3" t="str">
        <f t="array" ref="B142">IFERROR(INDEX(البيان!$B$4:$B$1000,SMALL(IF(البيان!$F$4:$F$1000=$B$2,IF(البيان!$L$4:$L$1000=1,ROW(B$4:B$1000)-ROW(B$4)+1)),ROWS($A$4:B142))),"")</f>
        <v/>
      </c>
      <c r="C142" s="3" t="str">
        <f t="array" ref="C142">IFERROR(INDEX(البيان!$C$4:$C$210,SMALL(IF(البيان!$F$4:$F$210=$B$2,IF(البيان!$L$4:$L$210=1,ROW(C$4:C$210)-ROW(C$4)+1)),ROWS($A$4:C142))),"")</f>
        <v/>
      </c>
      <c r="D142" s="12" t="str">
        <f>IF($A142="","",SUMPRODUCT(البيان!$D$4:$D$170,((البيان!$F$4:$F$170=$B$2)*(البيان!$A$4:$A$170=$A142))*(البيان!$B$4:$B$170=$B142)*(البيان!$E$4:$E$170=$E142)))</f>
        <v/>
      </c>
      <c r="E142" s="3" t="str">
        <f t="array" ref="E142">IFERROR(INDEX(البيان!$E$4:$E$210,SMALL(IF(البيان!$F$4:$F$210=$B$2,IF(البيان!$L$4:$L$210=1,ROW(E$4:E$210)-ROW(E$4)+1)),ROWS($A$4:E142))),"")</f>
        <v/>
      </c>
      <c r="F142" s="3" t="str">
        <f t="array" ref="F142">IFERROR(INDEX(البيان!$G$4:$G$210,SMALL(IF(البيان!$F$4:$F$210=$B$2,IF(البيان!$L$4:$L$210=1,ROW(F$4:F$210)-ROW(F$4)+1)),ROWS($A$4:F142))),"")</f>
        <v/>
      </c>
      <c r="G142" s="3" t="str">
        <f t="array" ref="G142">IFERROR(INDEX(البيان!$H$4:$H$210,SMALL(IF(البيان!$F$4:$F$210=$B$2,IF(البيان!$L$4:$L$210=1,ROW(G$4:G$210)-ROW(G$4)+1)),ROWS($A$4:G142))),"")</f>
        <v/>
      </c>
      <c r="H142" s="13" t="str">
        <f>IF($A142="","",SUMPRODUCT(البيان!$I$4:$I$170,((البيان!$F$4:$F$170=$B$2)*(البيان!$A$4:$A$170=$A142))*(البيان!$B$4:$B$170=$B142)*(البيان!$E$4:$E$170=$E142)))</f>
        <v/>
      </c>
      <c r="I142" s="14" t="str">
        <f>IF($A142="","",SUMPRODUCT(البيان!$J$4:$J$170,((البيان!$F$4:$F$170=$B$2)*(البيان!$A$4:$A$170=$A142))*(البيان!$B$4:$B$170=$B142)*(البيان!$E$4:$E$170=$E142)))</f>
        <v/>
      </c>
      <c r="J142" s="3" t="str">
        <f t="array" ref="J142">IFERROR(INDEX(البيان!$K$4:$K$210,SMALL(IF(البيان!$F$4:$F$210=$B$2,IF(البيان!$L$4:$L$210=1,ROW(J$4:J$210)-ROW(J$4)+1)),ROWS($A$4:J142))),"")</f>
        <v/>
      </c>
    </row>
    <row r="143" spans="1:10" x14ac:dyDescent="0.15">
      <c r="A143" s="16" t="str">
        <f t="array" ref="A143">IFERROR(INDEX(البيان!$A$4:$A$1000,SMALL(IF(البيان!$F$4:$F$1000=$B$2,IF(البيان!$L$4:$L$1000=1,ROW(A$4:A$1000)-ROW(A$4)+1)),ROWS($A$4:A143))),"")</f>
        <v/>
      </c>
      <c r="B143" s="3" t="str">
        <f t="array" ref="B143">IFERROR(INDEX(البيان!$B$4:$B$1000,SMALL(IF(البيان!$F$4:$F$1000=$B$2,IF(البيان!$L$4:$L$1000=1,ROW(B$4:B$1000)-ROW(B$4)+1)),ROWS($A$4:B143))),"")</f>
        <v/>
      </c>
      <c r="C143" s="3" t="str">
        <f t="array" ref="C143">IFERROR(INDEX(البيان!$C$4:$C$210,SMALL(IF(البيان!$F$4:$F$210=$B$2,IF(البيان!$L$4:$L$210=1,ROW(C$4:C$210)-ROW(C$4)+1)),ROWS($A$4:C143))),"")</f>
        <v/>
      </c>
      <c r="D143" s="12" t="str">
        <f>IF($A143="","",SUMPRODUCT(البيان!$D$4:$D$170,((البيان!$F$4:$F$170=$B$2)*(البيان!$A$4:$A$170=$A143))*(البيان!$B$4:$B$170=$B143)*(البيان!$E$4:$E$170=$E143)))</f>
        <v/>
      </c>
      <c r="E143" s="3" t="str">
        <f t="array" ref="E143">IFERROR(INDEX(البيان!$E$4:$E$210,SMALL(IF(البيان!$F$4:$F$210=$B$2,IF(البيان!$L$4:$L$210=1,ROW(E$4:E$210)-ROW(E$4)+1)),ROWS($A$4:E143))),"")</f>
        <v/>
      </c>
      <c r="F143" s="3" t="str">
        <f t="array" ref="F143">IFERROR(INDEX(البيان!$G$4:$G$210,SMALL(IF(البيان!$F$4:$F$210=$B$2,IF(البيان!$L$4:$L$210=1,ROW(F$4:F$210)-ROW(F$4)+1)),ROWS($A$4:F143))),"")</f>
        <v/>
      </c>
      <c r="G143" s="3" t="str">
        <f t="array" ref="G143">IFERROR(INDEX(البيان!$H$4:$H$210,SMALL(IF(البيان!$F$4:$F$210=$B$2,IF(البيان!$L$4:$L$210=1,ROW(G$4:G$210)-ROW(G$4)+1)),ROWS($A$4:G143))),"")</f>
        <v/>
      </c>
      <c r="H143" s="13" t="str">
        <f>IF($A143="","",SUMPRODUCT(البيان!$I$4:$I$170,((البيان!$F$4:$F$170=$B$2)*(البيان!$A$4:$A$170=$A143))*(البيان!$B$4:$B$170=$B143)*(البيان!$E$4:$E$170=$E143)))</f>
        <v/>
      </c>
      <c r="I143" s="14" t="str">
        <f>IF($A143="","",SUMPRODUCT(البيان!$J$4:$J$170,((البيان!$F$4:$F$170=$B$2)*(البيان!$A$4:$A$170=$A143))*(البيان!$B$4:$B$170=$B143)*(البيان!$E$4:$E$170=$E143)))</f>
        <v/>
      </c>
      <c r="J143" s="3" t="str">
        <f t="array" ref="J143">IFERROR(INDEX(البيان!$K$4:$K$210,SMALL(IF(البيان!$F$4:$F$210=$B$2,IF(البيان!$L$4:$L$210=1,ROW(J$4:J$210)-ROW(J$4)+1)),ROWS($A$4:J143))),"")</f>
        <v/>
      </c>
    </row>
    <row r="144" spans="1:10" x14ac:dyDescent="0.15">
      <c r="A144" s="16" t="str">
        <f t="array" ref="A144">IFERROR(INDEX(البيان!$A$4:$A$1000,SMALL(IF(البيان!$F$4:$F$1000=$B$2,IF(البيان!$L$4:$L$1000=1,ROW(A$4:A$1000)-ROW(A$4)+1)),ROWS($A$4:A144))),"")</f>
        <v/>
      </c>
      <c r="B144" s="3" t="str">
        <f t="array" ref="B144">IFERROR(INDEX(البيان!$B$4:$B$1000,SMALL(IF(البيان!$F$4:$F$1000=$B$2,IF(البيان!$L$4:$L$1000=1,ROW(B$4:B$1000)-ROW(B$4)+1)),ROWS($A$4:B144))),"")</f>
        <v/>
      </c>
      <c r="C144" s="3" t="str">
        <f t="array" ref="C144">IFERROR(INDEX(البيان!$C$4:$C$210,SMALL(IF(البيان!$F$4:$F$210=$B$2,IF(البيان!$L$4:$L$210=1,ROW(C$4:C$210)-ROW(C$4)+1)),ROWS($A$4:C144))),"")</f>
        <v/>
      </c>
      <c r="D144" s="12" t="str">
        <f>IF($A144="","",SUMPRODUCT(البيان!$D$4:$D$170,((البيان!$F$4:$F$170=$B$2)*(البيان!$A$4:$A$170=$A144))*(البيان!$B$4:$B$170=$B144)*(البيان!$E$4:$E$170=$E144)))</f>
        <v/>
      </c>
      <c r="E144" s="3" t="str">
        <f t="array" ref="E144">IFERROR(INDEX(البيان!$E$4:$E$210,SMALL(IF(البيان!$F$4:$F$210=$B$2,IF(البيان!$L$4:$L$210=1,ROW(E$4:E$210)-ROW(E$4)+1)),ROWS($A$4:E144))),"")</f>
        <v/>
      </c>
      <c r="F144" s="3" t="str">
        <f t="array" ref="F144">IFERROR(INDEX(البيان!$G$4:$G$210,SMALL(IF(البيان!$F$4:$F$210=$B$2,IF(البيان!$L$4:$L$210=1,ROW(F$4:F$210)-ROW(F$4)+1)),ROWS($A$4:F144))),"")</f>
        <v/>
      </c>
      <c r="G144" s="3" t="str">
        <f t="array" ref="G144">IFERROR(INDEX(البيان!$H$4:$H$210,SMALL(IF(البيان!$F$4:$F$210=$B$2,IF(البيان!$L$4:$L$210=1,ROW(G$4:G$210)-ROW(G$4)+1)),ROWS($A$4:G144))),"")</f>
        <v/>
      </c>
      <c r="H144" s="13" t="str">
        <f>IF($A144="","",SUMPRODUCT(البيان!$I$4:$I$170,((البيان!$F$4:$F$170=$B$2)*(البيان!$A$4:$A$170=$A144))*(البيان!$B$4:$B$170=$B144)*(البيان!$E$4:$E$170=$E144)))</f>
        <v/>
      </c>
      <c r="I144" s="14" t="str">
        <f>IF($A144="","",SUMPRODUCT(البيان!$J$4:$J$170,((البيان!$F$4:$F$170=$B$2)*(البيان!$A$4:$A$170=$A144))*(البيان!$B$4:$B$170=$B144)*(البيان!$E$4:$E$170=$E144)))</f>
        <v/>
      </c>
      <c r="J144" s="3" t="str">
        <f t="array" ref="J144">IFERROR(INDEX(البيان!$K$4:$K$210,SMALL(IF(البيان!$F$4:$F$210=$B$2,IF(البيان!$L$4:$L$210=1,ROW(J$4:J$210)-ROW(J$4)+1)),ROWS($A$4:J144))),"")</f>
        <v/>
      </c>
    </row>
    <row r="145" spans="1:10" x14ac:dyDescent="0.15">
      <c r="A145" s="16" t="str">
        <f t="array" ref="A145">IFERROR(INDEX(البيان!$A$4:$A$1000,SMALL(IF(البيان!$F$4:$F$1000=$B$2,IF(البيان!$L$4:$L$1000=1,ROW(A$4:A$1000)-ROW(A$4)+1)),ROWS($A$4:A145))),"")</f>
        <v/>
      </c>
      <c r="B145" s="3" t="str">
        <f t="array" ref="B145">IFERROR(INDEX(البيان!$B$4:$B$1000,SMALL(IF(البيان!$F$4:$F$1000=$B$2,IF(البيان!$L$4:$L$1000=1,ROW(B$4:B$1000)-ROW(B$4)+1)),ROWS($A$4:B145))),"")</f>
        <v/>
      </c>
      <c r="C145" s="3" t="str">
        <f t="array" ref="C145">IFERROR(INDEX(البيان!$C$4:$C$210,SMALL(IF(البيان!$F$4:$F$210=$B$2,IF(البيان!$L$4:$L$210=1,ROW(C$4:C$210)-ROW(C$4)+1)),ROWS($A$4:C145))),"")</f>
        <v/>
      </c>
      <c r="D145" s="12" t="str">
        <f>IF($A145="","",SUMPRODUCT(البيان!$D$4:$D$170,((البيان!$F$4:$F$170=$B$2)*(البيان!$A$4:$A$170=$A145))*(البيان!$B$4:$B$170=$B145)*(البيان!$E$4:$E$170=$E145)))</f>
        <v/>
      </c>
      <c r="E145" s="3" t="str">
        <f t="array" ref="E145">IFERROR(INDEX(البيان!$E$4:$E$210,SMALL(IF(البيان!$F$4:$F$210=$B$2,IF(البيان!$L$4:$L$210=1,ROW(E$4:E$210)-ROW(E$4)+1)),ROWS($A$4:E145))),"")</f>
        <v/>
      </c>
      <c r="F145" s="3" t="str">
        <f t="array" ref="F145">IFERROR(INDEX(البيان!$G$4:$G$210,SMALL(IF(البيان!$F$4:$F$210=$B$2,IF(البيان!$L$4:$L$210=1,ROW(F$4:F$210)-ROW(F$4)+1)),ROWS($A$4:F145))),"")</f>
        <v/>
      </c>
      <c r="G145" s="3" t="str">
        <f t="array" ref="G145">IFERROR(INDEX(البيان!$H$4:$H$210,SMALL(IF(البيان!$F$4:$F$210=$B$2,IF(البيان!$L$4:$L$210=1,ROW(G$4:G$210)-ROW(G$4)+1)),ROWS($A$4:G145))),"")</f>
        <v/>
      </c>
      <c r="H145" s="13" t="str">
        <f>IF($A145="","",SUMPRODUCT(البيان!$I$4:$I$170,((البيان!$F$4:$F$170=$B$2)*(البيان!$A$4:$A$170=$A145))*(البيان!$B$4:$B$170=$B145)*(البيان!$E$4:$E$170=$E145)))</f>
        <v/>
      </c>
      <c r="I145" s="14" t="str">
        <f>IF($A145="","",SUMPRODUCT(البيان!$J$4:$J$170,((البيان!$F$4:$F$170=$B$2)*(البيان!$A$4:$A$170=$A145))*(البيان!$B$4:$B$170=$B145)*(البيان!$E$4:$E$170=$E145)))</f>
        <v/>
      </c>
      <c r="J145" s="3" t="str">
        <f t="array" ref="J145">IFERROR(INDEX(البيان!$K$4:$K$210,SMALL(IF(البيان!$F$4:$F$210=$B$2,IF(البيان!$L$4:$L$210=1,ROW(J$4:J$210)-ROW(J$4)+1)),ROWS($A$4:J145))),"")</f>
        <v/>
      </c>
    </row>
    <row r="146" spans="1:10" x14ac:dyDescent="0.15">
      <c r="A146" s="16" t="str">
        <f t="array" ref="A146">IFERROR(INDEX(البيان!$A$4:$A$1000,SMALL(IF(البيان!$F$4:$F$1000=$B$2,IF(البيان!$L$4:$L$1000=1,ROW(A$4:A$1000)-ROW(A$4)+1)),ROWS($A$4:A146))),"")</f>
        <v/>
      </c>
      <c r="B146" s="3" t="str">
        <f t="array" ref="B146">IFERROR(INDEX(البيان!$B$4:$B$1000,SMALL(IF(البيان!$F$4:$F$1000=$B$2,IF(البيان!$L$4:$L$1000=1,ROW(B$4:B$1000)-ROW(B$4)+1)),ROWS($A$4:B146))),"")</f>
        <v/>
      </c>
      <c r="C146" s="3" t="str">
        <f t="array" ref="C146">IFERROR(INDEX(البيان!$C$4:$C$210,SMALL(IF(البيان!$F$4:$F$210=$B$2,IF(البيان!$L$4:$L$210=1,ROW(C$4:C$210)-ROW(C$4)+1)),ROWS($A$4:C146))),"")</f>
        <v/>
      </c>
      <c r="D146" s="12" t="str">
        <f>IF($A146="","",SUMPRODUCT(البيان!$D$4:$D$170,((البيان!$F$4:$F$170=$B$2)*(البيان!$A$4:$A$170=$A146))*(البيان!$B$4:$B$170=$B146)*(البيان!$E$4:$E$170=$E146)))</f>
        <v/>
      </c>
      <c r="E146" s="3" t="str">
        <f t="array" ref="E146">IFERROR(INDEX(البيان!$E$4:$E$210,SMALL(IF(البيان!$F$4:$F$210=$B$2,IF(البيان!$L$4:$L$210=1,ROW(E$4:E$210)-ROW(E$4)+1)),ROWS($A$4:E146))),"")</f>
        <v/>
      </c>
      <c r="F146" s="3" t="str">
        <f t="array" ref="F146">IFERROR(INDEX(البيان!$G$4:$G$210,SMALL(IF(البيان!$F$4:$F$210=$B$2,IF(البيان!$L$4:$L$210=1,ROW(F$4:F$210)-ROW(F$4)+1)),ROWS($A$4:F146))),"")</f>
        <v/>
      </c>
      <c r="G146" s="3" t="str">
        <f t="array" ref="G146">IFERROR(INDEX(البيان!$H$4:$H$210,SMALL(IF(البيان!$F$4:$F$210=$B$2,IF(البيان!$L$4:$L$210=1,ROW(G$4:G$210)-ROW(G$4)+1)),ROWS($A$4:G146))),"")</f>
        <v/>
      </c>
      <c r="H146" s="13" t="str">
        <f>IF($A146="","",SUMPRODUCT(البيان!$I$4:$I$170,((البيان!$F$4:$F$170=$B$2)*(البيان!$A$4:$A$170=$A146))*(البيان!$B$4:$B$170=$B146)*(البيان!$E$4:$E$170=$E146)))</f>
        <v/>
      </c>
      <c r="I146" s="14" t="str">
        <f>IF($A146="","",SUMPRODUCT(البيان!$J$4:$J$170,((البيان!$F$4:$F$170=$B$2)*(البيان!$A$4:$A$170=$A146))*(البيان!$B$4:$B$170=$B146)*(البيان!$E$4:$E$170=$E146)))</f>
        <v/>
      </c>
      <c r="J146" s="3" t="str">
        <f t="array" ref="J146">IFERROR(INDEX(البيان!$K$4:$K$210,SMALL(IF(البيان!$F$4:$F$210=$B$2,IF(البيان!$L$4:$L$210=1,ROW(J$4:J$210)-ROW(J$4)+1)),ROWS($A$4:J146))),"")</f>
        <v/>
      </c>
    </row>
    <row r="147" spans="1:10" x14ac:dyDescent="0.15">
      <c r="A147" s="16" t="str">
        <f t="array" ref="A147">IFERROR(INDEX(البيان!$A$4:$A$1000,SMALL(IF(البيان!$F$4:$F$1000=$B$2,IF(البيان!$L$4:$L$1000=1,ROW(A$4:A$1000)-ROW(A$4)+1)),ROWS($A$4:A147))),"")</f>
        <v/>
      </c>
      <c r="B147" s="3" t="str">
        <f t="array" ref="B147">IFERROR(INDEX(البيان!$B$4:$B$1000,SMALL(IF(البيان!$F$4:$F$1000=$B$2,IF(البيان!$L$4:$L$1000=1,ROW(B$4:B$1000)-ROW(B$4)+1)),ROWS($A$4:B147))),"")</f>
        <v/>
      </c>
      <c r="C147" s="3" t="str">
        <f t="array" ref="C147">IFERROR(INDEX(البيان!$C$4:$C$210,SMALL(IF(البيان!$F$4:$F$210=$B$2,IF(البيان!$L$4:$L$210=1,ROW(C$4:C$210)-ROW(C$4)+1)),ROWS($A$4:C147))),"")</f>
        <v/>
      </c>
      <c r="D147" s="12" t="str">
        <f>IF($A147="","",SUMPRODUCT(البيان!$D$4:$D$170,((البيان!$F$4:$F$170=$B$2)*(البيان!$A$4:$A$170=$A147))*(البيان!$B$4:$B$170=$B147)*(البيان!$E$4:$E$170=$E147)))</f>
        <v/>
      </c>
      <c r="E147" s="3" t="str">
        <f t="array" ref="E147">IFERROR(INDEX(البيان!$E$4:$E$210,SMALL(IF(البيان!$F$4:$F$210=$B$2,IF(البيان!$L$4:$L$210=1,ROW(E$4:E$210)-ROW(E$4)+1)),ROWS($A$4:E147))),"")</f>
        <v/>
      </c>
      <c r="F147" s="3" t="str">
        <f t="array" ref="F147">IFERROR(INDEX(البيان!$G$4:$G$210,SMALL(IF(البيان!$F$4:$F$210=$B$2,IF(البيان!$L$4:$L$210=1,ROW(F$4:F$210)-ROW(F$4)+1)),ROWS($A$4:F147))),"")</f>
        <v/>
      </c>
      <c r="G147" s="3" t="str">
        <f t="array" ref="G147">IFERROR(INDEX(البيان!$H$4:$H$210,SMALL(IF(البيان!$F$4:$F$210=$B$2,IF(البيان!$L$4:$L$210=1,ROW(G$4:G$210)-ROW(G$4)+1)),ROWS($A$4:G147))),"")</f>
        <v/>
      </c>
      <c r="H147" s="13" t="str">
        <f>IF($A147="","",SUMPRODUCT(البيان!$I$4:$I$170,((البيان!$F$4:$F$170=$B$2)*(البيان!$A$4:$A$170=$A147))*(البيان!$B$4:$B$170=$B147)*(البيان!$E$4:$E$170=$E147)))</f>
        <v/>
      </c>
      <c r="I147" s="14" t="str">
        <f>IF($A147="","",SUMPRODUCT(البيان!$J$4:$J$170,((البيان!$F$4:$F$170=$B$2)*(البيان!$A$4:$A$170=$A147))*(البيان!$B$4:$B$170=$B147)*(البيان!$E$4:$E$170=$E147)))</f>
        <v/>
      </c>
      <c r="J147" s="3" t="str">
        <f t="array" ref="J147">IFERROR(INDEX(البيان!$K$4:$K$210,SMALL(IF(البيان!$F$4:$F$210=$B$2,IF(البيان!$L$4:$L$210=1,ROW(J$4:J$210)-ROW(J$4)+1)),ROWS($A$4:J147))),"")</f>
        <v/>
      </c>
    </row>
    <row r="148" spans="1:10" x14ac:dyDescent="0.15">
      <c r="A148" s="16" t="str">
        <f t="array" ref="A148">IFERROR(INDEX(البيان!$A$4:$A$1000,SMALL(IF(البيان!$F$4:$F$1000=$B$2,IF(البيان!$L$4:$L$1000=1,ROW(A$4:A$1000)-ROW(A$4)+1)),ROWS($A$4:A148))),"")</f>
        <v/>
      </c>
      <c r="B148" s="3" t="str">
        <f t="array" ref="B148">IFERROR(INDEX(البيان!$B$4:$B$1000,SMALL(IF(البيان!$F$4:$F$1000=$B$2,IF(البيان!$L$4:$L$1000=1,ROW(B$4:B$1000)-ROW(B$4)+1)),ROWS($A$4:B148))),"")</f>
        <v/>
      </c>
      <c r="C148" s="3" t="str">
        <f t="array" ref="C148">IFERROR(INDEX(البيان!$C$4:$C$210,SMALL(IF(البيان!$F$4:$F$210=$B$2,IF(البيان!$L$4:$L$210=1,ROW(C$4:C$210)-ROW(C$4)+1)),ROWS($A$4:C148))),"")</f>
        <v/>
      </c>
      <c r="D148" s="12" t="str">
        <f>IF($A148="","",SUMPRODUCT(البيان!$D$4:$D$170,((البيان!$F$4:$F$170=$B$2)*(البيان!$A$4:$A$170=$A148))*(البيان!$B$4:$B$170=$B148)*(البيان!$E$4:$E$170=$E148)))</f>
        <v/>
      </c>
      <c r="E148" s="3" t="str">
        <f t="array" ref="E148">IFERROR(INDEX(البيان!$E$4:$E$210,SMALL(IF(البيان!$F$4:$F$210=$B$2,IF(البيان!$L$4:$L$210=1,ROW(E$4:E$210)-ROW(E$4)+1)),ROWS($A$4:E148))),"")</f>
        <v/>
      </c>
      <c r="F148" s="3" t="str">
        <f t="array" ref="F148">IFERROR(INDEX(البيان!$G$4:$G$210,SMALL(IF(البيان!$F$4:$F$210=$B$2,IF(البيان!$L$4:$L$210=1,ROW(F$4:F$210)-ROW(F$4)+1)),ROWS($A$4:F148))),"")</f>
        <v/>
      </c>
      <c r="G148" s="3" t="str">
        <f t="array" ref="G148">IFERROR(INDEX(البيان!$H$4:$H$210,SMALL(IF(البيان!$F$4:$F$210=$B$2,IF(البيان!$L$4:$L$210=1,ROW(G$4:G$210)-ROW(G$4)+1)),ROWS($A$4:G148))),"")</f>
        <v/>
      </c>
      <c r="H148" s="13" t="str">
        <f>IF($A148="","",SUMPRODUCT(البيان!$I$4:$I$170,((البيان!$F$4:$F$170=$B$2)*(البيان!$A$4:$A$170=$A148))*(البيان!$B$4:$B$170=$B148)*(البيان!$E$4:$E$170=$E148)))</f>
        <v/>
      </c>
      <c r="I148" s="14" t="str">
        <f>IF($A148="","",SUMPRODUCT(البيان!$J$4:$J$170,((البيان!$F$4:$F$170=$B$2)*(البيان!$A$4:$A$170=$A148))*(البيان!$B$4:$B$170=$B148)*(البيان!$E$4:$E$170=$E148)))</f>
        <v/>
      </c>
      <c r="J148" s="3" t="str">
        <f t="array" ref="J148">IFERROR(INDEX(البيان!$K$4:$K$210,SMALL(IF(البيان!$F$4:$F$210=$B$2,IF(البيان!$L$4:$L$210=1,ROW(J$4:J$210)-ROW(J$4)+1)),ROWS($A$4:J148))),"")</f>
        <v/>
      </c>
    </row>
    <row r="149" spans="1:10" x14ac:dyDescent="0.15">
      <c r="A149" s="16" t="str">
        <f t="array" ref="A149">IFERROR(INDEX(البيان!$A$4:$A$1000,SMALL(IF(البيان!$F$4:$F$1000=$B$2,IF(البيان!$L$4:$L$1000=1,ROW(A$4:A$1000)-ROW(A$4)+1)),ROWS($A$4:A149))),"")</f>
        <v/>
      </c>
      <c r="B149" s="3" t="str">
        <f t="array" ref="B149">IFERROR(INDEX(البيان!$B$4:$B$1000,SMALL(IF(البيان!$F$4:$F$1000=$B$2,IF(البيان!$L$4:$L$1000=1,ROW(B$4:B$1000)-ROW(B$4)+1)),ROWS($A$4:B149))),"")</f>
        <v/>
      </c>
      <c r="C149" s="3" t="str">
        <f t="array" ref="C149">IFERROR(INDEX(البيان!$C$4:$C$210,SMALL(IF(البيان!$F$4:$F$210=$B$2,IF(البيان!$L$4:$L$210=1,ROW(C$4:C$210)-ROW(C$4)+1)),ROWS($A$4:C149))),"")</f>
        <v/>
      </c>
      <c r="D149" s="12" t="str">
        <f>IF($A149="","",SUMPRODUCT(البيان!$D$4:$D$170,((البيان!$F$4:$F$170=$B$2)*(البيان!$A$4:$A$170=$A149))*(البيان!$B$4:$B$170=$B149)*(البيان!$E$4:$E$170=$E149)))</f>
        <v/>
      </c>
      <c r="E149" s="3" t="str">
        <f t="array" ref="E149">IFERROR(INDEX(البيان!$E$4:$E$210,SMALL(IF(البيان!$F$4:$F$210=$B$2,IF(البيان!$L$4:$L$210=1,ROW(E$4:E$210)-ROW(E$4)+1)),ROWS($A$4:E149))),"")</f>
        <v/>
      </c>
      <c r="F149" s="3" t="str">
        <f t="array" ref="F149">IFERROR(INDEX(البيان!$G$4:$G$210,SMALL(IF(البيان!$F$4:$F$210=$B$2,IF(البيان!$L$4:$L$210=1,ROW(F$4:F$210)-ROW(F$4)+1)),ROWS($A$4:F149))),"")</f>
        <v/>
      </c>
      <c r="G149" s="3" t="str">
        <f t="array" ref="G149">IFERROR(INDEX(البيان!$H$4:$H$210,SMALL(IF(البيان!$F$4:$F$210=$B$2,IF(البيان!$L$4:$L$210=1,ROW(G$4:G$210)-ROW(G$4)+1)),ROWS($A$4:G149))),"")</f>
        <v/>
      </c>
      <c r="H149" s="13" t="str">
        <f>IF($A149="","",SUMPRODUCT(البيان!$I$4:$I$170,((البيان!$F$4:$F$170=$B$2)*(البيان!$A$4:$A$170=$A149))*(البيان!$B$4:$B$170=$B149)*(البيان!$E$4:$E$170=$E149)))</f>
        <v/>
      </c>
      <c r="I149" s="14" t="str">
        <f>IF($A149="","",SUMPRODUCT(البيان!$J$4:$J$170,((البيان!$F$4:$F$170=$B$2)*(البيان!$A$4:$A$170=$A149))*(البيان!$B$4:$B$170=$B149)*(البيان!$E$4:$E$170=$E149)))</f>
        <v/>
      </c>
      <c r="J149" s="3" t="str">
        <f t="array" ref="J149">IFERROR(INDEX(البيان!$K$4:$K$210,SMALL(IF(البيان!$F$4:$F$210=$B$2,IF(البيان!$L$4:$L$210=1,ROW(J$4:J$210)-ROW(J$4)+1)),ROWS($A$4:J149))),"")</f>
        <v/>
      </c>
    </row>
    <row r="150" spans="1:10" x14ac:dyDescent="0.15">
      <c r="A150" s="16" t="str">
        <f t="array" ref="A150">IFERROR(INDEX(البيان!$A$4:$A$1000,SMALL(IF(البيان!$F$4:$F$1000=$B$2,IF(البيان!$L$4:$L$1000=1,ROW(A$4:A$1000)-ROW(A$4)+1)),ROWS($A$4:A150))),"")</f>
        <v/>
      </c>
      <c r="B150" s="3" t="str">
        <f t="array" ref="B150">IFERROR(INDEX(البيان!$B$4:$B$1000,SMALL(IF(البيان!$F$4:$F$1000=$B$2,IF(البيان!$L$4:$L$1000=1,ROW(B$4:B$1000)-ROW(B$4)+1)),ROWS($A$4:B150))),"")</f>
        <v/>
      </c>
      <c r="C150" s="3" t="str">
        <f t="array" ref="C150">IFERROR(INDEX(البيان!$C$4:$C$210,SMALL(IF(البيان!$F$4:$F$210=$B$2,IF(البيان!$L$4:$L$210=1,ROW(C$4:C$210)-ROW(C$4)+1)),ROWS($A$4:C150))),"")</f>
        <v/>
      </c>
      <c r="D150" s="12" t="str">
        <f>IF($A150="","",SUMPRODUCT(البيان!$D$4:$D$170,((البيان!$F$4:$F$170=$B$2)*(البيان!$A$4:$A$170=$A150))*(البيان!$B$4:$B$170=$B150)*(البيان!$E$4:$E$170=$E150)))</f>
        <v/>
      </c>
      <c r="E150" s="3" t="str">
        <f t="array" ref="E150">IFERROR(INDEX(البيان!$E$4:$E$210,SMALL(IF(البيان!$F$4:$F$210=$B$2,IF(البيان!$L$4:$L$210=1,ROW(E$4:E$210)-ROW(E$4)+1)),ROWS($A$4:E150))),"")</f>
        <v/>
      </c>
      <c r="F150" s="3" t="str">
        <f t="array" ref="F150">IFERROR(INDEX(البيان!$G$4:$G$210,SMALL(IF(البيان!$F$4:$F$210=$B$2,IF(البيان!$L$4:$L$210=1,ROW(F$4:F$210)-ROW(F$4)+1)),ROWS($A$4:F150))),"")</f>
        <v/>
      </c>
      <c r="G150" s="3" t="str">
        <f t="array" ref="G150">IFERROR(INDEX(البيان!$H$4:$H$210,SMALL(IF(البيان!$F$4:$F$210=$B$2,IF(البيان!$L$4:$L$210=1,ROW(G$4:G$210)-ROW(G$4)+1)),ROWS($A$4:G150))),"")</f>
        <v/>
      </c>
      <c r="H150" s="13" t="str">
        <f>IF($A150="","",SUMPRODUCT(البيان!$I$4:$I$170,((البيان!$F$4:$F$170=$B$2)*(البيان!$A$4:$A$170=$A150))*(البيان!$B$4:$B$170=$B150)*(البيان!$E$4:$E$170=$E150)))</f>
        <v/>
      </c>
      <c r="I150" s="14" t="str">
        <f>IF($A150="","",SUMPRODUCT(البيان!$J$4:$J$170,((البيان!$F$4:$F$170=$B$2)*(البيان!$A$4:$A$170=$A150))*(البيان!$B$4:$B$170=$B150)*(البيان!$E$4:$E$170=$E150)))</f>
        <v/>
      </c>
      <c r="J150" s="3" t="str">
        <f t="array" ref="J150">IFERROR(INDEX(البيان!$K$4:$K$210,SMALL(IF(البيان!$F$4:$F$210=$B$2,IF(البيان!$L$4:$L$210=1,ROW(J$4:J$210)-ROW(J$4)+1)),ROWS($A$4:J150))),"")</f>
        <v/>
      </c>
    </row>
    <row r="151" spans="1:10" x14ac:dyDescent="0.15">
      <c r="A151" s="16" t="str">
        <f t="array" ref="A151">IFERROR(INDEX(البيان!$A$4:$A$1000,SMALL(IF(البيان!$F$4:$F$1000=$B$2,IF(البيان!$L$4:$L$1000=1,ROW(A$4:A$1000)-ROW(A$4)+1)),ROWS($A$4:A151))),"")</f>
        <v/>
      </c>
      <c r="B151" s="3" t="str">
        <f t="array" ref="B151">IFERROR(INDEX(البيان!$B$4:$B$1000,SMALL(IF(البيان!$F$4:$F$1000=$B$2,IF(البيان!$L$4:$L$1000=1,ROW(B$4:B$1000)-ROW(B$4)+1)),ROWS($A$4:B151))),"")</f>
        <v/>
      </c>
      <c r="C151" s="3" t="str">
        <f t="array" ref="C151">IFERROR(INDEX(البيان!$C$4:$C$210,SMALL(IF(البيان!$F$4:$F$210=$B$2,IF(البيان!$L$4:$L$210=1,ROW(C$4:C$210)-ROW(C$4)+1)),ROWS($A$4:C151))),"")</f>
        <v/>
      </c>
      <c r="D151" s="12" t="str">
        <f>IF($A151="","",SUMPRODUCT(البيان!$D$4:$D$170,((البيان!$F$4:$F$170=$B$2)*(البيان!$A$4:$A$170=$A151))*(البيان!$B$4:$B$170=$B151)*(البيان!$E$4:$E$170=$E151)))</f>
        <v/>
      </c>
      <c r="E151" s="3" t="str">
        <f t="array" ref="E151">IFERROR(INDEX(البيان!$E$4:$E$210,SMALL(IF(البيان!$F$4:$F$210=$B$2,IF(البيان!$L$4:$L$210=1,ROW(E$4:E$210)-ROW(E$4)+1)),ROWS($A$4:E151))),"")</f>
        <v/>
      </c>
      <c r="F151" s="3" t="str">
        <f t="array" ref="F151">IFERROR(INDEX(البيان!$G$4:$G$210,SMALL(IF(البيان!$F$4:$F$210=$B$2,IF(البيان!$L$4:$L$210=1,ROW(F$4:F$210)-ROW(F$4)+1)),ROWS($A$4:F151))),"")</f>
        <v/>
      </c>
      <c r="G151" s="3" t="str">
        <f t="array" ref="G151">IFERROR(INDEX(البيان!$H$4:$H$210,SMALL(IF(البيان!$F$4:$F$210=$B$2,IF(البيان!$L$4:$L$210=1,ROW(G$4:G$210)-ROW(G$4)+1)),ROWS($A$4:G151))),"")</f>
        <v/>
      </c>
      <c r="H151" s="13" t="str">
        <f>IF($A151="","",SUMPRODUCT(البيان!$I$4:$I$170,((البيان!$F$4:$F$170=$B$2)*(البيان!$A$4:$A$170=$A151))*(البيان!$B$4:$B$170=$B151)*(البيان!$E$4:$E$170=$E151)))</f>
        <v/>
      </c>
      <c r="I151" s="14" t="str">
        <f>IF($A151="","",SUMPRODUCT(البيان!$J$4:$J$170,((البيان!$F$4:$F$170=$B$2)*(البيان!$A$4:$A$170=$A151))*(البيان!$B$4:$B$170=$B151)*(البيان!$E$4:$E$170=$E151)))</f>
        <v/>
      </c>
      <c r="J151" s="3" t="str">
        <f t="array" ref="J151">IFERROR(INDEX(البيان!$K$4:$K$210,SMALL(IF(البيان!$F$4:$F$210=$B$2,IF(البيان!$L$4:$L$210=1,ROW(J$4:J$210)-ROW(J$4)+1)),ROWS($A$4:J151))),"")</f>
        <v/>
      </c>
    </row>
    <row r="152" spans="1:10" x14ac:dyDescent="0.15">
      <c r="A152" s="16" t="str">
        <f t="array" ref="A152">IFERROR(INDEX(البيان!$A$4:$A$1000,SMALL(IF(البيان!$F$4:$F$1000=$B$2,IF(البيان!$L$4:$L$1000=1,ROW(A$4:A$1000)-ROW(A$4)+1)),ROWS($A$4:A152))),"")</f>
        <v/>
      </c>
      <c r="B152" s="3" t="str">
        <f t="array" ref="B152">IFERROR(INDEX(البيان!$B$4:$B$1000,SMALL(IF(البيان!$F$4:$F$1000=$B$2,IF(البيان!$L$4:$L$1000=1,ROW(B$4:B$1000)-ROW(B$4)+1)),ROWS($A$4:B152))),"")</f>
        <v/>
      </c>
      <c r="C152" s="3" t="str">
        <f t="array" ref="C152">IFERROR(INDEX(البيان!$C$4:$C$210,SMALL(IF(البيان!$F$4:$F$210=$B$2,IF(البيان!$L$4:$L$210=1,ROW(C$4:C$210)-ROW(C$4)+1)),ROWS($A$4:C152))),"")</f>
        <v/>
      </c>
      <c r="D152" s="12" t="str">
        <f>IF($A152="","",SUMPRODUCT(البيان!$D$4:$D$170,((البيان!$F$4:$F$170=$B$2)*(البيان!$A$4:$A$170=$A152))*(البيان!$B$4:$B$170=$B152)*(البيان!$E$4:$E$170=$E152)))</f>
        <v/>
      </c>
      <c r="E152" s="3" t="str">
        <f t="array" ref="E152">IFERROR(INDEX(البيان!$E$4:$E$210,SMALL(IF(البيان!$F$4:$F$210=$B$2,IF(البيان!$L$4:$L$210=1,ROW(E$4:E$210)-ROW(E$4)+1)),ROWS($A$4:E152))),"")</f>
        <v/>
      </c>
      <c r="F152" s="3" t="str">
        <f t="array" ref="F152">IFERROR(INDEX(البيان!$G$4:$G$210,SMALL(IF(البيان!$F$4:$F$210=$B$2,IF(البيان!$L$4:$L$210=1,ROW(F$4:F$210)-ROW(F$4)+1)),ROWS($A$4:F152))),"")</f>
        <v/>
      </c>
      <c r="G152" s="3" t="str">
        <f t="array" ref="G152">IFERROR(INDEX(البيان!$H$4:$H$210,SMALL(IF(البيان!$F$4:$F$210=$B$2,IF(البيان!$L$4:$L$210=1,ROW(G$4:G$210)-ROW(G$4)+1)),ROWS($A$4:G152))),"")</f>
        <v/>
      </c>
      <c r="H152" s="13" t="str">
        <f>IF($A152="","",SUMPRODUCT(البيان!$I$4:$I$170,((البيان!$F$4:$F$170=$B$2)*(البيان!$A$4:$A$170=$A152))*(البيان!$B$4:$B$170=$B152)*(البيان!$E$4:$E$170=$E152)))</f>
        <v/>
      </c>
      <c r="I152" s="14" t="str">
        <f>IF($A152="","",SUMPRODUCT(البيان!$J$4:$J$170,((البيان!$F$4:$F$170=$B$2)*(البيان!$A$4:$A$170=$A152))*(البيان!$B$4:$B$170=$B152)*(البيان!$E$4:$E$170=$E152)))</f>
        <v/>
      </c>
      <c r="J152" s="3" t="str">
        <f t="array" ref="J152">IFERROR(INDEX(البيان!$K$4:$K$210,SMALL(IF(البيان!$F$4:$F$210=$B$2,IF(البيان!$L$4:$L$210=1,ROW(J$4:J$210)-ROW(J$4)+1)),ROWS($A$4:J152))),"")</f>
        <v/>
      </c>
    </row>
    <row r="153" spans="1:10" x14ac:dyDescent="0.15">
      <c r="A153" s="16" t="str">
        <f t="array" ref="A153">IFERROR(INDEX(البيان!$A$4:$A$1000,SMALL(IF(البيان!$F$4:$F$1000=$B$2,IF(البيان!$L$4:$L$1000=1,ROW(A$4:A$1000)-ROW(A$4)+1)),ROWS($A$4:A153))),"")</f>
        <v/>
      </c>
      <c r="B153" s="3" t="str">
        <f t="array" ref="B153">IFERROR(INDEX(البيان!$B$4:$B$1000,SMALL(IF(البيان!$F$4:$F$1000=$B$2,IF(البيان!$L$4:$L$1000=1,ROW(B$4:B$1000)-ROW(B$4)+1)),ROWS($A$4:B153))),"")</f>
        <v/>
      </c>
      <c r="C153" s="3" t="str">
        <f t="array" ref="C153">IFERROR(INDEX(البيان!$C$4:$C$210,SMALL(IF(البيان!$F$4:$F$210=$B$2,IF(البيان!$L$4:$L$210=1,ROW(C$4:C$210)-ROW(C$4)+1)),ROWS($A$4:C153))),"")</f>
        <v/>
      </c>
      <c r="D153" s="12" t="str">
        <f>IF($A153="","",SUMPRODUCT(البيان!$D$4:$D$170,((البيان!$F$4:$F$170=$B$2)*(البيان!$A$4:$A$170=$A153))*(البيان!$B$4:$B$170=$B153)*(البيان!$E$4:$E$170=$E153)))</f>
        <v/>
      </c>
      <c r="E153" s="3" t="str">
        <f t="array" ref="E153">IFERROR(INDEX(البيان!$E$4:$E$210,SMALL(IF(البيان!$F$4:$F$210=$B$2,IF(البيان!$L$4:$L$210=1,ROW(E$4:E$210)-ROW(E$4)+1)),ROWS($A$4:E153))),"")</f>
        <v/>
      </c>
      <c r="F153" s="3" t="str">
        <f t="array" ref="F153">IFERROR(INDEX(البيان!$G$4:$G$210,SMALL(IF(البيان!$F$4:$F$210=$B$2,IF(البيان!$L$4:$L$210=1,ROW(F$4:F$210)-ROW(F$4)+1)),ROWS($A$4:F153))),"")</f>
        <v/>
      </c>
      <c r="G153" s="3" t="str">
        <f t="array" ref="G153">IFERROR(INDEX(البيان!$H$4:$H$210,SMALL(IF(البيان!$F$4:$F$210=$B$2,IF(البيان!$L$4:$L$210=1,ROW(G$4:G$210)-ROW(G$4)+1)),ROWS($A$4:G153))),"")</f>
        <v/>
      </c>
      <c r="H153" s="13" t="str">
        <f>IF($A153="","",SUMPRODUCT(البيان!$I$4:$I$170,((البيان!$F$4:$F$170=$B$2)*(البيان!$A$4:$A$170=$A153))*(البيان!$B$4:$B$170=$B153)*(البيان!$E$4:$E$170=$E153)))</f>
        <v/>
      </c>
      <c r="I153" s="14" t="str">
        <f>IF($A153="","",SUMPRODUCT(البيان!$J$4:$J$170,((البيان!$F$4:$F$170=$B$2)*(البيان!$A$4:$A$170=$A153))*(البيان!$B$4:$B$170=$B153)*(البيان!$E$4:$E$170=$E153)))</f>
        <v/>
      </c>
      <c r="J153" s="3" t="str">
        <f t="array" ref="J153">IFERROR(INDEX(البيان!$K$4:$K$210,SMALL(IF(البيان!$F$4:$F$210=$B$2,IF(البيان!$L$4:$L$210=1,ROW(J$4:J$210)-ROW(J$4)+1)),ROWS($A$4:J153))),"")</f>
        <v/>
      </c>
    </row>
    <row r="154" spans="1:10" x14ac:dyDescent="0.15">
      <c r="A154" s="16" t="str">
        <f t="array" ref="A154">IFERROR(INDEX(البيان!$A$4:$A$1000,SMALL(IF(البيان!$F$4:$F$1000=$B$2,IF(البيان!$L$4:$L$1000=1,ROW(A$4:A$1000)-ROW(A$4)+1)),ROWS($A$4:A154))),"")</f>
        <v/>
      </c>
      <c r="B154" s="3" t="str">
        <f t="array" ref="B154">IFERROR(INDEX(البيان!$B$4:$B$1000,SMALL(IF(البيان!$F$4:$F$1000=$B$2,IF(البيان!$L$4:$L$1000=1,ROW(B$4:B$1000)-ROW(B$4)+1)),ROWS($A$4:B154))),"")</f>
        <v/>
      </c>
      <c r="C154" s="3" t="str">
        <f t="array" ref="C154">IFERROR(INDEX(البيان!$C$4:$C$210,SMALL(IF(البيان!$F$4:$F$210=$B$2,IF(البيان!$L$4:$L$210=1,ROW(C$4:C$210)-ROW(C$4)+1)),ROWS($A$4:C154))),"")</f>
        <v/>
      </c>
      <c r="D154" s="12" t="str">
        <f>IF($A154="","",SUMPRODUCT(البيان!$D$4:$D$170,((البيان!$F$4:$F$170=$B$2)*(البيان!$A$4:$A$170=$A154))*(البيان!$B$4:$B$170=$B154)*(البيان!$E$4:$E$170=$E154)))</f>
        <v/>
      </c>
      <c r="E154" s="3" t="str">
        <f t="array" ref="E154">IFERROR(INDEX(البيان!$E$4:$E$210,SMALL(IF(البيان!$F$4:$F$210=$B$2,IF(البيان!$L$4:$L$210=1,ROW(E$4:E$210)-ROW(E$4)+1)),ROWS($A$4:E154))),"")</f>
        <v/>
      </c>
      <c r="F154" s="3" t="str">
        <f t="array" ref="F154">IFERROR(INDEX(البيان!$G$4:$G$210,SMALL(IF(البيان!$F$4:$F$210=$B$2,IF(البيان!$L$4:$L$210=1,ROW(F$4:F$210)-ROW(F$4)+1)),ROWS($A$4:F154))),"")</f>
        <v/>
      </c>
      <c r="G154" s="3" t="str">
        <f t="array" ref="G154">IFERROR(INDEX(البيان!$H$4:$H$210,SMALL(IF(البيان!$F$4:$F$210=$B$2,IF(البيان!$L$4:$L$210=1,ROW(G$4:G$210)-ROW(G$4)+1)),ROWS($A$4:G154))),"")</f>
        <v/>
      </c>
      <c r="H154" s="13" t="str">
        <f>IF($A154="","",SUMPRODUCT(البيان!$I$4:$I$170,((البيان!$F$4:$F$170=$B$2)*(البيان!$A$4:$A$170=$A154))*(البيان!$B$4:$B$170=$B154)*(البيان!$E$4:$E$170=$E154)))</f>
        <v/>
      </c>
      <c r="I154" s="14" t="str">
        <f>IF($A154="","",SUMPRODUCT(البيان!$J$4:$J$170,((البيان!$F$4:$F$170=$B$2)*(البيان!$A$4:$A$170=$A154))*(البيان!$B$4:$B$170=$B154)*(البيان!$E$4:$E$170=$E154)))</f>
        <v/>
      </c>
      <c r="J154" s="3" t="str">
        <f t="array" ref="J154">IFERROR(INDEX(البيان!$K$4:$K$210,SMALL(IF(البيان!$F$4:$F$210=$B$2,IF(البيان!$L$4:$L$210=1,ROW(J$4:J$210)-ROW(J$4)+1)),ROWS($A$4:J154))),"")</f>
        <v/>
      </c>
    </row>
    <row r="155" spans="1:10" x14ac:dyDescent="0.15">
      <c r="A155" s="16" t="str">
        <f t="array" ref="A155">IFERROR(INDEX(البيان!$A$4:$A$1000,SMALL(IF(البيان!$F$4:$F$1000=$B$2,IF(البيان!$L$4:$L$1000=1,ROW(A$4:A$1000)-ROW(A$4)+1)),ROWS($A$4:A155))),"")</f>
        <v/>
      </c>
      <c r="B155" s="3" t="str">
        <f t="array" ref="B155">IFERROR(INDEX(البيان!$B$4:$B$1000,SMALL(IF(البيان!$F$4:$F$1000=$B$2,IF(البيان!$L$4:$L$1000=1,ROW(B$4:B$1000)-ROW(B$4)+1)),ROWS($A$4:B155))),"")</f>
        <v/>
      </c>
      <c r="C155" s="3" t="str">
        <f t="array" ref="C155">IFERROR(INDEX(البيان!$C$4:$C$210,SMALL(IF(البيان!$F$4:$F$210=$B$2,IF(البيان!$L$4:$L$210=1,ROW(C$4:C$210)-ROW(C$4)+1)),ROWS($A$4:C155))),"")</f>
        <v/>
      </c>
      <c r="D155" s="12" t="str">
        <f>IF($A155="","",SUMPRODUCT(البيان!$D$4:$D$170,((البيان!$F$4:$F$170=$B$2)*(البيان!$A$4:$A$170=$A155))*(البيان!$B$4:$B$170=$B155)*(البيان!$E$4:$E$170=$E155)))</f>
        <v/>
      </c>
      <c r="E155" s="3" t="str">
        <f t="array" ref="E155">IFERROR(INDEX(البيان!$E$4:$E$210,SMALL(IF(البيان!$F$4:$F$210=$B$2,IF(البيان!$L$4:$L$210=1,ROW(E$4:E$210)-ROW(E$4)+1)),ROWS($A$4:E155))),"")</f>
        <v/>
      </c>
      <c r="F155" s="3" t="str">
        <f t="array" ref="F155">IFERROR(INDEX(البيان!$G$4:$G$210,SMALL(IF(البيان!$F$4:$F$210=$B$2,IF(البيان!$L$4:$L$210=1,ROW(F$4:F$210)-ROW(F$4)+1)),ROWS($A$4:F155))),"")</f>
        <v/>
      </c>
      <c r="G155" s="3" t="str">
        <f t="array" ref="G155">IFERROR(INDEX(البيان!$H$4:$H$210,SMALL(IF(البيان!$F$4:$F$210=$B$2,IF(البيان!$L$4:$L$210=1,ROW(G$4:G$210)-ROW(G$4)+1)),ROWS($A$4:G155))),"")</f>
        <v/>
      </c>
      <c r="H155" s="13" t="str">
        <f>IF($A155="","",SUMPRODUCT(البيان!$I$4:$I$170,((البيان!$F$4:$F$170=$B$2)*(البيان!$A$4:$A$170=$A155))*(البيان!$B$4:$B$170=$B155)*(البيان!$E$4:$E$170=$E155)))</f>
        <v/>
      </c>
      <c r="I155" s="14" t="str">
        <f>IF($A155="","",SUMPRODUCT(البيان!$J$4:$J$170,((البيان!$F$4:$F$170=$B$2)*(البيان!$A$4:$A$170=$A155))*(البيان!$B$4:$B$170=$B155)*(البيان!$E$4:$E$170=$E155)))</f>
        <v/>
      </c>
      <c r="J155" s="3" t="str">
        <f t="array" ref="J155">IFERROR(INDEX(البيان!$K$4:$K$210,SMALL(IF(البيان!$F$4:$F$210=$B$2,IF(البيان!$L$4:$L$210=1,ROW(J$4:J$210)-ROW(J$4)+1)),ROWS($A$4:J155))),"")</f>
        <v/>
      </c>
    </row>
    <row r="156" spans="1:10" x14ac:dyDescent="0.15">
      <c r="A156" s="16" t="str">
        <f t="array" ref="A156">IFERROR(INDEX(البيان!$A$4:$A$1000,SMALL(IF(البيان!$F$4:$F$1000=$B$2,IF(البيان!$L$4:$L$1000=1,ROW(A$4:A$1000)-ROW(A$4)+1)),ROWS($A$4:A156))),"")</f>
        <v/>
      </c>
      <c r="B156" s="3" t="str">
        <f t="array" ref="B156">IFERROR(INDEX(البيان!$B$4:$B$1000,SMALL(IF(البيان!$F$4:$F$1000=$B$2,IF(البيان!$L$4:$L$1000=1,ROW(B$4:B$1000)-ROW(B$4)+1)),ROWS($A$4:B156))),"")</f>
        <v/>
      </c>
      <c r="C156" s="3" t="str">
        <f t="array" ref="C156">IFERROR(INDEX(البيان!$C$4:$C$210,SMALL(IF(البيان!$F$4:$F$210=$B$2,IF(البيان!$L$4:$L$210=1,ROW(C$4:C$210)-ROW(C$4)+1)),ROWS($A$4:C156))),"")</f>
        <v/>
      </c>
      <c r="D156" s="12" t="str">
        <f>IF($A156="","",SUMPRODUCT(البيان!$D$4:$D$170,((البيان!$F$4:$F$170=$B$2)*(البيان!$A$4:$A$170=$A156))*(البيان!$B$4:$B$170=$B156)*(البيان!$E$4:$E$170=$E156)))</f>
        <v/>
      </c>
      <c r="E156" s="3" t="str">
        <f t="array" ref="E156">IFERROR(INDEX(البيان!$E$4:$E$210,SMALL(IF(البيان!$F$4:$F$210=$B$2,IF(البيان!$L$4:$L$210=1,ROW(E$4:E$210)-ROW(E$4)+1)),ROWS($A$4:E156))),"")</f>
        <v/>
      </c>
      <c r="F156" s="3" t="str">
        <f t="array" ref="F156">IFERROR(INDEX(البيان!$G$4:$G$210,SMALL(IF(البيان!$F$4:$F$210=$B$2,IF(البيان!$L$4:$L$210=1,ROW(F$4:F$210)-ROW(F$4)+1)),ROWS($A$4:F156))),"")</f>
        <v/>
      </c>
      <c r="G156" s="3" t="str">
        <f t="array" ref="G156">IFERROR(INDEX(البيان!$H$4:$H$210,SMALL(IF(البيان!$F$4:$F$210=$B$2,IF(البيان!$L$4:$L$210=1,ROW(G$4:G$210)-ROW(G$4)+1)),ROWS($A$4:G156))),"")</f>
        <v/>
      </c>
      <c r="H156" s="13" t="str">
        <f>IF($A156="","",SUMPRODUCT(البيان!$I$4:$I$170,((البيان!$F$4:$F$170=$B$2)*(البيان!$A$4:$A$170=$A156))*(البيان!$B$4:$B$170=$B156)*(البيان!$E$4:$E$170=$E156)))</f>
        <v/>
      </c>
      <c r="I156" s="14" t="str">
        <f>IF($A156="","",SUMPRODUCT(البيان!$J$4:$J$170,((البيان!$F$4:$F$170=$B$2)*(البيان!$A$4:$A$170=$A156))*(البيان!$B$4:$B$170=$B156)*(البيان!$E$4:$E$170=$E156)))</f>
        <v/>
      </c>
      <c r="J156" s="3" t="str">
        <f t="array" ref="J156">IFERROR(INDEX(البيان!$K$4:$K$210,SMALL(IF(البيان!$F$4:$F$210=$B$2,IF(البيان!$L$4:$L$210=1,ROW(J$4:J$210)-ROW(J$4)+1)),ROWS($A$4:J156))),"")</f>
        <v/>
      </c>
    </row>
    <row r="157" spans="1:10" x14ac:dyDescent="0.15">
      <c r="A157" s="16" t="str">
        <f t="array" ref="A157">IFERROR(INDEX(البيان!$A$4:$A$1000,SMALL(IF(البيان!$F$4:$F$1000=$B$2,IF(البيان!$L$4:$L$1000=1,ROW(A$4:A$1000)-ROW(A$4)+1)),ROWS($A$4:A157))),"")</f>
        <v/>
      </c>
      <c r="B157" s="3" t="str">
        <f t="array" ref="B157">IFERROR(INDEX(البيان!$B$4:$B$1000,SMALL(IF(البيان!$F$4:$F$1000=$B$2,IF(البيان!$L$4:$L$1000=1,ROW(B$4:B$1000)-ROW(B$4)+1)),ROWS($A$4:B157))),"")</f>
        <v/>
      </c>
      <c r="C157" s="3" t="str">
        <f t="array" ref="C157">IFERROR(INDEX(البيان!$C$4:$C$210,SMALL(IF(البيان!$F$4:$F$210=$B$2,IF(البيان!$L$4:$L$210=1,ROW(C$4:C$210)-ROW(C$4)+1)),ROWS($A$4:C157))),"")</f>
        <v/>
      </c>
      <c r="D157" s="12" t="str">
        <f>IF($A157="","",SUMPRODUCT(البيان!$D$4:$D$170,((البيان!$F$4:$F$170=$B$2)*(البيان!$A$4:$A$170=$A157))*(البيان!$B$4:$B$170=$B157)*(البيان!$E$4:$E$170=$E157)))</f>
        <v/>
      </c>
      <c r="E157" s="3" t="str">
        <f t="array" ref="E157">IFERROR(INDEX(البيان!$E$4:$E$210,SMALL(IF(البيان!$F$4:$F$210=$B$2,IF(البيان!$L$4:$L$210=1,ROW(E$4:E$210)-ROW(E$4)+1)),ROWS($A$4:E157))),"")</f>
        <v/>
      </c>
      <c r="F157" s="3" t="str">
        <f t="array" ref="F157">IFERROR(INDEX(البيان!$G$4:$G$210,SMALL(IF(البيان!$F$4:$F$210=$B$2,IF(البيان!$L$4:$L$210=1,ROW(F$4:F$210)-ROW(F$4)+1)),ROWS($A$4:F157))),"")</f>
        <v/>
      </c>
      <c r="G157" s="3" t="str">
        <f t="array" ref="G157">IFERROR(INDEX(البيان!$H$4:$H$210,SMALL(IF(البيان!$F$4:$F$210=$B$2,IF(البيان!$L$4:$L$210=1,ROW(G$4:G$210)-ROW(G$4)+1)),ROWS($A$4:G157))),"")</f>
        <v/>
      </c>
      <c r="H157" s="13" t="str">
        <f>IF($A157="","",SUMPRODUCT(البيان!$I$4:$I$170,((البيان!$F$4:$F$170=$B$2)*(البيان!$A$4:$A$170=$A157))*(البيان!$B$4:$B$170=$B157)*(البيان!$E$4:$E$170=$E157)))</f>
        <v/>
      </c>
      <c r="I157" s="14" t="str">
        <f>IF($A157="","",SUMPRODUCT(البيان!$J$4:$J$170,((البيان!$F$4:$F$170=$B$2)*(البيان!$A$4:$A$170=$A157))*(البيان!$B$4:$B$170=$B157)*(البيان!$E$4:$E$170=$E157)))</f>
        <v/>
      </c>
      <c r="J157" s="3" t="str">
        <f t="array" ref="J157">IFERROR(INDEX(البيان!$K$4:$K$210,SMALL(IF(البيان!$F$4:$F$210=$B$2,IF(البيان!$L$4:$L$210=1,ROW(J$4:J$210)-ROW(J$4)+1)),ROWS($A$4:J157))),"")</f>
        <v/>
      </c>
    </row>
    <row r="158" spans="1:10" x14ac:dyDescent="0.15">
      <c r="A158" s="16" t="str">
        <f t="array" ref="A158">IFERROR(INDEX(البيان!$A$4:$A$1000,SMALL(IF(البيان!$F$4:$F$1000=$B$2,IF(البيان!$L$4:$L$1000=1,ROW(A$4:A$1000)-ROW(A$4)+1)),ROWS($A$4:A158))),"")</f>
        <v/>
      </c>
      <c r="B158" s="3" t="str">
        <f t="array" ref="B158">IFERROR(INDEX(البيان!$B$4:$B$1000,SMALL(IF(البيان!$F$4:$F$1000=$B$2,IF(البيان!$L$4:$L$1000=1,ROW(B$4:B$1000)-ROW(B$4)+1)),ROWS($A$4:B158))),"")</f>
        <v/>
      </c>
      <c r="C158" s="3" t="str">
        <f t="array" ref="C158">IFERROR(INDEX(البيان!$C$4:$C$210,SMALL(IF(البيان!$F$4:$F$210=$B$2,IF(البيان!$L$4:$L$210=1,ROW(C$4:C$210)-ROW(C$4)+1)),ROWS($A$4:C158))),"")</f>
        <v/>
      </c>
      <c r="D158" s="12" t="str">
        <f>IF($A158="","",SUMPRODUCT(البيان!$D$4:$D$170,((البيان!$F$4:$F$170=$B$2)*(البيان!$A$4:$A$170=$A158))*(البيان!$B$4:$B$170=$B158)*(البيان!$E$4:$E$170=$E158)))</f>
        <v/>
      </c>
      <c r="E158" s="3" t="str">
        <f t="array" ref="E158">IFERROR(INDEX(البيان!$E$4:$E$210,SMALL(IF(البيان!$F$4:$F$210=$B$2,IF(البيان!$L$4:$L$210=1,ROW(E$4:E$210)-ROW(E$4)+1)),ROWS($A$4:E158))),"")</f>
        <v/>
      </c>
      <c r="F158" s="3" t="str">
        <f t="array" ref="F158">IFERROR(INDEX(البيان!$G$4:$G$210,SMALL(IF(البيان!$F$4:$F$210=$B$2,IF(البيان!$L$4:$L$210=1,ROW(F$4:F$210)-ROW(F$4)+1)),ROWS($A$4:F158))),"")</f>
        <v/>
      </c>
      <c r="G158" s="3" t="str">
        <f t="array" ref="G158">IFERROR(INDEX(البيان!$H$4:$H$210,SMALL(IF(البيان!$F$4:$F$210=$B$2,IF(البيان!$L$4:$L$210=1,ROW(G$4:G$210)-ROW(G$4)+1)),ROWS($A$4:G158))),"")</f>
        <v/>
      </c>
      <c r="H158" s="13" t="str">
        <f>IF($A158="","",SUMPRODUCT(البيان!$I$4:$I$170,((البيان!$F$4:$F$170=$B$2)*(البيان!$A$4:$A$170=$A158))*(البيان!$B$4:$B$170=$B158)*(البيان!$E$4:$E$170=$E158)))</f>
        <v/>
      </c>
      <c r="I158" s="14" t="str">
        <f>IF($A158="","",SUMPRODUCT(البيان!$J$4:$J$170,((البيان!$F$4:$F$170=$B$2)*(البيان!$A$4:$A$170=$A158))*(البيان!$B$4:$B$170=$B158)*(البيان!$E$4:$E$170=$E158)))</f>
        <v/>
      </c>
      <c r="J158" s="3" t="str">
        <f t="array" ref="J158">IFERROR(INDEX(البيان!$K$4:$K$210,SMALL(IF(البيان!$F$4:$F$210=$B$2,IF(البيان!$L$4:$L$210=1,ROW(J$4:J$210)-ROW(J$4)+1)),ROWS($A$4:J158))),"")</f>
        <v/>
      </c>
    </row>
    <row r="159" spans="1:10" x14ac:dyDescent="0.15">
      <c r="A159" s="16" t="str">
        <f t="array" ref="A159">IFERROR(INDEX(البيان!$A$4:$A$1000,SMALL(IF(البيان!$F$4:$F$1000=$B$2,IF(البيان!$L$4:$L$1000=1,ROW(A$4:A$1000)-ROW(A$4)+1)),ROWS($A$4:A159))),"")</f>
        <v/>
      </c>
      <c r="B159" s="3" t="str">
        <f t="array" ref="B159">IFERROR(INDEX(البيان!$B$4:$B$1000,SMALL(IF(البيان!$F$4:$F$1000=$B$2,IF(البيان!$L$4:$L$1000=1,ROW(B$4:B$1000)-ROW(B$4)+1)),ROWS($A$4:B159))),"")</f>
        <v/>
      </c>
      <c r="C159" s="3" t="str">
        <f t="array" ref="C159">IFERROR(INDEX(البيان!$C$4:$C$210,SMALL(IF(البيان!$F$4:$F$210=$B$2,IF(البيان!$L$4:$L$210=1,ROW(C$4:C$210)-ROW(C$4)+1)),ROWS($A$4:C159))),"")</f>
        <v/>
      </c>
      <c r="D159" s="12" t="str">
        <f>IF($A159="","",SUMPRODUCT(البيان!$D$4:$D$170,((البيان!$F$4:$F$170=$B$2)*(البيان!$A$4:$A$170=$A159))*(البيان!$B$4:$B$170=$B159)*(البيان!$E$4:$E$170=$E159)))</f>
        <v/>
      </c>
      <c r="E159" s="3" t="str">
        <f t="array" ref="E159">IFERROR(INDEX(البيان!$E$4:$E$210,SMALL(IF(البيان!$F$4:$F$210=$B$2,IF(البيان!$L$4:$L$210=1,ROW(E$4:E$210)-ROW(E$4)+1)),ROWS($A$4:E159))),"")</f>
        <v/>
      </c>
      <c r="F159" s="3" t="str">
        <f t="array" ref="F159">IFERROR(INDEX(البيان!$G$4:$G$210,SMALL(IF(البيان!$F$4:$F$210=$B$2,IF(البيان!$L$4:$L$210=1,ROW(F$4:F$210)-ROW(F$4)+1)),ROWS($A$4:F159))),"")</f>
        <v/>
      </c>
      <c r="G159" s="3" t="str">
        <f t="array" ref="G159">IFERROR(INDEX(البيان!$H$4:$H$210,SMALL(IF(البيان!$F$4:$F$210=$B$2,IF(البيان!$L$4:$L$210=1,ROW(G$4:G$210)-ROW(G$4)+1)),ROWS($A$4:G159))),"")</f>
        <v/>
      </c>
      <c r="H159" s="13" t="str">
        <f>IF($A159="","",SUMPRODUCT(البيان!$I$4:$I$170,((البيان!$F$4:$F$170=$B$2)*(البيان!$A$4:$A$170=$A159))*(البيان!$B$4:$B$170=$B159)*(البيان!$E$4:$E$170=$E159)))</f>
        <v/>
      </c>
      <c r="I159" s="14" t="str">
        <f>IF($A159="","",SUMPRODUCT(البيان!$J$4:$J$170,((البيان!$F$4:$F$170=$B$2)*(البيان!$A$4:$A$170=$A159))*(البيان!$B$4:$B$170=$B159)*(البيان!$E$4:$E$170=$E159)))</f>
        <v/>
      </c>
      <c r="J159" s="3" t="str">
        <f t="array" ref="J159">IFERROR(INDEX(البيان!$K$4:$K$210,SMALL(IF(البيان!$F$4:$F$210=$B$2,IF(البيان!$L$4:$L$210=1,ROW(J$4:J$210)-ROW(J$4)+1)),ROWS($A$4:J159))),"")</f>
        <v/>
      </c>
    </row>
    <row r="160" spans="1:10" x14ac:dyDescent="0.15">
      <c r="A160" s="16" t="str">
        <f t="array" ref="A160">IFERROR(INDEX(البيان!$A$4:$A$1000,SMALL(IF(البيان!$F$4:$F$1000=$B$2,IF(البيان!$L$4:$L$1000=1,ROW(A$4:A$1000)-ROW(A$4)+1)),ROWS($A$4:A160))),"")</f>
        <v/>
      </c>
      <c r="B160" s="3" t="str">
        <f t="array" ref="B160">IFERROR(INDEX(البيان!$B$4:$B$1000,SMALL(IF(البيان!$F$4:$F$1000=$B$2,IF(البيان!$L$4:$L$1000=1,ROW(B$4:B$1000)-ROW(B$4)+1)),ROWS($A$4:B160))),"")</f>
        <v/>
      </c>
      <c r="C160" s="3" t="str">
        <f t="array" ref="C160">IFERROR(INDEX(البيان!$C$4:$C$210,SMALL(IF(البيان!$F$4:$F$210=$B$2,IF(البيان!$L$4:$L$210=1,ROW(C$4:C$210)-ROW(C$4)+1)),ROWS($A$4:C160))),"")</f>
        <v/>
      </c>
      <c r="D160" s="12" t="str">
        <f>IF($A160="","",SUMPRODUCT(البيان!$D$4:$D$170,((البيان!$F$4:$F$170=$B$2)*(البيان!$A$4:$A$170=$A160))*(البيان!$B$4:$B$170=$B160)*(البيان!$E$4:$E$170=$E160)))</f>
        <v/>
      </c>
      <c r="E160" s="3" t="str">
        <f t="array" ref="E160">IFERROR(INDEX(البيان!$E$4:$E$210,SMALL(IF(البيان!$F$4:$F$210=$B$2,IF(البيان!$L$4:$L$210=1,ROW(E$4:E$210)-ROW(E$4)+1)),ROWS($A$4:E160))),"")</f>
        <v/>
      </c>
      <c r="F160" s="3" t="str">
        <f t="array" ref="F160">IFERROR(INDEX(البيان!$G$4:$G$210,SMALL(IF(البيان!$F$4:$F$210=$B$2,IF(البيان!$L$4:$L$210=1,ROW(F$4:F$210)-ROW(F$4)+1)),ROWS($A$4:F160))),"")</f>
        <v/>
      </c>
      <c r="G160" s="3" t="str">
        <f t="array" ref="G160">IFERROR(INDEX(البيان!$H$4:$H$210,SMALL(IF(البيان!$F$4:$F$210=$B$2,IF(البيان!$L$4:$L$210=1,ROW(G$4:G$210)-ROW(G$4)+1)),ROWS($A$4:G160))),"")</f>
        <v/>
      </c>
      <c r="H160" s="13" t="str">
        <f>IF($A160="","",SUMPRODUCT(البيان!$I$4:$I$170,((البيان!$F$4:$F$170=$B$2)*(البيان!$A$4:$A$170=$A160))*(البيان!$B$4:$B$170=$B160)*(البيان!$E$4:$E$170=$E160)))</f>
        <v/>
      </c>
      <c r="I160" s="14" t="str">
        <f>IF($A160="","",SUMPRODUCT(البيان!$J$4:$J$170,((البيان!$F$4:$F$170=$B$2)*(البيان!$A$4:$A$170=$A160))*(البيان!$B$4:$B$170=$B160)*(البيان!$E$4:$E$170=$E160)))</f>
        <v/>
      </c>
      <c r="J160" s="3" t="str">
        <f t="array" ref="J160">IFERROR(INDEX(البيان!$K$4:$K$210,SMALL(IF(البيان!$F$4:$F$210=$B$2,IF(البيان!$L$4:$L$210=1,ROW(J$4:J$210)-ROW(J$4)+1)),ROWS($A$4:J160))),"")</f>
        <v/>
      </c>
    </row>
    <row r="161" spans="1:10" x14ac:dyDescent="0.15">
      <c r="A161" s="16" t="str">
        <f t="array" ref="A161">IFERROR(INDEX(البيان!$A$4:$A$1000,SMALL(IF(البيان!$F$4:$F$1000=$B$2,IF(البيان!$L$4:$L$1000=1,ROW(A$4:A$1000)-ROW(A$4)+1)),ROWS($A$4:A161))),"")</f>
        <v/>
      </c>
      <c r="B161" s="3" t="str">
        <f t="array" ref="B161">IFERROR(INDEX(البيان!$B$4:$B$1000,SMALL(IF(البيان!$F$4:$F$1000=$B$2,IF(البيان!$L$4:$L$1000=1,ROW(B$4:B$1000)-ROW(B$4)+1)),ROWS($A$4:B161))),"")</f>
        <v/>
      </c>
      <c r="C161" s="3" t="str">
        <f t="array" ref="C161">IFERROR(INDEX(البيان!$C$4:$C$210,SMALL(IF(البيان!$F$4:$F$210=$B$2,IF(البيان!$L$4:$L$210=1,ROW(C$4:C$210)-ROW(C$4)+1)),ROWS($A$4:C161))),"")</f>
        <v/>
      </c>
      <c r="D161" s="12" t="str">
        <f>IF($A161="","",SUMPRODUCT(البيان!$D$4:$D$170,((البيان!$F$4:$F$170=$B$2)*(البيان!$A$4:$A$170=$A161))*(البيان!$B$4:$B$170=$B161)*(البيان!$E$4:$E$170=$E161)))</f>
        <v/>
      </c>
      <c r="E161" s="3" t="str">
        <f t="array" ref="E161">IFERROR(INDEX(البيان!$E$4:$E$210,SMALL(IF(البيان!$F$4:$F$210=$B$2,IF(البيان!$L$4:$L$210=1,ROW(E$4:E$210)-ROW(E$4)+1)),ROWS($A$4:E161))),"")</f>
        <v/>
      </c>
      <c r="F161" s="3" t="str">
        <f t="array" ref="F161">IFERROR(INDEX(البيان!$G$4:$G$210,SMALL(IF(البيان!$F$4:$F$210=$B$2,IF(البيان!$L$4:$L$210=1,ROW(F$4:F$210)-ROW(F$4)+1)),ROWS($A$4:F161))),"")</f>
        <v/>
      </c>
      <c r="G161" s="3" t="str">
        <f t="array" ref="G161">IFERROR(INDEX(البيان!$H$4:$H$210,SMALL(IF(البيان!$F$4:$F$210=$B$2,IF(البيان!$L$4:$L$210=1,ROW(G$4:G$210)-ROW(G$4)+1)),ROWS($A$4:G161))),"")</f>
        <v/>
      </c>
      <c r="H161" s="13" t="str">
        <f>IF($A161="","",SUMPRODUCT(البيان!$I$4:$I$170,((البيان!$F$4:$F$170=$B$2)*(البيان!$A$4:$A$170=$A161))*(البيان!$B$4:$B$170=$B161)*(البيان!$E$4:$E$170=$E161)))</f>
        <v/>
      </c>
      <c r="I161" s="14" t="str">
        <f>IF($A161="","",SUMPRODUCT(البيان!$J$4:$J$170,((البيان!$F$4:$F$170=$B$2)*(البيان!$A$4:$A$170=$A161))*(البيان!$B$4:$B$170=$B161)*(البيان!$E$4:$E$170=$E161)))</f>
        <v/>
      </c>
      <c r="J161" s="3" t="str">
        <f t="array" ref="J161">IFERROR(INDEX(البيان!$K$4:$K$210,SMALL(IF(البيان!$F$4:$F$210=$B$2,IF(البيان!$L$4:$L$210=1,ROW(J$4:J$210)-ROW(J$4)+1)),ROWS($A$4:J161))),"")</f>
        <v/>
      </c>
    </row>
    <row r="162" spans="1:10" x14ac:dyDescent="0.15">
      <c r="A162" s="16" t="str">
        <f t="array" ref="A162">IFERROR(INDEX(البيان!$A$4:$A$1000,SMALL(IF(البيان!$F$4:$F$1000=$B$2,IF(البيان!$L$4:$L$1000=1,ROW(A$4:A$1000)-ROW(A$4)+1)),ROWS($A$4:A162))),"")</f>
        <v/>
      </c>
      <c r="B162" s="3" t="str">
        <f t="array" ref="B162">IFERROR(INDEX(البيان!$B$4:$B$1000,SMALL(IF(البيان!$F$4:$F$1000=$B$2,IF(البيان!$L$4:$L$1000=1,ROW(B$4:B$1000)-ROW(B$4)+1)),ROWS($A$4:B162))),"")</f>
        <v/>
      </c>
      <c r="C162" s="3" t="str">
        <f t="array" ref="C162">IFERROR(INDEX(البيان!$C$4:$C$210,SMALL(IF(البيان!$F$4:$F$210=$B$2,IF(البيان!$L$4:$L$210=1,ROW(C$4:C$210)-ROW(C$4)+1)),ROWS($A$4:C162))),"")</f>
        <v/>
      </c>
      <c r="D162" s="12" t="str">
        <f>IF($A162="","",SUMPRODUCT(البيان!$D$4:$D$170,((البيان!$F$4:$F$170=$B$2)*(البيان!$A$4:$A$170=$A162))*(البيان!$B$4:$B$170=$B162)*(البيان!$E$4:$E$170=$E162)))</f>
        <v/>
      </c>
      <c r="E162" s="3" t="str">
        <f t="array" ref="E162">IFERROR(INDEX(البيان!$E$4:$E$210,SMALL(IF(البيان!$F$4:$F$210=$B$2,IF(البيان!$L$4:$L$210=1,ROW(E$4:E$210)-ROW(E$4)+1)),ROWS($A$4:E162))),"")</f>
        <v/>
      </c>
      <c r="F162" s="3" t="str">
        <f t="array" ref="F162">IFERROR(INDEX(البيان!$G$4:$G$210,SMALL(IF(البيان!$F$4:$F$210=$B$2,IF(البيان!$L$4:$L$210=1,ROW(F$4:F$210)-ROW(F$4)+1)),ROWS($A$4:F162))),"")</f>
        <v/>
      </c>
      <c r="G162" s="3" t="str">
        <f t="array" ref="G162">IFERROR(INDEX(البيان!$H$4:$H$210,SMALL(IF(البيان!$F$4:$F$210=$B$2,IF(البيان!$L$4:$L$210=1,ROW(G$4:G$210)-ROW(G$4)+1)),ROWS($A$4:G162))),"")</f>
        <v/>
      </c>
      <c r="H162" s="13" t="str">
        <f>IF($A162="","",SUMPRODUCT(البيان!$I$4:$I$170,((البيان!$F$4:$F$170=$B$2)*(البيان!$A$4:$A$170=$A162))*(البيان!$B$4:$B$170=$B162)*(البيان!$E$4:$E$170=$E162)))</f>
        <v/>
      </c>
      <c r="I162" s="14" t="str">
        <f>IF($A162="","",SUMPRODUCT(البيان!$J$4:$J$170,((البيان!$F$4:$F$170=$B$2)*(البيان!$A$4:$A$170=$A162))*(البيان!$B$4:$B$170=$B162)*(البيان!$E$4:$E$170=$E162)))</f>
        <v/>
      </c>
      <c r="J162" s="3" t="str">
        <f t="array" ref="J162">IFERROR(INDEX(البيان!$K$4:$K$210,SMALL(IF(البيان!$F$4:$F$210=$B$2,IF(البيان!$L$4:$L$210=1,ROW(J$4:J$210)-ROW(J$4)+1)),ROWS($A$4:J162))),"")</f>
        <v/>
      </c>
    </row>
    <row r="163" spans="1:10" x14ac:dyDescent="0.15">
      <c r="A163" s="16" t="str">
        <f t="array" ref="A163">IFERROR(INDEX(البيان!$A$4:$A$1000,SMALL(IF(البيان!$F$4:$F$1000=$B$2,IF(البيان!$L$4:$L$1000=1,ROW(A$4:A$1000)-ROW(A$4)+1)),ROWS($A$4:A163))),"")</f>
        <v/>
      </c>
      <c r="B163" s="3" t="str">
        <f t="array" ref="B163">IFERROR(INDEX(البيان!$B$4:$B$1000,SMALL(IF(البيان!$F$4:$F$1000=$B$2,IF(البيان!$L$4:$L$1000=1,ROW(B$4:B$1000)-ROW(B$4)+1)),ROWS($A$4:B163))),"")</f>
        <v/>
      </c>
      <c r="C163" s="3" t="str">
        <f t="array" ref="C163">IFERROR(INDEX(البيان!$C$4:$C$210,SMALL(IF(البيان!$F$4:$F$210=$B$2,IF(البيان!$L$4:$L$210=1,ROW(C$4:C$210)-ROW(C$4)+1)),ROWS($A$4:C163))),"")</f>
        <v/>
      </c>
      <c r="D163" s="12" t="str">
        <f>IF($A163="","",SUMPRODUCT(البيان!$D$4:$D$170,((البيان!$F$4:$F$170=$B$2)*(البيان!$A$4:$A$170=$A163))*(البيان!$B$4:$B$170=$B163)*(البيان!$E$4:$E$170=$E163)))</f>
        <v/>
      </c>
      <c r="E163" s="3" t="str">
        <f t="array" ref="E163">IFERROR(INDEX(البيان!$E$4:$E$210,SMALL(IF(البيان!$F$4:$F$210=$B$2,IF(البيان!$L$4:$L$210=1,ROW(E$4:E$210)-ROW(E$4)+1)),ROWS($A$4:E163))),"")</f>
        <v/>
      </c>
      <c r="F163" s="3" t="str">
        <f t="array" ref="F163">IFERROR(INDEX(البيان!$G$4:$G$210,SMALL(IF(البيان!$F$4:$F$210=$B$2,IF(البيان!$L$4:$L$210=1,ROW(F$4:F$210)-ROW(F$4)+1)),ROWS($A$4:F163))),"")</f>
        <v/>
      </c>
      <c r="G163" s="3" t="str">
        <f t="array" ref="G163">IFERROR(INDEX(البيان!$H$4:$H$210,SMALL(IF(البيان!$F$4:$F$210=$B$2,IF(البيان!$L$4:$L$210=1,ROW(G$4:G$210)-ROW(G$4)+1)),ROWS($A$4:G163))),"")</f>
        <v/>
      </c>
      <c r="H163" s="13" t="str">
        <f>IF($A163="","",SUMPRODUCT(البيان!$I$4:$I$170,((البيان!$F$4:$F$170=$B$2)*(البيان!$A$4:$A$170=$A163))*(البيان!$B$4:$B$170=$B163)*(البيان!$E$4:$E$170=$E163)))</f>
        <v/>
      </c>
      <c r="I163" s="14" t="str">
        <f>IF($A163="","",SUMPRODUCT(البيان!$J$4:$J$170,((البيان!$F$4:$F$170=$B$2)*(البيان!$A$4:$A$170=$A163))*(البيان!$B$4:$B$170=$B163)*(البيان!$E$4:$E$170=$E163)))</f>
        <v/>
      </c>
      <c r="J163" s="3" t="str">
        <f t="array" ref="J163">IFERROR(INDEX(البيان!$K$4:$K$210,SMALL(IF(البيان!$F$4:$F$210=$B$2,IF(البيان!$L$4:$L$210=1,ROW(J$4:J$210)-ROW(J$4)+1)),ROWS($A$4:J163))),"")</f>
        <v/>
      </c>
    </row>
    <row r="164" spans="1:10" x14ac:dyDescent="0.15">
      <c r="A164" s="16" t="str">
        <f t="array" ref="A164">IFERROR(INDEX(البيان!$A$4:$A$1000,SMALL(IF(البيان!$F$4:$F$1000=$B$2,IF(البيان!$L$4:$L$1000=1,ROW(A$4:A$1000)-ROW(A$4)+1)),ROWS($A$4:A164))),"")</f>
        <v/>
      </c>
      <c r="B164" s="3" t="str">
        <f t="array" ref="B164">IFERROR(INDEX(البيان!$B$4:$B$1000,SMALL(IF(البيان!$F$4:$F$1000=$B$2,IF(البيان!$L$4:$L$1000=1,ROW(B$4:B$1000)-ROW(B$4)+1)),ROWS($A$4:B164))),"")</f>
        <v/>
      </c>
      <c r="C164" s="3" t="str">
        <f t="array" ref="C164">IFERROR(INDEX(البيان!$C$4:$C$210,SMALL(IF(البيان!$F$4:$F$210=$B$2,IF(البيان!$L$4:$L$210=1,ROW(C$4:C$210)-ROW(C$4)+1)),ROWS($A$4:C164))),"")</f>
        <v/>
      </c>
      <c r="D164" s="12" t="str">
        <f>IF($A164="","",SUMPRODUCT(البيان!$D$4:$D$170,((البيان!$F$4:$F$170=$B$2)*(البيان!$A$4:$A$170=$A164))*(البيان!$B$4:$B$170=$B164)*(البيان!$E$4:$E$170=$E164)))</f>
        <v/>
      </c>
      <c r="E164" s="3" t="str">
        <f t="array" ref="E164">IFERROR(INDEX(البيان!$E$4:$E$210,SMALL(IF(البيان!$F$4:$F$210=$B$2,IF(البيان!$L$4:$L$210=1,ROW(E$4:E$210)-ROW(E$4)+1)),ROWS($A$4:E164))),"")</f>
        <v/>
      </c>
      <c r="F164" s="3" t="str">
        <f t="array" ref="F164">IFERROR(INDEX(البيان!$G$4:$G$210,SMALL(IF(البيان!$F$4:$F$210=$B$2,IF(البيان!$L$4:$L$210=1,ROW(F$4:F$210)-ROW(F$4)+1)),ROWS($A$4:F164))),"")</f>
        <v/>
      </c>
      <c r="G164" s="3" t="str">
        <f t="array" ref="G164">IFERROR(INDEX(البيان!$H$4:$H$210,SMALL(IF(البيان!$F$4:$F$210=$B$2,IF(البيان!$L$4:$L$210=1,ROW(G$4:G$210)-ROW(G$4)+1)),ROWS($A$4:G164))),"")</f>
        <v/>
      </c>
      <c r="H164" s="13" t="str">
        <f>IF($A164="","",SUMPRODUCT(البيان!$I$4:$I$170,((البيان!$F$4:$F$170=$B$2)*(البيان!$A$4:$A$170=$A164))*(البيان!$B$4:$B$170=$B164)*(البيان!$E$4:$E$170=$E164)))</f>
        <v/>
      </c>
      <c r="I164" s="14" t="str">
        <f>IF($A164="","",SUMPRODUCT(البيان!$J$4:$J$170,((البيان!$F$4:$F$170=$B$2)*(البيان!$A$4:$A$170=$A164))*(البيان!$B$4:$B$170=$B164)*(البيان!$E$4:$E$170=$E164)))</f>
        <v/>
      </c>
      <c r="J164" s="3" t="str">
        <f t="array" ref="J164">IFERROR(INDEX(البيان!$K$4:$K$210,SMALL(IF(البيان!$F$4:$F$210=$B$2,IF(البيان!$L$4:$L$210=1,ROW(J$4:J$210)-ROW(J$4)+1)),ROWS($A$4:J164))),"")</f>
        <v/>
      </c>
    </row>
    <row r="165" spans="1:10" x14ac:dyDescent="0.15">
      <c r="A165" s="16" t="str">
        <f t="array" ref="A165">IFERROR(INDEX(البيان!$A$4:$A$1000,SMALL(IF(البيان!$F$4:$F$1000=$B$2,IF(البيان!$L$4:$L$1000=1,ROW(A$4:A$1000)-ROW(A$4)+1)),ROWS($A$4:A165))),"")</f>
        <v/>
      </c>
      <c r="B165" s="3" t="str">
        <f t="array" ref="B165">IFERROR(INDEX(البيان!$B$4:$B$1000,SMALL(IF(البيان!$F$4:$F$1000=$B$2,IF(البيان!$L$4:$L$1000=1,ROW(B$4:B$1000)-ROW(B$4)+1)),ROWS($A$4:B165))),"")</f>
        <v/>
      </c>
      <c r="C165" s="3" t="str">
        <f t="array" ref="C165">IFERROR(INDEX(البيان!$C$4:$C$210,SMALL(IF(البيان!$F$4:$F$210=$B$2,IF(البيان!$L$4:$L$210=1,ROW(C$4:C$210)-ROW(C$4)+1)),ROWS($A$4:C165))),"")</f>
        <v/>
      </c>
      <c r="D165" s="12" t="str">
        <f>IF($A165="","",SUMPRODUCT(البيان!$D$4:$D$170,((البيان!$F$4:$F$170=$B$2)*(البيان!$A$4:$A$170=$A165))*(البيان!$B$4:$B$170=$B165)*(البيان!$E$4:$E$170=$E165)))</f>
        <v/>
      </c>
      <c r="E165" s="3" t="str">
        <f t="array" ref="E165">IFERROR(INDEX(البيان!$E$4:$E$210,SMALL(IF(البيان!$F$4:$F$210=$B$2,IF(البيان!$L$4:$L$210=1,ROW(E$4:E$210)-ROW(E$4)+1)),ROWS($A$4:E165))),"")</f>
        <v/>
      </c>
      <c r="F165" s="3" t="str">
        <f t="array" ref="F165">IFERROR(INDEX(البيان!$G$4:$G$210,SMALL(IF(البيان!$F$4:$F$210=$B$2,IF(البيان!$L$4:$L$210=1,ROW(F$4:F$210)-ROW(F$4)+1)),ROWS($A$4:F165))),"")</f>
        <v/>
      </c>
      <c r="G165" s="3" t="str">
        <f t="array" ref="G165">IFERROR(INDEX(البيان!$H$4:$H$210,SMALL(IF(البيان!$F$4:$F$210=$B$2,IF(البيان!$L$4:$L$210=1,ROW(G$4:G$210)-ROW(G$4)+1)),ROWS($A$4:G165))),"")</f>
        <v/>
      </c>
      <c r="H165" s="13" t="str">
        <f>IF($A165="","",SUMPRODUCT(البيان!$I$4:$I$170,((البيان!$F$4:$F$170=$B$2)*(البيان!$A$4:$A$170=$A165))*(البيان!$B$4:$B$170=$B165)*(البيان!$E$4:$E$170=$E165)))</f>
        <v/>
      </c>
      <c r="I165" s="14" t="str">
        <f>IF($A165="","",SUMPRODUCT(البيان!$J$4:$J$170,((البيان!$F$4:$F$170=$B$2)*(البيان!$A$4:$A$170=$A165))*(البيان!$B$4:$B$170=$B165)*(البيان!$E$4:$E$170=$E165)))</f>
        <v/>
      </c>
      <c r="J165" s="3" t="str">
        <f t="array" ref="J165">IFERROR(INDEX(البيان!$K$4:$K$210,SMALL(IF(البيان!$F$4:$F$210=$B$2,IF(البيان!$L$4:$L$210=1,ROW(J$4:J$210)-ROW(J$4)+1)),ROWS($A$4:J165))),"")</f>
        <v/>
      </c>
    </row>
    <row r="166" spans="1:10" x14ac:dyDescent="0.15">
      <c r="A166" s="16" t="str">
        <f t="array" ref="A166">IFERROR(INDEX(البيان!$A$4:$A$1000,SMALL(IF(البيان!$F$4:$F$1000=$B$2,IF(البيان!$L$4:$L$1000=1,ROW(A$4:A$1000)-ROW(A$4)+1)),ROWS($A$4:A166))),"")</f>
        <v/>
      </c>
      <c r="B166" s="3" t="str">
        <f t="array" ref="B166">IFERROR(INDEX(البيان!$B$4:$B$1000,SMALL(IF(البيان!$F$4:$F$1000=$B$2,IF(البيان!$L$4:$L$1000=1,ROW(B$4:B$1000)-ROW(B$4)+1)),ROWS($A$4:B166))),"")</f>
        <v/>
      </c>
      <c r="C166" s="3" t="str">
        <f t="array" ref="C166">IFERROR(INDEX(البيان!$C$4:$C$210,SMALL(IF(البيان!$F$4:$F$210=$B$2,IF(البيان!$L$4:$L$210=1,ROW(C$4:C$210)-ROW(C$4)+1)),ROWS($A$4:C166))),"")</f>
        <v/>
      </c>
      <c r="D166" s="12" t="str">
        <f>IF($A166="","",SUMPRODUCT(البيان!$D$4:$D$170,((البيان!$F$4:$F$170=$B$2)*(البيان!$A$4:$A$170=$A166))*(البيان!$B$4:$B$170=$B166)*(البيان!$E$4:$E$170=$E166)))</f>
        <v/>
      </c>
      <c r="E166" s="3" t="str">
        <f t="array" ref="E166">IFERROR(INDEX(البيان!$E$4:$E$210,SMALL(IF(البيان!$F$4:$F$210=$B$2,IF(البيان!$L$4:$L$210=1,ROW(E$4:E$210)-ROW(E$4)+1)),ROWS($A$4:E166))),"")</f>
        <v/>
      </c>
      <c r="F166" s="3" t="str">
        <f t="array" ref="F166">IFERROR(INDEX(البيان!$G$4:$G$210,SMALL(IF(البيان!$F$4:$F$210=$B$2,IF(البيان!$L$4:$L$210=1,ROW(F$4:F$210)-ROW(F$4)+1)),ROWS($A$4:F166))),"")</f>
        <v/>
      </c>
      <c r="G166" s="3" t="str">
        <f t="array" ref="G166">IFERROR(INDEX(البيان!$H$4:$H$210,SMALL(IF(البيان!$F$4:$F$210=$B$2,IF(البيان!$L$4:$L$210=1,ROW(G$4:G$210)-ROW(G$4)+1)),ROWS($A$4:G166))),"")</f>
        <v/>
      </c>
      <c r="H166" s="13" t="str">
        <f>IF($A166="","",SUMPRODUCT(البيان!$I$4:$I$170,((البيان!$F$4:$F$170=$B$2)*(البيان!$A$4:$A$170=$A166))*(البيان!$B$4:$B$170=$B166)*(البيان!$E$4:$E$170=$E166)))</f>
        <v/>
      </c>
      <c r="I166" s="14" t="str">
        <f>IF($A166="","",SUMPRODUCT(البيان!$J$4:$J$170,((البيان!$F$4:$F$170=$B$2)*(البيان!$A$4:$A$170=$A166))*(البيان!$B$4:$B$170=$B166)*(البيان!$E$4:$E$170=$E166)))</f>
        <v/>
      </c>
      <c r="J166" s="3" t="str">
        <f t="array" ref="J166">IFERROR(INDEX(البيان!$K$4:$K$210,SMALL(IF(البيان!$F$4:$F$210=$B$2,IF(البيان!$L$4:$L$210=1,ROW(J$4:J$210)-ROW(J$4)+1)),ROWS($A$4:J166))),"")</f>
        <v/>
      </c>
    </row>
    <row r="167" spans="1:10" x14ac:dyDescent="0.15">
      <c r="A167" s="16" t="str">
        <f t="array" ref="A167">IFERROR(INDEX(البيان!$A$4:$A$1000,SMALL(IF(البيان!$F$4:$F$1000=$B$2,IF(البيان!$L$4:$L$1000=1,ROW(A$4:A$1000)-ROW(A$4)+1)),ROWS($A$4:A167))),"")</f>
        <v/>
      </c>
      <c r="B167" s="3" t="str">
        <f t="array" ref="B167">IFERROR(INDEX(البيان!$B$4:$B$1000,SMALL(IF(البيان!$F$4:$F$1000=$B$2,IF(البيان!$L$4:$L$1000=1,ROW(B$4:B$1000)-ROW(B$4)+1)),ROWS($A$4:B167))),"")</f>
        <v/>
      </c>
      <c r="C167" s="3" t="str">
        <f t="array" ref="C167">IFERROR(INDEX(البيان!$C$4:$C$210,SMALL(IF(البيان!$F$4:$F$210=$B$2,IF(البيان!$L$4:$L$210=1,ROW(C$4:C$210)-ROW(C$4)+1)),ROWS($A$4:C167))),"")</f>
        <v/>
      </c>
      <c r="D167" s="12" t="str">
        <f>IF($A167="","",SUMPRODUCT(البيان!$D$4:$D$170,((البيان!$F$4:$F$170=$B$2)*(البيان!$A$4:$A$170=$A167))*(البيان!$B$4:$B$170=$B167)*(البيان!$E$4:$E$170=$E167)))</f>
        <v/>
      </c>
      <c r="E167" s="3" t="str">
        <f t="array" ref="E167">IFERROR(INDEX(البيان!$E$4:$E$210,SMALL(IF(البيان!$F$4:$F$210=$B$2,IF(البيان!$L$4:$L$210=1,ROW(E$4:E$210)-ROW(E$4)+1)),ROWS($A$4:E167))),"")</f>
        <v/>
      </c>
      <c r="F167" s="3" t="str">
        <f t="array" ref="F167">IFERROR(INDEX(البيان!$G$4:$G$210,SMALL(IF(البيان!$F$4:$F$210=$B$2,IF(البيان!$L$4:$L$210=1,ROW(F$4:F$210)-ROW(F$4)+1)),ROWS($A$4:F167))),"")</f>
        <v/>
      </c>
      <c r="G167" s="3" t="str">
        <f t="array" ref="G167">IFERROR(INDEX(البيان!$H$4:$H$210,SMALL(IF(البيان!$F$4:$F$210=$B$2,IF(البيان!$L$4:$L$210=1,ROW(G$4:G$210)-ROW(G$4)+1)),ROWS($A$4:G167))),"")</f>
        <v/>
      </c>
      <c r="H167" s="13" t="str">
        <f>IF($A167="","",SUMPRODUCT(البيان!$I$4:$I$170,((البيان!$F$4:$F$170=$B$2)*(البيان!$A$4:$A$170=$A167))*(البيان!$B$4:$B$170=$B167)*(البيان!$E$4:$E$170=$E167)))</f>
        <v/>
      </c>
      <c r="I167" s="14" t="str">
        <f>IF($A167="","",SUMPRODUCT(البيان!$J$4:$J$170,((البيان!$F$4:$F$170=$B$2)*(البيان!$A$4:$A$170=$A167))*(البيان!$B$4:$B$170=$B167)*(البيان!$E$4:$E$170=$E167)))</f>
        <v/>
      </c>
      <c r="J167" s="3" t="str">
        <f t="array" ref="J167">IFERROR(INDEX(البيان!$K$4:$K$210,SMALL(IF(البيان!$F$4:$F$210=$B$2,IF(البيان!$L$4:$L$210=1,ROW(J$4:J$210)-ROW(J$4)+1)),ROWS($A$4:J167))),"")</f>
        <v/>
      </c>
    </row>
    <row r="168" spans="1:10" x14ac:dyDescent="0.15">
      <c r="A168" s="16" t="str">
        <f t="array" ref="A168">IFERROR(INDEX(البيان!$A$4:$A$1000,SMALL(IF(البيان!$F$4:$F$1000=$B$2,IF(البيان!$L$4:$L$1000=1,ROW(A$4:A$1000)-ROW(A$4)+1)),ROWS($A$4:A168))),"")</f>
        <v/>
      </c>
      <c r="B168" s="3" t="str">
        <f t="array" ref="B168">IFERROR(INDEX(البيان!$B$4:$B$1000,SMALL(IF(البيان!$F$4:$F$1000=$B$2,IF(البيان!$L$4:$L$1000=1,ROW(B$4:B$1000)-ROW(B$4)+1)),ROWS($A$4:B168))),"")</f>
        <v/>
      </c>
      <c r="C168" s="3" t="str">
        <f t="array" ref="C168">IFERROR(INDEX(البيان!$C$4:$C$210,SMALL(IF(البيان!$F$4:$F$210=$B$2,IF(البيان!$L$4:$L$210=1,ROW(C$4:C$210)-ROW(C$4)+1)),ROWS($A$4:C168))),"")</f>
        <v/>
      </c>
      <c r="D168" s="12" t="str">
        <f>IF($A168="","",SUMPRODUCT(البيان!$D$4:$D$170,((البيان!$F$4:$F$170=$B$2)*(البيان!$A$4:$A$170=$A168))*(البيان!$B$4:$B$170=$B168)*(البيان!$E$4:$E$170=$E168)))</f>
        <v/>
      </c>
      <c r="E168" s="3" t="str">
        <f t="array" ref="E168">IFERROR(INDEX(البيان!$E$4:$E$210,SMALL(IF(البيان!$F$4:$F$210=$B$2,IF(البيان!$L$4:$L$210=1,ROW(E$4:E$210)-ROW(E$4)+1)),ROWS($A$4:E168))),"")</f>
        <v/>
      </c>
      <c r="F168" s="3" t="str">
        <f t="array" ref="F168">IFERROR(INDEX(البيان!$G$4:$G$210,SMALL(IF(البيان!$F$4:$F$210=$B$2,IF(البيان!$L$4:$L$210=1,ROW(F$4:F$210)-ROW(F$4)+1)),ROWS($A$4:F168))),"")</f>
        <v/>
      </c>
      <c r="G168" s="3" t="str">
        <f t="array" ref="G168">IFERROR(INDEX(البيان!$H$4:$H$210,SMALL(IF(البيان!$F$4:$F$210=$B$2,IF(البيان!$L$4:$L$210=1,ROW(G$4:G$210)-ROW(G$4)+1)),ROWS($A$4:G168))),"")</f>
        <v/>
      </c>
      <c r="H168" s="13" t="str">
        <f>IF($A168="","",SUMPRODUCT(البيان!$I$4:$I$170,((البيان!$F$4:$F$170=$B$2)*(البيان!$A$4:$A$170=$A168))*(البيان!$B$4:$B$170=$B168)*(البيان!$E$4:$E$170=$E168)))</f>
        <v/>
      </c>
      <c r="I168" s="14" t="str">
        <f>IF($A168="","",SUMPRODUCT(البيان!$J$4:$J$170,((البيان!$F$4:$F$170=$B$2)*(البيان!$A$4:$A$170=$A168))*(البيان!$B$4:$B$170=$B168)*(البيان!$E$4:$E$170=$E168)))</f>
        <v/>
      </c>
      <c r="J168" s="3" t="str">
        <f t="array" ref="J168">IFERROR(INDEX(البيان!$K$4:$K$210,SMALL(IF(البيان!$F$4:$F$210=$B$2,IF(البيان!$L$4:$L$210=1,ROW(J$4:J$210)-ROW(J$4)+1)),ROWS($A$4:J168))),"")</f>
        <v/>
      </c>
    </row>
    <row r="169" spans="1:10" x14ac:dyDescent="0.15">
      <c r="A169" s="16" t="str">
        <f t="array" ref="A169">IFERROR(INDEX(البيان!$A$4:$A$1000,SMALL(IF(البيان!$F$4:$F$1000=$B$2,IF(البيان!$L$4:$L$1000=1,ROW(A$4:A$1000)-ROW(A$4)+1)),ROWS($A$4:A169))),"")</f>
        <v/>
      </c>
      <c r="B169" s="3" t="str">
        <f t="array" ref="B169">IFERROR(INDEX(البيان!$B$4:$B$1000,SMALL(IF(البيان!$F$4:$F$1000=$B$2,IF(البيان!$L$4:$L$1000=1,ROW(B$4:B$1000)-ROW(B$4)+1)),ROWS($A$4:B169))),"")</f>
        <v/>
      </c>
      <c r="C169" s="3" t="str">
        <f t="array" ref="C169">IFERROR(INDEX(البيان!$C$4:$C$210,SMALL(IF(البيان!$F$4:$F$210=$B$2,IF(البيان!$L$4:$L$210=1,ROW(C$4:C$210)-ROW(C$4)+1)),ROWS($A$4:C169))),"")</f>
        <v/>
      </c>
      <c r="D169" s="12" t="str">
        <f>IF($A169="","",SUMPRODUCT(البيان!$D$4:$D$170,((البيان!$F$4:$F$170=$B$2)*(البيان!$A$4:$A$170=$A169))*(البيان!$B$4:$B$170=$B169)*(البيان!$E$4:$E$170=$E169)))</f>
        <v/>
      </c>
      <c r="E169" s="3" t="str">
        <f t="array" ref="E169">IFERROR(INDEX(البيان!$E$4:$E$210,SMALL(IF(البيان!$F$4:$F$210=$B$2,IF(البيان!$L$4:$L$210=1,ROW(E$4:E$210)-ROW(E$4)+1)),ROWS($A$4:E169))),"")</f>
        <v/>
      </c>
      <c r="F169" s="3" t="str">
        <f t="array" ref="F169">IFERROR(INDEX(البيان!$G$4:$G$210,SMALL(IF(البيان!$F$4:$F$210=$B$2,IF(البيان!$L$4:$L$210=1,ROW(F$4:F$210)-ROW(F$4)+1)),ROWS($A$4:F169))),"")</f>
        <v/>
      </c>
      <c r="G169" s="3" t="str">
        <f t="array" ref="G169">IFERROR(INDEX(البيان!$H$4:$H$210,SMALL(IF(البيان!$F$4:$F$210=$B$2,IF(البيان!$L$4:$L$210=1,ROW(G$4:G$210)-ROW(G$4)+1)),ROWS($A$4:G169))),"")</f>
        <v/>
      </c>
      <c r="H169" s="13" t="str">
        <f>IF($A169="","",SUMPRODUCT(البيان!$I$4:$I$170,((البيان!$F$4:$F$170=$B$2)*(البيان!$A$4:$A$170=$A169))*(البيان!$B$4:$B$170=$B169)*(البيان!$E$4:$E$170=$E169)))</f>
        <v/>
      </c>
      <c r="I169" s="14" t="str">
        <f>IF($A169="","",SUMPRODUCT(البيان!$J$4:$J$170,((البيان!$F$4:$F$170=$B$2)*(البيان!$A$4:$A$170=$A169))*(البيان!$B$4:$B$170=$B169)*(البيان!$E$4:$E$170=$E169)))</f>
        <v/>
      </c>
      <c r="J169" s="3" t="str">
        <f t="array" ref="J169">IFERROR(INDEX(البيان!$K$4:$K$210,SMALL(IF(البيان!$F$4:$F$210=$B$2,IF(البيان!$L$4:$L$210=1,ROW(J$4:J$210)-ROW(J$4)+1)),ROWS($A$4:J169))),"")</f>
        <v/>
      </c>
    </row>
    <row r="170" spans="1:10" x14ac:dyDescent="0.15">
      <c r="A170" s="16" t="str">
        <f t="array" ref="A170">IFERROR(INDEX(البيان!$A$4:$A$1000,SMALL(IF(البيان!$F$4:$F$1000=$B$2,IF(البيان!$L$4:$L$1000=1,ROW(A$4:A$1000)-ROW(A$4)+1)),ROWS($A$4:A170))),"")</f>
        <v/>
      </c>
      <c r="B170" s="3" t="str">
        <f t="array" ref="B170">IFERROR(INDEX(البيان!$B$4:$B$1000,SMALL(IF(البيان!$F$4:$F$1000=$B$2,IF(البيان!$L$4:$L$1000=1,ROW(B$4:B$1000)-ROW(B$4)+1)),ROWS($A$4:B170))),"")</f>
        <v/>
      </c>
      <c r="C170" s="3" t="str">
        <f t="array" ref="C170">IFERROR(INDEX(البيان!$C$4:$C$210,SMALL(IF(البيان!$F$4:$F$210=$B$2,IF(البيان!$L$4:$L$210=1,ROW(C$4:C$210)-ROW(C$4)+1)),ROWS($A$4:C170))),"")</f>
        <v/>
      </c>
      <c r="D170" s="12" t="str">
        <f>IF($A170="","",SUMPRODUCT(البيان!$D$4:$D$170,((البيان!$F$4:$F$170=$B$2)*(البيان!$A$4:$A$170=$A170))*(البيان!$B$4:$B$170=$B170)*(البيان!$E$4:$E$170=$E170)))</f>
        <v/>
      </c>
      <c r="E170" s="3" t="str">
        <f t="array" ref="E170">IFERROR(INDEX(البيان!$E$4:$E$210,SMALL(IF(البيان!$F$4:$F$210=$B$2,IF(البيان!$L$4:$L$210=1,ROW(E$4:E$210)-ROW(E$4)+1)),ROWS($A$4:E170))),"")</f>
        <v/>
      </c>
      <c r="F170" s="3" t="str">
        <f t="array" ref="F170">IFERROR(INDEX(البيان!$G$4:$G$210,SMALL(IF(البيان!$F$4:$F$210=$B$2,IF(البيان!$L$4:$L$210=1,ROW(F$4:F$210)-ROW(F$4)+1)),ROWS($A$4:F170))),"")</f>
        <v/>
      </c>
      <c r="G170" s="3" t="str">
        <f t="array" ref="G170">IFERROR(INDEX(البيان!$H$4:$H$210,SMALL(IF(البيان!$F$4:$F$210=$B$2,IF(البيان!$L$4:$L$210=1,ROW(G$4:G$210)-ROW(G$4)+1)),ROWS($A$4:G170))),"")</f>
        <v/>
      </c>
      <c r="H170" s="13" t="str">
        <f>IF($A170="","",SUMPRODUCT(البيان!$I$4:$I$170,((البيان!$F$4:$F$170=$B$2)*(البيان!$A$4:$A$170=$A170))*(البيان!$B$4:$B$170=$B170)*(البيان!$E$4:$E$170=$E170)))</f>
        <v/>
      </c>
      <c r="I170" s="14" t="str">
        <f>IF($A170="","",SUMPRODUCT(البيان!$J$4:$J$170,((البيان!$F$4:$F$170=$B$2)*(البيان!$A$4:$A$170=$A170))*(البيان!$B$4:$B$170=$B170)*(البيان!$E$4:$E$170=$E170)))</f>
        <v/>
      </c>
      <c r="J170" s="3" t="str">
        <f t="array" ref="J170">IFERROR(INDEX(البيان!$K$4:$K$210,SMALL(IF(البيان!$F$4:$F$210=$B$2,IF(البيان!$L$4:$L$210=1,ROW(J$4:J$210)-ROW(J$4)+1)),ROWS($A$4:J170))),"")</f>
        <v/>
      </c>
    </row>
    <row r="171" spans="1:10" x14ac:dyDescent="0.15">
      <c r="A171" s="16" t="str">
        <f t="array" ref="A171">IFERROR(INDEX(البيان!$A$4:$A$1000,SMALL(IF(البيان!$F$4:$F$1000=$B$2,IF(البيان!$L$4:$L$1000=1,ROW(A$4:A$1000)-ROW(A$4)+1)),ROWS($A$4:A171))),"")</f>
        <v/>
      </c>
      <c r="B171" s="3" t="str">
        <f t="array" ref="B171">IFERROR(INDEX(البيان!$B$4:$B$1000,SMALL(IF(البيان!$F$4:$F$1000=$B$2,IF(البيان!$L$4:$L$1000=1,ROW(B$4:B$1000)-ROW(B$4)+1)),ROWS($A$4:B171))),"")</f>
        <v/>
      </c>
      <c r="C171" s="3" t="str">
        <f t="array" ref="C171">IFERROR(INDEX(البيان!$C$4:$C$210,SMALL(IF(البيان!$F$4:$F$210=$B$2,IF(البيان!$L$4:$L$210=1,ROW(C$4:C$210)-ROW(C$4)+1)),ROWS($A$4:C171))),"")</f>
        <v/>
      </c>
      <c r="D171" s="12" t="str">
        <f>IF($A171="","",SUMPRODUCT(البيان!$D$4:$D$170,((البيان!$F$4:$F$170=$B$2)*(البيان!$A$4:$A$170=$A171))*(البيان!$B$4:$B$170=$B171)*(البيان!$E$4:$E$170=$E171)))</f>
        <v/>
      </c>
      <c r="E171" s="3" t="str">
        <f t="array" ref="E171">IFERROR(INDEX(البيان!$E$4:$E$210,SMALL(IF(البيان!$F$4:$F$210=$B$2,IF(البيان!$L$4:$L$210=1,ROW(E$4:E$210)-ROW(E$4)+1)),ROWS($A$4:E171))),"")</f>
        <v/>
      </c>
      <c r="F171" s="3" t="str">
        <f t="array" ref="F171">IFERROR(INDEX(البيان!$G$4:$G$210,SMALL(IF(البيان!$F$4:$F$210=$B$2,IF(البيان!$L$4:$L$210=1,ROW(F$4:F$210)-ROW(F$4)+1)),ROWS($A$4:F171))),"")</f>
        <v/>
      </c>
      <c r="G171" s="3" t="str">
        <f t="array" ref="G171">IFERROR(INDEX(البيان!$H$4:$H$210,SMALL(IF(البيان!$F$4:$F$210=$B$2,IF(البيان!$L$4:$L$210=1,ROW(G$4:G$210)-ROW(G$4)+1)),ROWS($A$4:G171))),"")</f>
        <v/>
      </c>
      <c r="H171" s="13" t="str">
        <f>IF($A171="","",SUMPRODUCT(البيان!$I$4:$I$170,((البيان!$F$4:$F$170=$B$2)*(البيان!$A$4:$A$170=$A171))*(البيان!$B$4:$B$170=$B171)*(البيان!$E$4:$E$170=$E171)))</f>
        <v/>
      </c>
      <c r="I171" s="14" t="str">
        <f>IF($A171="","",SUMPRODUCT(البيان!$J$4:$J$170,((البيان!$F$4:$F$170=$B$2)*(البيان!$A$4:$A$170=$A171))*(البيان!$B$4:$B$170=$B171)*(البيان!$E$4:$E$170=$E171)))</f>
        <v/>
      </c>
      <c r="J171" s="3" t="str">
        <f t="array" ref="J171">IFERROR(INDEX(البيان!$K$4:$K$210,SMALL(IF(البيان!$F$4:$F$210=$B$2,IF(البيان!$L$4:$L$210=1,ROW(J$4:J$210)-ROW(J$4)+1)),ROWS($A$4:J171))),"")</f>
        <v/>
      </c>
    </row>
    <row r="172" spans="1:10" x14ac:dyDescent="0.15">
      <c r="A172" s="16" t="str">
        <f t="array" ref="A172">IFERROR(INDEX(البيان!$A$4:$A$1000,SMALL(IF(البيان!$F$4:$F$1000=$B$2,IF(البيان!$L$4:$L$1000=1,ROW(A$4:A$1000)-ROW(A$4)+1)),ROWS($A$4:A172))),"")</f>
        <v/>
      </c>
      <c r="B172" s="3" t="str">
        <f t="array" ref="B172">IFERROR(INDEX(البيان!$B$4:$B$1000,SMALL(IF(البيان!$F$4:$F$1000=$B$2,IF(البيان!$L$4:$L$1000=1,ROW(B$4:B$1000)-ROW(B$4)+1)),ROWS($A$4:B172))),"")</f>
        <v/>
      </c>
      <c r="C172" s="3" t="str">
        <f t="array" ref="C172">IFERROR(INDEX(البيان!$C$4:$C$210,SMALL(IF(البيان!$F$4:$F$210=$B$2,IF(البيان!$L$4:$L$210=1,ROW(C$4:C$210)-ROW(C$4)+1)),ROWS($A$4:C172))),"")</f>
        <v/>
      </c>
      <c r="D172" s="12" t="str">
        <f>IF($A172="","",SUMPRODUCT(البيان!$D$4:$D$170,((البيان!$F$4:$F$170=$B$2)*(البيان!$A$4:$A$170=$A172))*(البيان!$B$4:$B$170=$B172)*(البيان!$E$4:$E$170=$E172)))</f>
        <v/>
      </c>
      <c r="E172" s="3" t="str">
        <f t="array" ref="E172">IFERROR(INDEX(البيان!$E$4:$E$210,SMALL(IF(البيان!$F$4:$F$210=$B$2,IF(البيان!$L$4:$L$210=1,ROW(E$4:E$210)-ROW(E$4)+1)),ROWS($A$4:E172))),"")</f>
        <v/>
      </c>
      <c r="F172" s="3" t="str">
        <f t="array" ref="F172">IFERROR(INDEX(البيان!$G$4:$G$210,SMALL(IF(البيان!$F$4:$F$210=$B$2,IF(البيان!$L$4:$L$210=1,ROW(F$4:F$210)-ROW(F$4)+1)),ROWS($A$4:F172))),"")</f>
        <v/>
      </c>
      <c r="G172" s="3" t="str">
        <f t="array" ref="G172">IFERROR(INDEX(البيان!$H$4:$H$210,SMALL(IF(البيان!$F$4:$F$210=$B$2,IF(البيان!$L$4:$L$210=1,ROW(G$4:G$210)-ROW(G$4)+1)),ROWS($A$4:G172))),"")</f>
        <v/>
      </c>
      <c r="H172" s="13" t="str">
        <f>IF($A172="","",SUMPRODUCT(البيان!$I$4:$I$170,((البيان!$F$4:$F$170=$B$2)*(البيان!$A$4:$A$170=$A172))*(البيان!$B$4:$B$170=$B172)*(البيان!$E$4:$E$170=$E172)))</f>
        <v/>
      </c>
      <c r="I172" s="14" t="str">
        <f>IF($A172="","",SUMPRODUCT(البيان!$J$4:$J$170,((البيان!$F$4:$F$170=$B$2)*(البيان!$A$4:$A$170=$A172))*(البيان!$B$4:$B$170=$B172)*(البيان!$E$4:$E$170=$E172)))</f>
        <v/>
      </c>
      <c r="J172" s="3" t="str">
        <f t="array" ref="J172">IFERROR(INDEX(البيان!$K$4:$K$210,SMALL(IF(البيان!$F$4:$F$210=$B$2,IF(البيان!$L$4:$L$210=1,ROW(J$4:J$210)-ROW(J$4)+1)),ROWS($A$4:J172))),"")</f>
        <v/>
      </c>
    </row>
    <row r="173" spans="1:10" x14ac:dyDescent="0.15">
      <c r="A173" s="16" t="str">
        <f t="array" ref="A173">IFERROR(INDEX(البيان!$A$4:$A$1000,SMALL(IF(البيان!$F$4:$F$1000=$B$2,IF(البيان!$L$4:$L$1000=1,ROW(A$4:A$1000)-ROW(A$4)+1)),ROWS($A$4:A173))),"")</f>
        <v/>
      </c>
      <c r="B173" s="3" t="str">
        <f t="array" ref="B173">IFERROR(INDEX(البيان!$B$4:$B$1000,SMALL(IF(البيان!$F$4:$F$1000=$B$2,IF(البيان!$L$4:$L$1000=1,ROW(B$4:B$1000)-ROW(B$4)+1)),ROWS($A$4:B173))),"")</f>
        <v/>
      </c>
      <c r="C173" s="3" t="str">
        <f t="array" ref="C173">IFERROR(INDEX(البيان!$C$4:$C$210,SMALL(IF(البيان!$F$4:$F$210=$B$2,IF(البيان!$L$4:$L$210=1,ROW(C$4:C$210)-ROW(C$4)+1)),ROWS($A$4:C173))),"")</f>
        <v/>
      </c>
      <c r="D173" s="12" t="str">
        <f>IF($A173="","",SUMPRODUCT(البيان!$D$4:$D$170,((البيان!$F$4:$F$170=$B$2)*(البيان!$A$4:$A$170=$A173))*(البيان!$B$4:$B$170=$B173)*(البيان!$E$4:$E$170=$E173)))</f>
        <v/>
      </c>
      <c r="E173" s="3" t="str">
        <f t="array" ref="E173">IFERROR(INDEX(البيان!$E$4:$E$210,SMALL(IF(البيان!$F$4:$F$210=$B$2,IF(البيان!$L$4:$L$210=1,ROW(E$4:E$210)-ROW(E$4)+1)),ROWS($A$4:E173))),"")</f>
        <v/>
      </c>
      <c r="F173" s="3" t="str">
        <f t="array" ref="F173">IFERROR(INDEX(البيان!$G$4:$G$210,SMALL(IF(البيان!$F$4:$F$210=$B$2,IF(البيان!$L$4:$L$210=1,ROW(F$4:F$210)-ROW(F$4)+1)),ROWS($A$4:F173))),"")</f>
        <v/>
      </c>
      <c r="G173" s="3" t="str">
        <f t="array" ref="G173">IFERROR(INDEX(البيان!$H$4:$H$210,SMALL(IF(البيان!$F$4:$F$210=$B$2,IF(البيان!$L$4:$L$210=1,ROW(G$4:G$210)-ROW(G$4)+1)),ROWS($A$4:G173))),"")</f>
        <v/>
      </c>
      <c r="H173" s="13" t="str">
        <f>IF($A173="","",SUMPRODUCT(البيان!$I$4:$I$170,((البيان!$F$4:$F$170=$B$2)*(البيان!$A$4:$A$170=$A173))*(البيان!$B$4:$B$170=$B173)*(البيان!$E$4:$E$170=$E173)))</f>
        <v/>
      </c>
      <c r="I173" s="14" t="str">
        <f>IF($A173="","",SUMPRODUCT(البيان!$J$4:$J$170,((البيان!$F$4:$F$170=$B$2)*(البيان!$A$4:$A$170=$A173))*(البيان!$B$4:$B$170=$B173)*(البيان!$E$4:$E$170=$E173)))</f>
        <v/>
      </c>
      <c r="J173" s="3" t="str">
        <f t="array" ref="J173">IFERROR(INDEX(البيان!$K$4:$K$210,SMALL(IF(البيان!$F$4:$F$210=$B$2,IF(البيان!$L$4:$L$210=1,ROW(J$4:J$210)-ROW(J$4)+1)),ROWS($A$4:J173))),"")</f>
        <v/>
      </c>
    </row>
    <row r="174" spans="1:10" x14ac:dyDescent="0.15">
      <c r="A174" s="16" t="str">
        <f t="array" ref="A174">IFERROR(INDEX(البيان!$A$4:$A$1000,SMALL(IF(البيان!$F$4:$F$1000=$B$2,IF(البيان!$L$4:$L$1000=1,ROW(A$4:A$1000)-ROW(A$4)+1)),ROWS($A$4:A174))),"")</f>
        <v/>
      </c>
      <c r="B174" s="3" t="str">
        <f t="array" ref="B174">IFERROR(INDEX(البيان!$B$4:$B$1000,SMALL(IF(البيان!$F$4:$F$1000=$B$2,IF(البيان!$L$4:$L$1000=1,ROW(B$4:B$1000)-ROW(B$4)+1)),ROWS($A$4:B174))),"")</f>
        <v/>
      </c>
      <c r="C174" s="3" t="str">
        <f t="array" ref="C174">IFERROR(INDEX(البيان!$C$4:$C$210,SMALL(IF(البيان!$F$4:$F$210=$B$2,IF(البيان!$L$4:$L$210=1,ROW(C$4:C$210)-ROW(C$4)+1)),ROWS($A$4:C174))),"")</f>
        <v/>
      </c>
      <c r="D174" s="12" t="str">
        <f>IF($A174="","",SUMPRODUCT(البيان!$D$4:$D$170,((البيان!$F$4:$F$170=$B$2)*(البيان!$A$4:$A$170=$A174))*(البيان!$B$4:$B$170=$B174)*(البيان!$E$4:$E$170=$E174)))</f>
        <v/>
      </c>
      <c r="E174" s="3" t="str">
        <f t="array" ref="E174">IFERROR(INDEX(البيان!$E$4:$E$210,SMALL(IF(البيان!$F$4:$F$210=$B$2,IF(البيان!$L$4:$L$210=1,ROW(E$4:E$210)-ROW(E$4)+1)),ROWS($A$4:E174))),"")</f>
        <v/>
      </c>
      <c r="F174" s="3" t="str">
        <f t="array" ref="F174">IFERROR(INDEX(البيان!$G$4:$G$210,SMALL(IF(البيان!$F$4:$F$210=$B$2,IF(البيان!$L$4:$L$210=1,ROW(F$4:F$210)-ROW(F$4)+1)),ROWS($A$4:F174))),"")</f>
        <v/>
      </c>
      <c r="G174" s="3" t="str">
        <f t="array" ref="G174">IFERROR(INDEX(البيان!$H$4:$H$210,SMALL(IF(البيان!$F$4:$F$210=$B$2,IF(البيان!$L$4:$L$210=1,ROW(G$4:G$210)-ROW(G$4)+1)),ROWS($A$4:G174))),"")</f>
        <v/>
      </c>
      <c r="H174" s="13" t="str">
        <f>IF($A174="","",SUMPRODUCT(البيان!$I$4:$I$170,((البيان!$F$4:$F$170=$B$2)*(البيان!$A$4:$A$170=$A174))*(البيان!$B$4:$B$170=$B174)*(البيان!$E$4:$E$170=$E174)))</f>
        <v/>
      </c>
      <c r="I174" s="14" t="str">
        <f>IF($A174="","",SUMPRODUCT(البيان!$J$4:$J$170,((البيان!$F$4:$F$170=$B$2)*(البيان!$A$4:$A$170=$A174))*(البيان!$B$4:$B$170=$B174)*(البيان!$E$4:$E$170=$E174)))</f>
        <v/>
      </c>
      <c r="J174" s="3" t="str">
        <f t="array" ref="J174">IFERROR(INDEX(البيان!$K$4:$K$210,SMALL(IF(البيان!$F$4:$F$210=$B$2,IF(البيان!$L$4:$L$210=1,ROW(J$4:J$210)-ROW(J$4)+1)),ROWS($A$4:J174))),"")</f>
        <v/>
      </c>
    </row>
    <row r="175" spans="1:10" x14ac:dyDescent="0.15">
      <c r="A175" s="16" t="str">
        <f t="array" ref="A175">IFERROR(INDEX(البيان!$A$4:$A$1000,SMALL(IF(البيان!$F$4:$F$1000=$B$2,IF(البيان!$L$4:$L$1000=1,ROW(A$4:A$1000)-ROW(A$4)+1)),ROWS($A$4:A175))),"")</f>
        <v/>
      </c>
      <c r="B175" s="3" t="str">
        <f t="array" ref="B175">IFERROR(INDEX(البيان!$B$4:$B$1000,SMALL(IF(البيان!$F$4:$F$1000=$B$2,IF(البيان!$L$4:$L$1000=1,ROW(B$4:B$1000)-ROW(B$4)+1)),ROWS($A$4:B175))),"")</f>
        <v/>
      </c>
      <c r="C175" s="3" t="str">
        <f t="array" ref="C175">IFERROR(INDEX(البيان!$C$4:$C$210,SMALL(IF(البيان!$F$4:$F$210=$B$2,IF(البيان!$L$4:$L$210=1,ROW(C$4:C$210)-ROW(C$4)+1)),ROWS($A$4:C175))),"")</f>
        <v/>
      </c>
      <c r="D175" s="12" t="str">
        <f>IF($A175="","",SUMPRODUCT(البيان!$D$4:$D$170,((البيان!$F$4:$F$170=$B$2)*(البيان!$A$4:$A$170=$A175))*(البيان!$B$4:$B$170=$B175)*(البيان!$E$4:$E$170=$E175)))</f>
        <v/>
      </c>
      <c r="E175" s="3" t="str">
        <f t="array" ref="E175">IFERROR(INDEX(البيان!$E$4:$E$210,SMALL(IF(البيان!$F$4:$F$210=$B$2,IF(البيان!$L$4:$L$210=1,ROW(E$4:E$210)-ROW(E$4)+1)),ROWS($A$4:E175))),"")</f>
        <v/>
      </c>
      <c r="F175" s="3" t="str">
        <f t="array" ref="F175">IFERROR(INDEX(البيان!$G$4:$G$210,SMALL(IF(البيان!$F$4:$F$210=$B$2,IF(البيان!$L$4:$L$210=1,ROW(F$4:F$210)-ROW(F$4)+1)),ROWS($A$4:F175))),"")</f>
        <v/>
      </c>
      <c r="G175" s="3" t="str">
        <f t="array" ref="G175">IFERROR(INDEX(البيان!$H$4:$H$210,SMALL(IF(البيان!$F$4:$F$210=$B$2,IF(البيان!$L$4:$L$210=1,ROW(G$4:G$210)-ROW(G$4)+1)),ROWS($A$4:G175))),"")</f>
        <v/>
      </c>
      <c r="H175" s="13" t="str">
        <f>IF($A175="","",SUMPRODUCT(البيان!$I$4:$I$170,((البيان!$F$4:$F$170=$B$2)*(البيان!$A$4:$A$170=$A175))*(البيان!$B$4:$B$170=$B175)*(البيان!$E$4:$E$170=$E175)))</f>
        <v/>
      </c>
      <c r="I175" s="14" t="str">
        <f>IF($A175="","",SUMPRODUCT(البيان!$J$4:$J$170,((البيان!$F$4:$F$170=$B$2)*(البيان!$A$4:$A$170=$A175))*(البيان!$B$4:$B$170=$B175)*(البيان!$E$4:$E$170=$E175)))</f>
        <v/>
      </c>
      <c r="J175" s="3" t="str">
        <f t="array" ref="J175">IFERROR(INDEX(البيان!$K$4:$K$210,SMALL(IF(البيان!$F$4:$F$210=$B$2,IF(البيان!$L$4:$L$210=1,ROW(J$4:J$210)-ROW(J$4)+1)),ROWS($A$4:J175))),"")</f>
        <v/>
      </c>
    </row>
    <row r="176" spans="1:10" x14ac:dyDescent="0.15">
      <c r="A176" s="16" t="str">
        <f t="array" ref="A176">IFERROR(INDEX(البيان!$A$4:$A$1000,SMALL(IF(البيان!$F$4:$F$1000=$B$2,IF(البيان!$L$4:$L$1000=1,ROW(A$4:A$1000)-ROW(A$4)+1)),ROWS($A$4:A176))),"")</f>
        <v/>
      </c>
      <c r="B176" s="3" t="str">
        <f t="array" ref="B176">IFERROR(INDEX(البيان!$B$4:$B$1000,SMALL(IF(البيان!$F$4:$F$1000=$B$2,IF(البيان!$L$4:$L$1000=1,ROW(B$4:B$1000)-ROW(B$4)+1)),ROWS($A$4:B176))),"")</f>
        <v/>
      </c>
      <c r="C176" s="3" t="str">
        <f t="array" ref="C176">IFERROR(INDEX(البيان!$C$4:$C$210,SMALL(IF(البيان!$F$4:$F$210=$B$2,IF(البيان!$L$4:$L$210=1,ROW(C$4:C$210)-ROW(C$4)+1)),ROWS($A$4:C176))),"")</f>
        <v/>
      </c>
      <c r="D176" s="12" t="str">
        <f>IF($A176="","",SUMPRODUCT(البيان!$D$4:$D$170,((البيان!$F$4:$F$170=$B$2)*(البيان!$A$4:$A$170=$A176))*(البيان!$B$4:$B$170=$B176)*(البيان!$E$4:$E$170=$E176)))</f>
        <v/>
      </c>
      <c r="E176" s="3" t="str">
        <f t="array" ref="E176">IFERROR(INDEX(البيان!$E$4:$E$210,SMALL(IF(البيان!$F$4:$F$210=$B$2,IF(البيان!$L$4:$L$210=1,ROW(E$4:E$210)-ROW(E$4)+1)),ROWS($A$4:E176))),"")</f>
        <v/>
      </c>
      <c r="F176" s="3" t="str">
        <f t="array" ref="F176">IFERROR(INDEX(البيان!$G$4:$G$210,SMALL(IF(البيان!$F$4:$F$210=$B$2,IF(البيان!$L$4:$L$210=1,ROW(F$4:F$210)-ROW(F$4)+1)),ROWS($A$4:F176))),"")</f>
        <v/>
      </c>
      <c r="G176" s="3" t="str">
        <f t="array" ref="G176">IFERROR(INDEX(البيان!$H$4:$H$210,SMALL(IF(البيان!$F$4:$F$210=$B$2,IF(البيان!$L$4:$L$210=1,ROW(G$4:G$210)-ROW(G$4)+1)),ROWS($A$4:G176))),"")</f>
        <v/>
      </c>
      <c r="H176" s="13" t="str">
        <f>IF($A176="","",SUMPRODUCT(البيان!$I$4:$I$170,((البيان!$F$4:$F$170=$B$2)*(البيان!$A$4:$A$170=$A176))*(البيان!$B$4:$B$170=$B176)*(البيان!$E$4:$E$170=$E176)))</f>
        <v/>
      </c>
      <c r="I176" s="14" t="str">
        <f>IF($A176="","",SUMPRODUCT(البيان!$J$4:$J$170,((البيان!$F$4:$F$170=$B$2)*(البيان!$A$4:$A$170=$A176))*(البيان!$B$4:$B$170=$B176)*(البيان!$E$4:$E$170=$E176)))</f>
        <v/>
      </c>
      <c r="J176" s="3" t="str">
        <f t="array" ref="J176">IFERROR(INDEX(البيان!$K$4:$K$210,SMALL(IF(البيان!$F$4:$F$210=$B$2,IF(البيان!$L$4:$L$210=1,ROW(J$4:J$210)-ROW(J$4)+1)),ROWS($A$4:J176))),"")</f>
        <v/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OFFSET(البيان!$Q$4,,,COUNTIF(البيان!$Q:$Q,"?*"),1)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</vt:lpstr>
      <vt:lpstr>محمود فرحات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ALNOUR</dc:creator>
  <cp:lastModifiedBy>HP</cp:lastModifiedBy>
  <dcterms:created xsi:type="dcterms:W3CDTF">2019-12-26T19:11:51Z</dcterms:created>
  <dcterms:modified xsi:type="dcterms:W3CDTF">2020-01-09T19:19:31Z</dcterms:modified>
</cp:coreProperties>
</file>