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34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4" i="1"/>
  <c r="G5" i="1"/>
  <c r="G6" i="1"/>
  <c r="G7" i="1"/>
  <c r="G8" i="1"/>
  <c r="G9" i="1"/>
  <c r="G4" i="1"/>
  <c r="F5" i="1"/>
  <c r="F6" i="1"/>
  <c r="F7" i="1"/>
  <c r="F8" i="1"/>
  <c r="F9" i="1"/>
  <c r="F4" i="1"/>
  <c r="E9" i="1" l="1"/>
  <c r="E8" i="1"/>
  <c r="E7" i="1"/>
  <c r="E6" i="1"/>
  <c r="E5" i="1"/>
  <c r="E4" i="1"/>
  <c r="I5" i="1" l="1"/>
  <c r="I6" i="1"/>
  <c r="I7" i="1"/>
  <c r="I8" i="1"/>
  <c r="I9" i="1"/>
  <c r="I4" i="1"/>
</calcChain>
</file>

<file path=xl/sharedStrings.xml><?xml version="1.0" encoding="utf-8"?>
<sst xmlns="http://schemas.openxmlformats.org/spreadsheetml/2006/main" count="13" uniqueCount="13">
  <si>
    <t>من</t>
  </si>
  <si>
    <t>الي</t>
  </si>
  <si>
    <t>تاريخ القضية</t>
  </si>
  <si>
    <t xml:space="preserve">  الفــــــــــــــتــرة</t>
  </si>
  <si>
    <t>الأساسي</t>
  </si>
  <si>
    <t xml:space="preserve">اجمالي المستحق من مبالغ للموظف خلال هذه الفترة </t>
  </si>
  <si>
    <t>المبلغ %25</t>
  </si>
  <si>
    <t>السنة</t>
  </si>
  <si>
    <t>عدد الشهور</t>
  </si>
  <si>
    <t>عدد الأيام</t>
  </si>
  <si>
    <t>احمالي المبلغ المستجق</t>
  </si>
  <si>
    <t>المضاف علي المرتب القيمة الشهرية     (25%)</t>
  </si>
  <si>
    <t>السلام عليكم احبتي الكرم يارب تكونو في اتم الصحة واحسن حال 
سوالي هو
 لما يكون التاريخ اكبر من التاريخ الي في خانة من مثل 1/11/2013 وخانة الي اقل وهي 30/5/2013 عاوز السنة تكون صفر والشهور صفر والأيام صفر بارك الله فيكم اشكركم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</si>
</sst>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#,##0_ ;\-#,##0\ 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20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ahoma"/>
      <family val="2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/>
      <right/>
      <top/>
      <bottom style="medium">
        <color rgb="FF8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164" fontId="3" fillId="4" borderId="8" xfId="0" applyNumberFormat="1" applyFont="1" applyFill="1" applyBorder="1" applyAlignment="1" applyProtection="1">
      <alignment horizontal="center" wrapText="1"/>
      <protection locked="0"/>
    </xf>
    <xf numFmtId="164" fontId="3" fillId="4" borderId="9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0" fillId="0" borderId="1" xfId="0" applyBorder="1" applyAlignment="1"/>
    <xf numFmtId="0" fontId="0" fillId="0" borderId="6" xfId="0" applyBorder="1"/>
    <xf numFmtId="0" fontId="5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9" fontId="2" fillId="3" borderId="12" xfId="1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vertical="center" wrapText="1"/>
    </xf>
    <xf numFmtId="2" fontId="4" fillId="2" borderId="14" xfId="0" applyNumberFormat="1" applyFont="1" applyFill="1" applyBorder="1"/>
    <xf numFmtId="0" fontId="6" fillId="2" borderId="15" xfId="0" applyFont="1" applyFill="1" applyBorder="1" applyAlignment="1"/>
    <xf numFmtId="0" fontId="5" fillId="0" borderId="0" xfId="0" applyFont="1" applyBorder="1" applyAlignment="1">
      <alignment horizontal="center"/>
    </xf>
    <xf numFmtId="164" fontId="3" fillId="4" borderId="16" xfId="0" applyNumberFormat="1" applyFont="1" applyFill="1" applyBorder="1" applyAlignment="1" applyProtection="1">
      <alignment horizontal="center" wrapText="1"/>
      <protection locked="0"/>
    </xf>
    <xf numFmtId="165" fontId="3" fillId="5" borderId="1" xfId="0" applyNumberFormat="1" applyFont="1" applyFill="1" applyBorder="1" applyAlignment="1" applyProtection="1">
      <alignment horizontal="center" wrapText="1"/>
    </xf>
    <xf numFmtId="2" fontId="9" fillId="6" borderId="0" xfId="0" applyNumberFormat="1" applyFont="1" applyFill="1" applyBorder="1" applyAlignment="1">
      <alignment horizontal="center"/>
    </xf>
    <xf numFmtId="164" fontId="3" fillId="4" borderId="17" xfId="0" applyNumberFormat="1" applyFont="1" applyFill="1" applyBorder="1" applyAlignment="1" applyProtection="1">
      <alignment horizontal="center" wrapText="1"/>
      <protection locked="0"/>
    </xf>
    <xf numFmtId="0" fontId="5" fillId="0" borderId="11" xfId="0" applyFont="1" applyBorder="1" applyAlignment="1">
      <alignment horizontal="center"/>
    </xf>
    <xf numFmtId="164" fontId="3" fillId="4" borderId="12" xfId="0" applyNumberFormat="1" applyFont="1" applyFill="1" applyBorder="1" applyAlignment="1" applyProtection="1">
      <alignment horizontal="center" wrapText="1"/>
      <protection locked="0"/>
    </xf>
    <xf numFmtId="164" fontId="3" fillId="4" borderId="0" xfId="0" applyNumberFormat="1" applyFont="1" applyFill="1" applyBorder="1" applyAlignment="1" applyProtection="1">
      <alignment horizontal="center" wrapText="1"/>
      <protection locked="0"/>
    </xf>
    <xf numFmtId="165" fontId="3" fillId="5" borderId="18" xfId="0" applyNumberFormat="1" applyFont="1" applyFill="1" applyBorder="1" applyAlignment="1" applyProtection="1">
      <alignment horizontal="center" wrapText="1"/>
    </xf>
    <xf numFmtId="0" fontId="6" fillId="2" borderId="19" xfId="0" applyFont="1" applyFill="1" applyBorder="1" applyAlignment="1"/>
    <xf numFmtId="0" fontId="0" fillId="0" borderId="11" xfId="0" applyBorder="1"/>
    <xf numFmtId="2" fontId="9" fillId="6" borderId="5" xfId="0" applyNumberFormat="1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 applyProtection="1">
      <alignment horizontal="center" wrapText="1"/>
      <protection locked="0"/>
    </xf>
    <xf numFmtId="164" fontId="3" fillId="4" borderId="3" xfId="0" applyNumberFormat="1" applyFont="1" applyFill="1" applyBorder="1" applyAlignment="1" applyProtection="1">
      <alignment horizontal="center" wrapText="1"/>
      <protection locked="0"/>
    </xf>
    <xf numFmtId="164" fontId="3" fillId="4" borderId="4" xfId="0" applyNumberFormat="1" applyFont="1" applyFill="1" applyBorder="1" applyAlignment="1" applyProtection="1">
      <alignment horizontal="center" wrapText="1"/>
      <protection locked="0"/>
    </xf>
    <xf numFmtId="0" fontId="10" fillId="0" borderId="2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593217</xdr:colOff>
      <xdr:row>1</xdr:row>
      <xdr:rowOff>66675</xdr:rowOff>
    </xdr:from>
    <xdr:to>
      <xdr:col>2</xdr:col>
      <xdr:colOff>352425</xdr:colOff>
      <xdr:row>1</xdr:row>
      <xdr:rowOff>200025</xdr:rowOff>
    </xdr:to>
    <xdr:sp macro="" textlink="">
      <xdr:nvSpPr>
        <xdr:cNvPr id="2" name="سهم مخطط إلى اليمين 1"/>
        <xdr:cNvSpPr/>
      </xdr:nvSpPr>
      <xdr:spPr>
        <a:xfrm>
          <a:off x="11237442600" y="276225"/>
          <a:ext cx="549783" cy="13335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tabSelected="1" workbookViewId="0">
      <selection activeCell="D1" sqref="D1"/>
    </sheetView>
  </sheetViews>
  <sheetFormatPr defaultColWidth="9" defaultRowHeight="14.25" x14ac:dyDescent="0.2"/>
  <cols>
    <col min="1" max="1" width="13.375" style="4" customWidth="1"/>
    <col min="2" max="2" width="13.25" style="4" customWidth="1"/>
    <col min="3" max="3" width="14.75" style="4" customWidth="1"/>
    <col min="4" max="4" width="13.875" style="4" customWidth="1"/>
    <col min="5" max="5" width="10.875" style="4" customWidth="1"/>
    <col min="6" max="6" width="10.625" style="4" customWidth="1"/>
    <col min="7" max="8" width="9" style="4"/>
    <col min="9" max="9" width="21.125" style="4" customWidth="1"/>
    <col min="10" max="16384" width="9" style="4"/>
  </cols>
  <sheetData>
    <row r="1" spans="1:10" ht="15" thickBot="1" x14ac:dyDescent="0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</row>
    <row r="2" spans="1:10" ht="18.75" thickBot="1" x14ac:dyDescent="0.3">
      <c r="A2" s="29">
        <v>43058</v>
      </c>
      <c r="B2" s="30"/>
      <c r="C2" s="31" t="s">
        <v>3</v>
      </c>
      <c r="D2" s="32"/>
      <c r="E2" s="33" t="s">
        <v>5</v>
      </c>
      <c r="F2" s="34"/>
      <c r="G2" s="34"/>
      <c r="H2" s="34"/>
      <c r="I2" s="35"/>
      <c r="J2" s="3"/>
    </row>
    <row r="3" spans="1:10" ht="18.75" thickBot="1" x14ac:dyDescent="0.3">
      <c r="A3" s="5"/>
      <c r="B3" s="6" t="s">
        <v>4</v>
      </c>
      <c r="C3" s="7" t="s">
        <v>0</v>
      </c>
      <c r="D3" s="7" t="s">
        <v>1</v>
      </c>
      <c r="E3" s="8" t="s">
        <v>6</v>
      </c>
      <c r="F3" s="9" t="s">
        <v>7</v>
      </c>
      <c r="G3" s="10" t="s">
        <v>8</v>
      </c>
      <c r="H3" s="11" t="s">
        <v>9</v>
      </c>
      <c r="I3" s="12" t="s">
        <v>10</v>
      </c>
      <c r="J3" s="3"/>
    </row>
    <row r="4" spans="1:10" ht="27" thickBot="1" x14ac:dyDescent="0.3">
      <c r="A4" s="13"/>
      <c r="B4" s="14">
        <v>160</v>
      </c>
      <c r="C4" s="1">
        <v>41579</v>
      </c>
      <c r="D4" s="15">
        <v>41424</v>
      </c>
      <c r="E4" s="16">
        <f>B4*25/100</f>
        <v>40</v>
      </c>
      <c r="F4" s="28">
        <f>IF(D4&lt;C4,0,DATEDIF(C4,D4,"y"))</f>
        <v>0</v>
      </c>
      <c r="G4" s="28">
        <f>IF(D4&lt;C4,0,DATEDIF(C4,D4,"ym"))</f>
        <v>0</v>
      </c>
      <c r="H4" s="28">
        <f>IF(D4&lt;C4,0,DATEDIF(C4,D4,"md"))</f>
        <v>0</v>
      </c>
      <c r="I4" s="17">
        <f>((E4*F4)*12)+(E4*G4)+((H4/30)*E4)*25/100</f>
        <v>0</v>
      </c>
      <c r="J4" s="3"/>
    </row>
    <row r="5" spans="1:10" ht="27" thickBot="1" x14ac:dyDescent="0.3">
      <c r="A5" s="13"/>
      <c r="B5" s="14">
        <v>170</v>
      </c>
      <c r="C5" s="2">
        <v>41395</v>
      </c>
      <c r="D5" s="18">
        <v>41532</v>
      </c>
      <c r="E5" s="16">
        <f t="shared" ref="E5:E9" si="0">B5*25/100</f>
        <v>42.5</v>
      </c>
      <c r="F5" s="28">
        <f t="shared" ref="F5:F9" si="1">IF(D5&lt;C5,0,DATEDIF(C5,D5,"y"))</f>
        <v>0</v>
      </c>
      <c r="G5" s="28">
        <f t="shared" ref="G5:G9" si="2">IF(D5&lt;C5,0,DATEDIF(C5,D5,"ym"))</f>
        <v>4</v>
      </c>
      <c r="H5" s="28">
        <f t="shared" ref="H5:H9" si="3">IF(D5&lt;C5,0,DATEDIF(C5,D5,"md"))</f>
        <v>14</v>
      </c>
      <c r="I5" s="17">
        <f t="shared" ref="I5:I9" si="4">((E5*F5)*12)+(E5*G5)+((H5/30)*E5)</f>
        <v>189.83333333333334</v>
      </c>
      <c r="J5" s="3"/>
    </row>
    <row r="6" spans="1:10" ht="27" thickBot="1" x14ac:dyDescent="0.3">
      <c r="A6" s="13"/>
      <c r="B6" s="14">
        <v>200</v>
      </c>
      <c r="C6" s="2">
        <v>41456</v>
      </c>
      <c r="D6" s="18">
        <v>41812</v>
      </c>
      <c r="E6" s="16">
        <f t="shared" si="0"/>
        <v>50</v>
      </c>
      <c r="F6" s="28">
        <f t="shared" si="1"/>
        <v>0</v>
      </c>
      <c r="G6" s="28">
        <f t="shared" si="2"/>
        <v>11</v>
      </c>
      <c r="H6" s="28">
        <f t="shared" si="3"/>
        <v>21</v>
      </c>
      <c r="I6" s="17">
        <f t="shared" si="4"/>
        <v>585</v>
      </c>
      <c r="J6" s="3"/>
    </row>
    <row r="7" spans="1:10" ht="27" thickBot="1" x14ac:dyDescent="0.3">
      <c r="A7" s="13"/>
      <c r="B7" s="14">
        <v>250</v>
      </c>
      <c r="C7" s="2">
        <v>41944</v>
      </c>
      <c r="D7" s="18">
        <v>42163</v>
      </c>
      <c r="E7" s="16">
        <f t="shared" si="0"/>
        <v>62.5</v>
      </c>
      <c r="F7" s="28">
        <f t="shared" si="1"/>
        <v>0</v>
      </c>
      <c r="G7" s="28">
        <f t="shared" si="2"/>
        <v>7</v>
      </c>
      <c r="H7" s="28">
        <f t="shared" si="3"/>
        <v>7</v>
      </c>
      <c r="I7" s="17">
        <f t="shared" si="4"/>
        <v>452.08333333333331</v>
      </c>
      <c r="J7" s="3"/>
    </row>
    <row r="8" spans="1:10" ht="27" thickBot="1" x14ac:dyDescent="0.3">
      <c r="A8" s="13"/>
      <c r="B8" s="14">
        <v>300</v>
      </c>
      <c r="C8" s="2">
        <v>42186</v>
      </c>
      <c r="D8" s="18">
        <v>42521</v>
      </c>
      <c r="E8" s="16">
        <f t="shared" si="0"/>
        <v>75</v>
      </c>
      <c r="F8" s="28">
        <f t="shared" si="1"/>
        <v>0</v>
      </c>
      <c r="G8" s="28">
        <f t="shared" si="2"/>
        <v>10</v>
      </c>
      <c r="H8" s="28">
        <f t="shared" si="3"/>
        <v>30</v>
      </c>
      <c r="I8" s="17">
        <f t="shared" si="4"/>
        <v>825</v>
      </c>
      <c r="J8" s="3"/>
    </row>
    <row r="9" spans="1:10" ht="27" thickBot="1" x14ac:dyDescent="0.3">
      <c r="A9" s="13"/>
      <c r="B9" s="19">
        <v>325</v>
      </c>
      <c r="C9" s="20">
        <v>42401</v>
      </c>
      <c r="D9" s="21">
        <v>42926</v>
      </c>
      <c r="E9" s="22">
        <f t="shared" si="0"/>
        <v>81.25</v>
      </c>
      <c r="F9" s="28">
        <f t="shared" si="1"/>
        <v>1</v>
      </c>
      <c r="G9" s="28">
        <f t="shared" si="2"/>
        <v>5</v>
      </c>
      <c r="H9" s="28">
        <f t="shared" si="3"/>
        <v>9</v>
      </c>
      <c r="I9" s="17">
        <f t="shared" si="4"/>
        <v>1405.625</v>
      </c>
      <c r="J9" s="3"/>
    </row>
    <row r="10" spans="1:10" ht="27" thickBot="1" x14ac:dyDescent="0.45">
      <c r="A10" s="23"/>
      <c r="B10" s="24"/>
      <c r="C10" s="36" t="s">
        <v>11</v>
      </c>
      <c r="D10" s="37"/>
      <c r="E10" s="38"/>
      <c r="F10" s="26"/>
      <c r="G10" s="27"/>
      <c r="H10" s="27"/>
      <c r="I10" s="25"/>
      <c r="J10" s="3"/>
    </row>
    <row r="11" spans="1:10" x14ac:dyDescent="0.2">
      <c r="A11" s="39" t="s">
        <v>12</v>
      </c>
      <c r="B11" s="40"/>
      <c r="C11" s="40"/>
      <c r="D11" s="40"/>
      <c r="E11" s="40"/>
      <c r="F11" s="40"/>
      <c r="G11" s="40"/>
      <c r="H11" s="40"/>
      <c r="I11" s="41"/>
    </row>
    <row r="12" spans="1:10" x14ac:dyDescent="0.2">
      <c r="A12" s="42"/>
      <c r="B12" s="40"/>
      <c r="C12" s="40"/>
      <c r="D12" s="40"/>
      <c r="E12" s="40"/>
      <c r="F12" s="40"/>
      <c r="G12" s="40"/>
      <c r="H12" s="40"/>
      <c r="I12" s="41"/>
    </row>
    <row r="13" spans="1:10" x14ac:dyDescent="0.2">
      <c r="A13" s="42"/>
      <c r="B13" s="40"/>
      <c r="C13" s="40"/>
      <c r="D13" s="40"/>
      <c r="E13" s="40"/>
      <c r="F13" s="40"/>
      <c r="G13" s="40"/>
      <c r="H13" s="40"/>
      <c r="I13" s="41"/>
    </row>
    <row r="14" spans="1:10" x14ac:dyDescent="0.2">
      <c r="A14" s="42"/>
      <c r="B14" s="40"/>
      <c r="C14" s="40"/>
      <c r="D14" s="40"/>
      <c r="E14" s="40"/>
      <c r="F14" s="40"/>
      <c r="G14" s="40"/>
      <c r="H14" s="40"/>
      <c r="I14" s="41"/>
    </row>
    <row r="15" spans="1:10" x14ac:dyDescent="0.2">
      <c r="A15" s="42"/>
      <c r="B15" s="40"/>
      <c r="C15" s="40"/>
      <c r="D15" s="40"/>
      <c r="E15" s="40"/>
      <c r="F15" s="40"/>
      <c r="G15" s="40"/>
      <c r="H15" s="40"/>
      <c r="I15" s="41"/>
    </row>
    <row r="16" spans="1:10" x14ac:dyDescent="0.2">
      <c r="A16" s="43"/>
      <c r="B16" s="44"/>
      <c r="C16" s="44"/>
      <c r="D16" s="44"/>
      <c r="E16" s="44"/>
      <c r="F16" s="44"/>
      <c r="G16" s="44"/>
      <c r="H16" s="44"/>
      <c r="I16" s="45"/>
    </row>
  </sheetData>
  <mergeCells count="5">
    <mergeCell ref="A2:B2"/>
    <mergeCell ref="C2:D2"/>
    <mergeCell ref="E2:I2"/>
    <mergeCell ref="C10:E10"/>
    <mergeCell ref="A11:I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محمود</dc:creator>
  <cp:lastModifiedBy>Windows User</cp:lastModifiedBy>
  <dcterms:created xsi:type="dcterms:W3CDTF">2020-01-21T15:14:45Z</dcterms:created>
  <dcterms:modified xsi:type="dcterms:W3CDTF">2020-01-21T18:09:53Z</dcterms:modified>
</cp:coreProperties>
</file>