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6" yWindow="108" windowWidth="15600" windowHeight="8496"/>
  </bookViews>
  <sheets>
    <sheet name="الغرامات " sheetId="1" r:id="rId1"/>
  </sheets>
  <calcPr calcId="144525"/>
</workbook>
</file>

<file path=xl/calcChain.xml><?xml version="1.0" encoding="utf-8"?>
<calcChain xmlns="http://schemas.openxmlformats.org/spreadsheetml/2006/main">
  <c r="C20" i="1" l="1"/>
  <c r="E3" i="1"/>
  <c r="D4" i="1" s="1"/>
  <c r="E4" i="1" l="1"/>
  <c r="D5" i="1" l="1"/>
  <c r="E5" i="1" l="1"/>
  <c r="D6" i="1" l="1"/>
  <c r="E6" i="1"/>
  <c r="D7" i="1" l="1"/>
  <c r="E7" i="1" s="1"/>
  <c r="D8" i="1" l="1"/>
  <c r="E8" i="1" s="1"/>
  <c r="D9" i="1" l="1"/>
  <c r="E9" i="1" s="1"/>
  <c r="D10" i="1" l="1"/>
  <c r="E10" i="1"/>
  <c r="D11" i="1" l="1"/>
  <c r="E11" i="1" s="1"/>
  <c r="D12" i="1" l="1"/>
  <c r="E12" i="1" s="1"/>
  <c r="D13" i="1" l="1"/>
  <c r="E13" i="1" s="1"/>
  <c r="D14" i="1" l="1"/>
  <c r="E14" i="1"/>
  <c r="D15" i="1" l="1"/>
  <c r="E15" i="1" s="1"/>
  <c r="D16" i="1" l="1"/>
  <c r="E16" i="1" s="1"/>
  <c r="D17" i="1" l="1"/>
  <c r="D20" i="1" s="1"/>
  <c r="E17" i="1" l="1"/>
  <c r="E18" i="1" s="1"/>
  <c r="E19" i="1" s="1"/>
</calcChain>
</file>

<file path=xl/sharedStrings.xml><?xml version="1.0" encoding="utf-8"?>
<sst xmlns="http://schemas.openxmlformats.org/spreadsheetml/2006/main" count="26" uniqueCount="26">
  <si>
    <t>تاريخ القسط</t>
  </si>
  <si>
    <t>فترة احتساب الفوائدة</t>
  </si>
  <si>
    <t>قيمة القسط</t>
  </si>
  <si>
    <t>قيمة الفائدة</t>
  </si>
  <si>
    <t>الرصيد</t>
  </si>
  <si>
    <t xml:space="preserve">المطلوب هو حساب غرامات التأخير 1.5% عن كل شهر تأخير ( فايده مركبة)    حتى تاريخ اليوم 
في معادلة واحده  </t>
  </si>
  <si>
    <t>15-11-2018</t>
  </si>
  <si>
    <t>من 15-11-2018 الى 15-12-2018</t>
  </si>
  <si>
    <t>من 15-12-2018 الى 15-01-2019</t>
  </si>
  <si>
    <t>من 15-01-2019 الى 15-02-2019</t>
  </si>
  <si>
    <t>من 15-02-2019 الى 15-03-2019</t>
  </si>
  <si>
    <t>من 15-03-2019 الى 15-04-2019</t>
  </si>
  <si>
    <t>من 15-04-2019 الى 15-05-2019</t>
  </si>
  <si>
    <t>من 15-05-2019 الى 15-06-2019</t>
  </si>
  <si>
    <t>من 15-06-2019 الى 15-07-2019</t>
  </si>
  <si>
    <t>من 15-07-2019 الى 15-08-2019</t>
  </si>
  <si>
    <t>من 15-08-2019 الى 15-09-2019</t>
  </si>
  <si>
    <t>من 15-09-2019 الى 15-10-2019</t>
  </si>
  <si>
    <t>من 15-10-2019 الى 15-11-2019</t>
  </si>
  <si>
    <t>من 15-11-2019 الى 15-12-2019</t>
  </si>
  <si>
    <t>من 15-12-2019 الى 15-1-2020</t>
  </si>
  <si>
    <t>الفوائد المستحقه عن الوحده ---  العميل /------ ( الاقساط )</t>
  </si>
  <si>
    <t xml:space="preserve">القسط الثاني </t>
  </si>
  <si>
    <t>القسط الثالث</t>
  </si>
  <si>
    <t>القسط الرابع</t>
  </si>
  <si>
    <t>القسط 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</si>
</sst>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ج_._م_._‏_-;\-* #,##0.00\ _ج_._م_._‏_-;_-* &quot;-&quot;??\ _ج_._م_._‏_-;_-@_-"/>
    <numFmt numFmtId="164" formatCode="[$-409]dd/mmm/yy;@"/>
    <numFmt numFmtId="165" formatCode="_(* #,##0.00_);_(* \(#,##0.00\);_(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4" fontId="3" fillId="0" borderId="5" xfId="0" applyNumberFormat="1" applyFont="1" applyBorder="1"/>
    <xf numFmtId="165" fontId="3" fillId="0" borderId="5" xfId="1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165" fontId="3" fillId="0" borderId="7" xfId="1" applyFont="1" applyBorder="1"/>
    <xf numFmtId="14" fontId="3" fillId="0" borderId="6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65" fontId="3" fillId="0" borderId="9" xfId="1" applyFont="1" applyBorder="1"/>
    <xf numFmtId="0" fontId="3" fillId="0" borderId="8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3" xfId="0" applyFont="1" applyBorder="1"/>
    <xf numFmtId="165" fontId="3" fillId="0" borderId="3" xfId="1" applyFont="1" applyBorder="1"/>
    <xf numFmtId="164" fontId="3" fillId="2" borderId="1" xfId="0" applyNumberFormat="1" applyFont="1" applyFill="1" applyBorder="1" applyAlignment="1">
      <alignment horizontal="center" vertical="justify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abSelected="1" workbookViewId="0">
      <selection activeCell="H19" sqref="H19"/>
    </sheetView>
  </sheetViews>
  <sheetFormatPr defaultRowHeight="13.8" x14ac:dyDescent="0.25"/>
  <cols>
    <col min="1" max="1" width="10" bestFit="1" customWidth="1"/>
    <col min="2" max="2" width="24.59765625" bestFit="1" customWidth="1"/>
    <col min="3" max="3" width="11.09765625" bestFit="1" customWidth="1"/>
    <col min="4" max="4" width="10.09765625" bestFit="1" customWidth="1"/>
    <col min="5" max="5" width="11.09765625" bestFit="1" customWidth="1"/>
  </cols>
  <sheetData>
    <row r="1" spans="1:13" ht="14.4" thickBot="1" x14ac:dyDescent="0.3">
      <c r="A1" s="18" t="s">
        <v>21</v>
      </c>
      <c r="B1" s="18"/>
      <c r="C1" s="18"/>
      <c r="D1" s="18"/>
      <c r="E1" s="18"/>
    </row>
    <row r="2" spans="1:13" ht="15" thickTop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9" t="s">
        <v>5</v>
      </c>
      <c r="G2" s="20"/>
      <c r="H2" s="20"/>
      <c r="I2" s="20"/>
      <c r="J2" s="20"/>
      <c r="K2" s="20"/>
      <c r="L2" s="20"/>
      <c r="M2" s="20"/>
    </row>
    <row r="3" spans="1:13" ht="14.4" thickTop="1" x14ac:dyDescent="0.25">
      <c r="A3" s="3" t="s">
        <v>6</v>
      </c>
      <c r="B3" s="4"/>
      <c r="C3" s="5">
        <v>84351</v>
      </c>
      <c r="D3" s="6"/>
      <c r="E3" s="5">
        <f>C3</f>
        <v>84351</v>
      </c>
      <c r="F3" s="20"/>
      <c r="G3" s="20"/>
      <c r="H3" s="20"/>
      <c r="I3" s="20"/>
      <c r="J3" s="20"/>
      <c r="K3" s="20"/>
      <c r="L3" s="20"/>
      <c r="M3" s="20"/>
    </row>
    <row r="4" spans="1:13" x14ac:dyDescent="0.25">
      <c r="A4" s="7"/>
      <c r="B4" s="4" t="s">
        <v>7</v>
      </c>
      <c r="C4" s="8"/>
      <c r="D4" s="5">
        <f>E3*0.015</f>
        <v>1265.2649999999999</v>
      </c>
      <c r="E4" s="8">
        <f>C3+D4</f>
        <v>85616.264999999999</v>
      </c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7"/>
      <c r="B5" s="4" t="s">
        <v>8</v>
      </c>
      <c r="C5" s="8"/>
      <c r="D5" s="5">
        <f t="shared" ref="D5:D6" si="0">E4*0.015</f>
        <v>1284.2439749999999</v>
      </c>
      <c r="E5" s="8">
        <f>E4+D5</f>
        <v>86900.508975000004</v>
      </c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7"/>
      <c r="B6" s="4" t="s">
        <v>9</v>
      </c>
      <c r="C6" s="8"/>
      <c r="D6" s="8">
        <f t="shared" si="0"/>
        <v>1303.507634625</v>
      </c>
      <c r="E6" s="8">
        <f t="shared" ref="E6" si="1">E5+D6</f>
        <v>88204.016609625003</v>
      </c>
      <c r="F6" s="20"/>
      <c r="G6" s="20"/>
      <c r="H6" s="20"/>
      <c r="I6" s="20"/>
      <c r="J6" s="20"/>
      <c r="K6" s="20"/>
      <c r="L6" s="20"/>
      <c r="M6" s="20"/>
    </row>
    <row r="7" spans="1:13" x14ac:dyDescent="0.25">
      <c r="A7" s="7" t="s">
        <v>22</v>
      </c>
      <c r="B7" s="4" t="s">
        <v>10</v>
      </c>
      <c r="C7" s="8">
        <v>84351</v>
      </c>
      <c r="D7" s="8">
        <f>(E6+C7)*0.015</f>
        <v>2588.325249144375</v>
      </c>
      <c r="E7" s="8">
        <f>E6+D7+C7</f>
        <v>175143.34185876936</v>
      </c>
      <c r="F7" s="20"/>
      <c r="G7" s="20"/>
      <c r="H7" s="20"/>
      <c r="I7" s="20"/>
      <c r="J7" s="20"/>
      <c r="K7" s="20"/>
      <c r="L7" s="20"/>
      <c r="M7" s="20"/>
    </row>
    <row r="8" spans="1:13" x14ac:dyDescent="0.25">
      <c r="A8" s="9"/>
      <c r="B8" s="4" t="s">
        <v>11</v>
      </c>
      <c r="C8" s="8"/>
      <c r="D8" s="8">
        <f>(E7+C8+C8)*0.015</f>
        <v>2627.1501278815404</v>
      </c>
      <c r="E8" s="8">
        <f t="shared" ref="E8:E19" si="2">E7+D8+C8</f>
        <v>177770.49198665089</v>
      </c>
      <c r="F8" s="20"/>
      <c r="G8" s="20"/>
      <c r="H8" s="20"/>
      <c r="I8" s="20"/>
      <c r="J8" s="20"/>
      <c r="K8" s="20"/>
      <c r="L8" s="20"/>
      <c r="M8" s="20"/>
    </row>
    <row r="9" spans="1:13" x14ac:dyDescent="0.25">
      <c r="A9" s="10"/>
      <c r="B9" s="4" t="s">
        <v>12</v>
      </c>
      <c r="C9" s="11"/>
      <c r="D9" s="8">
        <f>(E8+C9+C9)*0.015</f>
        <v>2666.5573797997631</v>
      </c>
      <c r="E9" s="8">
        <f t="shared" si="2"/>
        <v>180437.04936645064</v>
      </c>
    </row>
    <row r="10" spans="1:13" x14ac:dyDescent="0.25">
      <c r="A10" s="10" t="s">
        <v>23</v>
      </c>
      <c r="B10" s="4" t="s">
        <v>13</v>
      </c>
      <c r="C10" s="11">
        <v>84351</v>
      </c>
      <c r="D10" s="8">
        <f>(E9+C10)*0.015</f>
        <v>3971.8207404967593</v>
      </c>
      <c r="E10" s="8">
        <f t="shared" si="2"/>
        <v>268759.87010694738</v>
      </c>
    </row>
    <row r="11" spans="1:13" x14ac:dyDescent="0.25">
      <c r="A11" s="10"/>
      <c r="B11" s="4" t="s">
        <v>14</v>
      </c>
      <c r="C11" s="11"/>
      <c r="D11" s="8">
        <f t="shared" ref="D11:D15" si="3">(E10+C11+C11)*0.015</f>
        <v>4031.3980516042107</v>
      </c>
      <c r="E11" s="8">
        <f t="shared" si="2"/>
        <v>272791.2681585516</v>
      </c>
    </row>
    <row r="12" spans="1:13" x14ac:dyDescent="0.25">
      <c r="A12" s="10"/>
      <c r="B12" s="4" t="s">
        <v>15</v>
      </c>
      <c r="C12" s="11"/>
      <c r="D12" s="8">
        <f t="shared" si="3"/>
        <v>4091.8690223782737</v>
      </c>
      <c r="E12" s="8">
        <f t="shared" si="2"/>
        <v>276883.13718092989</v>
      </c>
    </row>
    <row r="13" spans="1:13" x14ac:dyDescent="0.25">
      <c r="A13" s="10" t="s">
        <v>24</v>
      </c>
      <c r="B13" s="4" t="s">
        <v>16</v>
      </c>
      <c r="C13" s="11">
        <v>84351</v>
      </c>
      <c r="D13" s="8">
        <f>(E12+C13)*0.015</f>
        <v>5418.5120577139478</v>
      </c>
      <c r="E13" s="8">
        <f t="shared" si="2"/>
        <v>366652.64923864382</v>
      </c>
    </row>
    <row r="14" spans="1:13" x14ac:dyDescent="0.25">
      <c r="A14" s="10"/>
      <c r="B14" s="4" t="s">
        <v>17</v>
      </c>
      <c r="C14" s="11"/>
      <c r="D14" s="8">
        <f t="shared" si="3"/>
        <v>5499.7897385796568</v>
      </c>
      <c r="E14" s="8">
        <f t="shared" si="2"/>
        <v>372152.43897722347</v>
      </c>
    </row>
    <row r="15" spans="1:13" x14ac:dyDescent="0.25">
      <c r="A15" s="10"/>
      <c r="B15" s="4" t="s">
        <v>18</v>
      </c>
      <c r="C15" s="11"/>
      <c r="D15" s="8">
        <f t="shared" si="3"/>
        <v>5582.2865846583518</v>
      </c>
      <c r="E15" s="8">
        <f t="shared" si="2"/>
        <v>377734.72556188185</v>
      </c>
    </row>
    <row r="16" spans="1:13" x14ac:dyDescent="0.25">
      <c r="A16" s="10" t="s">
        <v>25</v>
      </c>
      <c r="B16" s="4" t="s">
        <v>19</v>
      </c>
      <c r="C16" s="11">
        <v>84351</v>
      </c>
      <c r="D16" s="8">
        <f>(E15+C16)*0.015</f>
        <v>6931.2858834282279</v>
      </c>
      <c r="E16" s="8">
        <f t="shared" si="2"/>
        <v>469017.01144531008</v>
      </c>
    </row>
    <row r="17" spans="1:5" x14ac:dyDescent="0.25">
      <c r="A17" s="12"/>
      <c r="B17" s="13" t="s">
        <v>20</v>
      </c>
      <c r="C17" s="11"/>
      <c r="D17" s="8">
        <f>E16*1.5/100</f>
        <v>7035.2551716796515</v>
      </c>
      <c r="E17" s="8">
        <f t="shared" si="2"/>
        <v>476052.26661698974</v>
      </c>
    </row>
    <row r="18" spans="1:5" x14ac:dyDescent="0.25">
      <c r="A18" s="12"/>
      <c r="B18" s="13"/>
      <c r="C18" s="11"/>
      <c r="D18" s="8"/>
      <c r="E18" s="8">
        <f t="shared" si="2"/>
        <v>476052.26661698974</v>
      </c>
    </row>
    <row r="19" spans="1:5" ht="14.4" thickBot="1" x14ac:dyDescent="0.3">
      <c r="A19" s="12"/>
      <c r="B19" s="14"/>
      <c r="C19" s="11"/>
      <c r="D19" s="8"/>
      <c r="E19" s="8">
        <f t="shared" si="2"/>
        <v>476052.26661698974</v>
      </c>
    </row>
    <row r="20" spans="1:5" ht="15" thickTop="1" thickBot="1" x14ac:dyDescent="0.3">
      <c r="A20" s="15"/>
      <c r="B20" s="16"/>
      <c r="C20" s="17">
        <f>SUM(C3:C19)</f>
        <v>421755</v>
      </c>
      <c r="D20" s="17">
        <f>SUM(D4:D19)</f>
        <v>54297.266616989764</v>
      </c>
      <c r="E20" s="16"/>
    </row>
    <row r="21" spans="1:5" ht="14.4" thickTop="1" x14ac:dyDescent="0.25"/>
  </sheetData>
  <mergeCells count="2">
    <mergeCell ref="A1:E1"/>
    <mergeCell ref="F2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الغرامات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Ramadan</dc:creator>
  <cp:lastModifiedBy>Mohamed Ramadan</cp:lastModifiedBy>
  <dcterms:created xsi:type="dcterms:W3CDTF">2020-01-22T15:21:54Z</dcterms:created>
  <dcterms:modified xsi:type="dcterms:W3CDTF">2020-01-22T17:50:09Z</dcterms:modified>
</cp:coreProperties>
</file>