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K147" i="1" l="1"/>
  <c r="L147" i="1" s="1"/>
  <c r="K146" i="1"/>
  <c r="L146" i="1" s="1"/>
  <c r="K145" i="1"/>
  <c r="L145" i="1" s="1"/>
  <c r="K144" i="1"/>
  <c r="L144" i="1" s="1"/>
  <c r="K143" i="1"/>
  <c r="L143" i="1" s="1"/>
  <c r="K142" i="1"/>
  <c r="L142" i="1" s="1"/>
  <c r="K141" i="1"/>
  <c r="L141" i="1" s="1"/>
  <c r="K140" i="1"/>
  <c r="L140" i="1" s="1"/>
  <c r="K139" i="1"/>
  <c r="L139" i="1" s="1"/>
  <c r="K138" i="1"/>
  <c r="L138" i="1" s="1"/>
  <c r="K137" i="1"/>
  <c r="L137" i="1" s="1"/>
  <c r="K136" i="1"/>
  <c r="L136" i="1" s="1"/>
  <c r="K135" i="1"/>
  <c r="L135" i="1" s="1"/>
  <c r="K134" i="1"/>
  <c r="L134" i="1" s="1"/>
  <c r="K133" i="1"/>
  <c r="L133" i="1" s="1"/>
  <c r="K132" i="1"/>
  <c r="L132" i="1" s="1"/>
  <c r="K131" i="1"/>
  <c r="L131" i="1" s="1"/>
  <c r="K130" i="1"/>
  <c r="L130" i="1" s="1"/>
  <c r="K129" i="1"/>
  <c r="L129" i="1" s="1"/>
  <c r="K128" i="1"/>
  <c r="L128" i="1" s="1"/>
  <c r="K127" i="1"/>
  <c r="L127" i="1" s="1"/>
  <c r="K126" i="1"/>
  <c r="L126" i="1" s="1"/>
  <c r="K125" i="1"/>
  <c r="L125" i="1" s="1"/>
  <c r="K124" i="1"/>
  <c r="L124" i="1" s="1"/>
  <c r="K123" i="1"/>
  <c r="L123" i="1" s="1"/>
  <c r="K122" i="1"/>
  <c r="L122" i="1" s="1"/>
  <c r="K121" i="1"/>
  <c r="L121" i="1" s="1"/>
  <c r="K120" i="1"/>
  <c r="L120" i="1" s="1"/>
  <c r="K119" i="1"/>
  <c r="L119" i="1" s="1"/>
  <c r="K118" i="1"/>
  <c r="L118" i="1" s="1"/>
  <c r="K117" i="1"/>
  <c r="L117" i="1" s="1"/>
  <c r="K116" i="1"/>
  <c r="L116" i="1" s="1"/>
  <c r="K115" i="1"/>
  <c r="L115" i="1" s="1"/>
  <c r="K114" i="1"/>
  <c r="L114" i="1" s="1"/>
  <c r="K113" i="1"/>
  <c r="L113" i="1" s="1"/>
  <c r="K112" i="1"/>
  <c r="L112" i="1" s="1"/>
  <c r="K111" i="1"/>
  <c r="L111" i="1" s="1"/>
  <c r="K110" i="1"/>
  <c r="L110" i="1" s="1"/>
  <c r="K109" i="1"/>
  <c r="L109" i="1" s="1"/>
  <c r="K108" i="1"/>
  <c r="L108" i="1" s="1"/>
  <c r="K107" i="1"/>
  <c r="L107" i="1" s="1"/>
  <c r="K106" i="1"/>
  <c r="L106" i="1" s="1"/>
  <c r="K105" i="1"/>
  <c r="L105" i="1" s="1"/>
  <c r="K104" i="1"/>
  <c r="L104" i="1" s="1"/>
  <c r="K103" i="1"/>
  <c r="L103" i="1" s="1"/>
  <c r="K102" i="1"/>
  <c r="L102" i="1" s="1"/>
  <c r="K101" i="1"/>
  <c r="L101" i="1" s="1"/>
  <c r="K100" i="1"/>
  <c r="L100" i="1" s="1"/>
  <c r="K99" i="1"/>
  <c r="L99" i="1" s="1"/>
  <c r="K98" i="1"/>
  <c r="L98" i="1" s="1"/>
  <c r="K97" i="1"/>
  <c r="L97" i="1" s="1"/>
  <c r="K96" i="1"/>
  <c r="L96" i="1" s="1"/>
  <c r="K95" i="1"/>
  <c r="L95" i="1" s="1"/>
  <c r="K94" i="1"/>
  <c r="L94" i="1" s="1"/>
  <c r="K93" i="1"/>
  <c r="L93" i="1" s="1"/>
  <c r="K92" i="1"/>
  <c r="L92" i="1" s="1"/>
  <c r="K91" i="1"/>
  <c r="L91" i="1" s="1"/>
  <c r="K90" i="1"/>
  <c r="L90" i="1" s="1"/>
  <c r="K89" i="1"/>
  <c r="L89" i="1" s="1"/>
  <c r="K88" i="1"/>
  <c r="L88" i="1" s="1"/>
  <c r="K87" i="1"/>
  <c r="L87" i="1" s="1"/>
  <c r="K86" i="1"/>
  <c r="L86" i="1" s="1"/>
  <c r="K85" i="1"/>
  <c r="L85" i="1" s="1"/>
  <c r="K84" i="1"/>
  <c r="L84" i="1" s="1"/>
  <c r="K83" i="1"/>
  <c r="L83" i="1" s="1"/>
  <c r="K82" i="1"/>
  <c r="L82" i="1" s="1"/>
  <c r="K81" i="1"/>
  <c r="L81" i="1" s="1"/>
  <c r="K80" i="1"/>
  <c r="L80" i="1" s="1"/>
  <c r="K79" i="1"/>
  <c r="L79" i="1" s="1"/>
  <c r="K78" i="1"/>
  <c r="L78" i="1" s="1"/>
  <c r="K77" i="1"/>
  <c r="L77" i="1" s="1"/>
  <c r="K76" i="1"/>
  <c r="L76" i="1" s="1"/>
  <c r="K75" i="1"/>
  <c r="L75" i="1" s="1"/>
  <c r="K74" i="1"/>
  <c r="L74" i="1" s="1"/>
  <c r="K73" i="1"/>
  <c r="L73" i="1" s="1"/>
  <c r="K72" i="1"/>
  <c r="L72" i="1" s="1"/>
  <c r="K71" i="1"/>
  <c r="L71" i="1" s="1"/>
  <c r="K70" i="1"/>
  <c r="L70" i="1" s="1"/>
  <c r="K69" i="1"/>
  <c r="L69" i="1" s="1"/>
  <c r="K68" i="1"/>
  <c r="L68" i="1" s="1"/>
  <c r="K67" i="1"/>
  <c r="L67" i="1" s="1"/>
  <c r="K66" i="1"/>
  <c r="L66" i="1" s="1"/>
  <c r="K65" i="1"/>
  <c r="L65" i="1" s="1"/>
  <c r="K64" i="1"/>
  <c r="L64" i="1" s="1"/>
  <c r="K63" i="1"/>
  <c r="L63" i="1" s="1"/>
  <c r="K62" i="1"/>
  <c r="L62" i="1" s="1"/>
  <c r="K61" i="1"/>
  <c r="L61" i="1" s="1"/>
  <c r="K60" i="1"/>
  <c r="L60" i="1" s="1"/>
  <c r="K59" i="1"/>
  <c r="L59" i="1" s="1"/>
  <c r="K58" i="1"/>
  <c r="L58" i="1" s="1"/>
  <c r="K57" i="1"/>
  <c r="L57" i="1" s="1"/>
  <c r="K56" i="1"/>
  <c r="L56" i="1" s="1"/>
  <c r="K55" i="1"/>
  <c r="L55" i="1" s="1"/>
  <c r="K54" i="1"/>
  <c r="L54" i="1" s="1"/>
  <c r="K53" i="1"/>
  <c r="L53" i="1" s="1"/>
  <c r="K52" i="1"/>
  <c r="L52" i="1" s="1"/>
  <c r="K51" i="1"/>
  <c r="L51" i="1" s="1"/>
  <c r="K50" i="1"/>
  <c r="L50" i="1" s="1"/>
  <c r="K49" i="1"/>
  <c r="L49" i="1" s="1"/>
  <c r="K48" i="1"/>
  <c r="L48" i="1" s="1"/>
  <c r="K47" i="1"/>
  <c r="L47" i="1" s="1"/>
  <c r="K46" i="1"/>
  <c r="L46" i="1" s="1"/>
  <c r="K45" i="1"/>
  <c r="L45" i="1" s="1"/>
  <c r="K44" i="1"/>
  <c r="L44" i="1" s="1"/>
  <c r="K43" i="1"/>
  <c r="L43" i="1" s="1"/>
  <c r="K42" i="1"/>
  <c r="L42" i="1" s="1"/>
  <c r="K41" i="1"/>
  <c r="L41" i="1" s="1"/>
  <c r="K40" i="1"/>
  <c r="L40" i="1" s="1"/>
  <c r="K39" i="1"/>
  <c r="L39" i="1" s="1"/>
  <c r="K38" i="1"/>
  <c r="L38" i="1" s="1"/>
  <c r="K37" i="1"/>
  <c r="L37" i="1" s="1"/>
  <c r="K36" i="1"/>
  <c r="L36" i="1" s="1"/>
  <c r="K35" i="1"/>
  <c r="L35" i="1" s="1"/>
  <c r="K34" i="1"/>
  <c r="L34" i="1" s="1"/>
  <c r="K33" i="1"/>
  <c r="L33" i="1" s="1"/>
  <c r="K32" i="1"/>
  <c r="L32" i="1" s="1"/>
  <c r="K31" i="1"/>
  <c r="L31" i="1" s="1"/>
  <c r="K30" i="1"/>
  <c r="L30" i="1" s="1"/>
  <c r="K29" i="1"/>
  <c r="L29" i="1" s="1"/>
  <c r="K28" i="1"/>
  <c r="L28" i="1" s="1"/>
  <c r="K27" i="1"/>
  <c r="L27" i="1" s="1"/>
  <c r="K26" i="1"/>
  <c r="L26" i="1" s="1"/>
  <c r="K25" i="1"/>
  <c r="L25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5" i="1"/>
  <c r="L15" i="1" s="1"/>
  <c r="K14" i="1"/>
  <c r="L14" i="1" s="1"/>
  <c r="K13" i="1"/>
  <c r="L13" i="1" s="1"/>
  <c r="K12" i="1"/>
  <c r="L12" i="1" s="1"/>
  <c r="K11" i="1"/>
  <c r="L11" i="1" s="1"/>
  <c r="K10" i="1"/>
  <c r="L10" i="1" s="1"/>
  <c r="K9" i="1"/>
  <c r="L9" i="1" s="1"/>
  <c r="K8" i="1"/>
  <c r="L8" i="1" s="1"/>
  <c r="P27" i="1" l="1"/>
  <c r="P26" i="1"/>
  <c r="P25" i="1"/>
  <c r="P24" i="1"/>
  <c r="P23" i="1"/>
  <c r="P28" i="1" l="1"/>
</calcChain>
</file>

<file path=xl/sharedStrings.xml><?xml version="1.0" encoding="utf-8"?>
<sst xmlns="http://schemas.openxmlformats.org/spreadsheetml/2006/main" count="43" uniqueCount="36">
  <si>
    <t>م</t>
  </si>
  <si>
    <t>اسم الطالب</t>
  </si>
  <si>
    <t>المشاركة</t>
  </si>
  <si>
    <t xml:space="preserve">الأنشطة </t>
  </si>
  <si>
    <t>اختبار نظري</t>
  </si>
  <si>
    <t>المجموع</t>
  </si>
  <si>
    <t>الحالة الدراسية</t>
  </si>
  <si>
    <t>أول</t>
  </si>
  <si>
    <t>ثاني</t>
  </si>
  <si>
    <t>ثالث</t>
  </si>
  <si>
    <t>درجة الأختبار</t>
  </si>
  <si>
    <t>عمود1</t>
  </si>
  <si>
    <t>عمود2</t>
  </si>
  <si>
    <t>عمود3</t>
  </si>
  <si>
    <t>عمود4</t>
  </si>
  <si>
    <t>عمود5</t>
  </si>
  <si>
    <t>عمود6</t>
  </si>
  <si>
    <t>عمود7</t>
  </si>
  <si>
    <t>عمود8</t>
  </si>
  <si>
    <t>عمود9</t>
  </si>
  <si>
    <t>عمود10</t>
  </si>
  <si>
    <t>عمود11</t>
  </si>
  <si>
    <t>سلم التقدير</t>
  </si>
  <si>
    <t xml:space="preserve">الدرجة </t>
  </si>
  <si>
    <t>التقدير</t>
  </si>
  <si>
    <t>دون المستوى</t>
  </si>
  <si>
    <t>مقبول</t>
  </si>
  <si>
    <t>جيد</t>
  </si>
  <si>
    <t>جيد جداً</t>
  </si>
  <si>
    <t>غ</t>
  </si>
  <si>
    <t>ممتاز</t>
  </si>
  <si>
    <t>أدخل عدد الأختبارات النظرية</t>
  </si>
  <si>
    <t>حدد درجة الاختبار النظري</t>
  </si>
  <si>
    <t>احصائيات</t>
  </si>
  <si>
    <t>عدد الطلاب</t>
  </si>
  <si>
    <t>larg2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</si>
</sst>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=0]&quot;&quot;;General"/>
    <numFmt numFmtId="165" formatCode="0.0%"/>
  </numFmts>
  <fonts count="7" x14ac:knownFonts="1">
    <font>
      <sz val="11"/>
      <color theme="1"/>
      <name val="Arial"/>
      <family val="2"/>
      <charset val="178"/>
      <scheme val="minor"/>
    </font>
    <font>
      <b/>
      <sz val="14"/>
      <color theme="0"/>
      <name val="Arial"/>
      <family val="2"/>
      <scheme val="minor"/>
    </font>
    <font>
      <sz val="11"/>
      <color theme="5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sz val="12"/>
      <color theme="8" tint="-0.499984740745262"/>
      <name val="Arial"/>
      <family val="2"/>
      <scheme val="minor"/>
    </font>
    <font>
      <sz val="12"/>
      <color theme="1"/>
      <name val="Arial"/>
      <family val="2"/>
      <scheme val="minor"/>
    </font>
    <font>
      <b/>
      <sz val="11"/>
      <color theme="0"/>
      <name val="Arial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theme="4" tint="0.79998168889431442"/>
      </patternFill>
    </fill>
    <fill>
      <patternFill patternType="solid">
        <fgColor theme="7" tint="0.39997558519241921"/>
        <bgColor theme="4" tint="0.79998168889431442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74999237037263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rgb="FFFFC000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4" tint="-0.24994659260841701"/>
      </left>
      <right style="thin">
        <color auto="1"/>
      </right>
      <top style="medium">
        <color theme="4" tint="-0.2499465926084170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4" tint="-0.24994659260841701"/>
      </top>
      <bottom style="thin">
        <color auto="1"/>
      </bottom>
      <diagonal/>
    </border>
    <border>
      <left style="thin">
        <color auto="1"/>
      </left>
      <right style="medium">
        <color theme="4" tint="-0.24994659260841701"/>
      </right>
      <top style="medium">
        <color theme="4" tint="-0.2499465926084170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4" tint="-0.2499465926084170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4" tint="-0.2499465926084170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theme="4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theme="4" tint="-0.24994659260841701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auto="1"/>
      </left>
      <right style="medium">
        <color theme="9" tint="-0.2499465926084170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5" borderId="1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14" xfId="0" applyFont="1" applyFill="1" applyBorder="1" applyAlignment="1">
      <alignment horizontal="center"/>
    </xf>
    <xf numFmtId="0" fontId="2" fillId="7" borderId="0" xfId="0" applyFont="1" applyFill="1" applyAlignment="1">
      <alignment horizontal="center"/>
    </xf>
    <xf numFmtId="0" fontId="2" fillId="7" borderId="0" xfId="0" applyFont="1" applyFill="1" applyAlignment="1">
      <alignment horizontal="right"/>
    </xf>
    <xf numFmtId="0" fontId="0" fillId="7" borderId="0" xfId="0" applyFill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3" fillId="8" borderId="18" xfId="0" applyFont="1" applyFill="1" applyBorder="1" applyAlignment="1">
      <alignment horizontal="center"/>
    </xf>
    <xf numFmtId="0" fontId="3" fillId="8" borderId="19" xfId="0" applyFont="1" applyFill="1" applyBorder="1" applyAlignment="1">
      <alignment horizontal="center"/>
    </xf>
    <xf numFmtId="1" fontId="4" fillId="9" borderId="20" xfId="0" applyNumberFormat="1" applyFont="1" applyFill="1" applyBorder="1" applyAlignment="1">
      <alignment horizontal="center" vertical="center"/>
    </xf>
    <xf numFmtId="165" fontId="5" fillId="10" borderId="21" xfId="0" applyNumberFormat="1" applyFont="1" applyFill="1" applyBorder="1" applyAlignment="1">
      <alignment horizontal="center" vertical="center"/>
    </xf>
    <xf numFmtId="1" fontId="4" fillId="9" borderId="22" xfId="0" applyNumberFormat="1" applyFont="1" applyFill="1" applyBorder="1" applyAlignment="1">
      <alignment horizontal="center" vertical="center"/>
    </xf>
    <xf numFmtId="165" fontId="5" fillId="10" borderId="23" xfId="0" applyNumberFormat="1" applyFont="1" applyFill="1" applyBorder="1" applyAlignment="1">
      <alignment horizontal="center" vertical="center"/>
    </xf>
    <xf numFmtId="1" fontId="4" fillId="9" borderId="24" xfId="0" applyNumberFormat="1" applyFont="1" applyFill="1" applyBorder="1" applyAlignment="1">
      <alignment horizontal="center" vertical="center"/>
    </xf>
    <xf numFmtId="165" fontId="5" fillId="10" borderId="25" xfId="0" applyNumberFormat="1" applyFont="1" applyFill="1" applyBorder="1" applyAlignment="1">
      <alignment horizontal="center" vertical="center"/>
    </xf>
    <xf numFmtId="1" fontId="4" fillId="11" borderId="26" xfId="0" applyNumberFormat="1" applyFont="1" applyFill="1" applyBorder="1" applyAlignment="1">
      <alignment horizontal="center" vertical="center"/>
    </xf>
    <xf numFmtId="165" fontId="5" fillId="11" borderId="23" xfId="0" applyNumberFormat="1" applyFont="1" applyFill="1" applyBorder="1" applyAlignment="1">
      <alignment horizontal="center" vertical="center"/>
    </xf>
    <xf numFmtId="0" fontId="0" fillId="0" borderId="27" xfId="0" applyBorder="1" applyAlignment="1">
      <alignment horizontal="right"/>
    </xf>
    <xf numFmtId="0" fontId="0" fillId="11" borderId="26" xfId="0" applyFill="1" applyBorder="1" applyAlignment="1">
      <alignment horizontal="center"/>
    </xf>
    <xf numFmtId="0" fontId="0" fillId="11" borderId="23" xfId="0" applyFill="1" applyBorder="1" applyAlignment="1">
      <alignment horizontal="center"/>
    </xf>
    <xf numFmtId="0" fontId="0" fillId="13" borderId="0" xfId="0" applyFill="1" applyAlignment="1">
      <alignment horizontal="center"/>
    </xf>
    <xf numFmtId="0" fontId="6" fillId="8" borderId="31" xfId="0" applyFont="1" applyFill="1" applyBorder="1" applyAlignment="1">
      <alignment horizontal="center"/>
    </xf>
    <xf numFmtId="0" fontId="6" fillId="8" borderId="32" xfId="0" applyFont="1" applyFill="1" applyBorder="1" applyAlignment="1">
      <alignment horizontal="center"/>
    </xf>
    <xf numFmtId="165" fontId="5" fillId="10" borderId="31" xfId="0" applyNumberFormat="1" applyFont="1" applyFill="1" applyBorder="1" applyAlignment="1">
      <alignment horizontal="center" vertical="center"/>
    </xf>
    <xf numFmtId="1" fontId="4" fillId="9" borderId="32" xfId="0" applyNumberFormat="1" applyFont="1" applyFill="1" applyBorder="1" applyAlignment="1">
      <alignment horizontal="center" vertical="center"/>
    </xf>
    <xf numFmtId="165" fontId="1" fillId="14" borderId="33" xfId="0" applyNumberFormat="1" applyFont="1" applyFill="1" applyBorder="1" applyAlignment="1">
      <alignment horizontal="center" vertical="center"/>
    </xf>
    <xf numFmtId="1" fontId="1" fillId="14" borderId="34" xfId="0" applyNumberFormat="1" applyFont="1" applyFill="1" applyBorder="1" applyAlignment="1">
      <alignment horizontal="center" vertical="center"/>
    </xf>
    <xf numFmtId="0" fontId="0" fillId="13" borderId="17" xfId="0" applyNumberFormat="1" applyFill="1" applyBorder="1" applyAlignment="1">
      <alignment horizontal="center"/>
    </xf>
    <xf numFmtId="0" fontId="1" fillId="3" borderId="28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164" fontId="1" fillId="3" borderId="10" xfId="0" applyNumberFormat="1" applyFont="1" applyFill="1" applyBorder="1" applyAlignment="1">
      <alignment horizontal="center" vertical="center"/>
    </xf>
    <xf numFmtId="0" fontId="5" fillId="12" borderId="29" xfId="0" applyFont="1" applyFill="1" applyBorder="1" applyAlignment="1">
      <alignment horizontal="center"/>
    </xf>
    <xf numFmtId="0" fontId="5" fillId="12" borderId="30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 val="0"/>
        <sz val="12"/>
      </font>
      <numFmt numFmtId="165" formatCode="0.0%"/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indexed="64"/>
        </right>
        <top/>
        <bottom/>
      </border>
      <protection locked="1" hidden="0"/>
    </dxf>
    <dxf>
      <font>
        <b val="0"/>
        <sz val="12"/>
        <color theme="8" tint="-0.499984740745262"/>
      </font>
      <numFmt numFmtId="1" formatCode="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/>
      </border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alignment horizont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theme="1" tint="0.1499984740745262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alignment horizontal="center" textRotation="0" wrapText="0" indent="0" justifyLastLine="0" shrinkToFit="0" readingOrder="0"/>
    </dxf>
    <dxf>
      <numFmt numFmtId="164" formatCode="[=0]&quot;&quot;;General"/>
      <alignment horizontal="center" textRotation="0" wrapText="0" indent="0" justifyLastLine="0" shrinkToFit="0" readingOrder="0"/>
    </dxf>
    <dxf>
      <numFmt numFmtId="0" formatCode="General"/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right" textRotation="0" wrapText="0" indent="0" justifyLastLine="0" shrinkToFit="0" readingOrder="0"/>
      <border diagonalUp="0" diagonalDown="0">
        <left style="medium">
          <color auto="1"/>
        </left>
        <right style="medium">
          <color theme="4"/>
        </right>
        <top/>
        <bottom/>
        <vertical/>
        <horizontal/>
      </border>
    </dxf>
    <dxf>
      <fill>
        <patternFill patternType="solid">
          <fgColor indexed="64"/>
          <bgColor theme="5"/>
        </patternFill>
      </fill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/>
        <name val="Arial"/>
        <scheme val="minor"/>
      </font>
      <fill>
        <patternFill patternType="solid">
          <fgColor indexed="64"/>
          <bgColor theme="5"/>
        </patternFill>
      </fill>
      <alignment horizontal="center" textRotation="0" wrapText="0" indent="0" justifyLastLine="0" shrinkToFit="0" readingOrder="0"/>
    </dxf>
    <dxf>
      <fill>
        <patternFill>
          <bgColor theme="2" tint="-9.9948118533890809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  <border>
        <bottom style="dotted">
          <color theme="5"/>
        </bottom>
        <vertical style="dotted">
          <color theme="5"/>
        </vertical>
        <horizontal style="dotted">
          <color theme="5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hair">
          <color theme="5"/>
        </vertical>
        <horizontal style="hair">
          <color theme="5"/>
        </horizontal>
      </border>
    </dxf>
  </dxfs>
  <tableStyles count="1" defaultTableStyle="TableStyleMedium2" defaultPivotStyle="PivotStyleLight16">
    <tableStyle name="نمط الجدول 2" pivot="0" count="4">
      <tableStyleElement type="wholeTable" dxfId="23"/>
      <tableStyleElement type="firstRowStripe" dxfId="22"/>
      <tableStyleElement type="secondRowStripe" dxfId="21"/>
      <tableStyleElement type="firstColumnStripe" dxfId="2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425450</xdr:colOff>
      <xdr:row>15</xdr:row>
      <xdr:rowOff>127000</xdr:rowOff>
    </xdr:from>
    <xdr:to>
      <xdr:col>10</xdr:col>
      <xdr:colOff>298450</xdr:colOff>
      <xdr:row>18</xdr:row>
      <xdr:rowOff>190500</xdr:rowOff>
    </xdr:to>
    <xdr:sp macro="" textlink="">
      <xdr:nvSpPr>
        <xdr:cNvPr id="2" name="شكل حر: شكل 1">
          <a:extLst>
            <a:ext uri="{FF2B5EF4-FFF2-40B4-BE49-F238E27FC236}">
              <a16:creationId xmlns="" xmlns:a16="http://schemas.microsoft.com/office/drawing/2014/main" id="{2D8AFC69-0C14-4887-B00D-3B588ACA3B67}"/>
            </a:ext>
          </a:extLst>
        </xdr:cNvPr>
        <xdr:cNvSpPr/>
      </xdr:nvSpPr>
      <xdr:spPr>
        <a:xfrm>
          <a:off x="10813110200" y="3181350"/>
          <a:ext cx="3517900" cy="685800"/>
        </a:xfrm>
        <a:custGeom>
          <a:avLst/>
          <a:gdLst>
            <a:gd name="connsiteX0" fmla="*/ 260350 w 3517900"/>
            <a:gd name="connsiteY0" fmla="*/ 82550 h 927100"/>
            <a:gd name="connsiteX1" fmla="*/ 425450 w 3517900"/>
            <a:gd name="connsiteY1" fmla="*/ 76200 h 927100"/>
            <a:gd name="connsiteX2" fmla="*/ 558800 w 3517900"/>
            <a:gd name="connsiteY2" fmla="*/ 63500 h 927100"/>
            <a:gd name="connsiteX3" fmla="*/ 876300 w 3517900"/>
            <a:gd name="connsiteY3" fmla="*/ 50800 h 927100"/>
            <a:gd name="connsiteX4" fmla="*/ 1339850 w 3517900"/>
            <a:gd name="connsiteY4" fmla="*/ 57150 h 927100"/>
            <a:gd name="connsiteX5" fmla="*/ 1530350 w 3517900"/>
            <a:gd name="connsiteY5" fmla="*/ 69850 h 927100"/>
            <a:gd name="connsiteX6" fmla="*/ 1593850 w 3517900"/>
            <a:gd name="connsiteY6" fmla="*/ 82550 h 927100"/>
            <a:gd name="connsiteX7" fmla="*/ 1809750 w 3517900"/>
            <a:gd name="connsiteY7" fmla="*/ 95250 h 927100"/>
            <a:gd name="connsiteX8" fmla="*/ 2438400 w 3517900"/>
            <a:gd name="connsiteY8" fmla="*/ 120650 h 927100"/>
            <a:gd name="connsiteX9" fmla="*/ 2527300 w 3517900"/>
            <a:gd name="connsiteY9" fmla="*/ 133350 h 927100"/>
            <a:gd name="connsiteX10" fmla="*/ 2578100 w 3517900"/>
            <a:gd name="connsiteY10" fmla="*/ 139700 h 927100"/>
            <a:gd name="connsiteX11" fmla="*/ 2749550 w 3517900"/>
            <a:gd name="connsiteY11" fmla="*/ 152400 h 927100"/>
            <a:gd name="connsiteX12" fmla="*/ 2901950 w 3517900"/>
            <a:gd name="connsiteY12" fmla="*/ 171450 h 927100"/>
            <a:gd name="connsiteX13" fmla="*/ 3327400 w 3517900"/>
            <a:gd name="connsiteY13" fmla="*/ 184150 h 927100"/>
            <a:gd name="connsiteX14" fmla="*/ 3365500 w 3517900"/>
            <a:gd name="connsiteY14" fmla="*/ 190500 h 927100"/>
            <a:gd name="connsiteX15" fmla="*/ 3390900 w 3517900"/>
            <a:gd name="connsiteY15" fmla="*/ 203200 h 927100"/>
            <a:gd name="connsiteX16" fmla="*/ 3435350 w 3517900"/>
            <a:gd name="connsiteY16" fmla="*/ 215900 h 927100"/>
            <a:gd name="connsiteX17" fmla="*/ 3454400 w 3517900"/>
            <a:gd name="connsiteY17" fmla="*/ 234950 h 927100"/>
            <a:gd name="connsiteX18" fmla="*/ 3486150 w 3517900"/>
            <a:gd name="connsiteY18" fmla="*/ 285750 h 927100"/>
            <a:gd name="connsiteX19" fmla="*/ 3498850 w 3517900"/>
            <a:gd name="connsiteY19" fmla="*/ 336550 h 927100"/>
            <a:gd name="connsiteX20" fmla="*/ 3505200 w 3517900"/>
            <a:gd name="connsiteY20" fmla="*/ 355600 h 927100"/>
            <a:gd name="connsiteX21" fmla="*/ 3517900 w 3517900"/>
            <a:gd name="connsiteY21" fmla="*/ 400050 h 927100"/>
            <a:gd name="connsiteX22" fmla="*/ 3505200 w 3517900"/>
            <a:gd name="connsiteY22" fmla="*/ 533400 h 927100"/>
            <a:gd name="connsiteX23" fmla="*/ 3492500 w 3517900"/>
            <a:gd name="connsiteY23" fmla="*/ 558800 h 927100"/>
            <a:gd name="connsiteX24" fmla="*/ 3473450 w 3517900"/>
            <a:gd name="connsiteY24" fmla="*/ 596900 h 927100"/>
            <a:gd name="connsiteX25" fmla="*/ 3467100 w 3517900"/>
            <a:gd name="connsiteY25" fmla="*/ 628650 h 927100"/>
            <a:gd name="connsiteX26" fmla="*/ 3441700 w 3517900"/>
            <a:gd name="connsiteY26" fmla="*/ 647700 h 927100"/>
            <a:gd name="connsiteX27" fmla="*/ 3422650 w 3517900"/>
            <a:gd name="connsiteY27" fmla="*/ 673100 h 927100"/>
            <a:gd name="connsiteX28" fmla="*/ 3416300 w 3517900"/>
            <a:gd name="connsiteY28" fmla="*/ 698500 h 927100"/>
            <a:gd name="connsiteX29" fmla="*/ 3397250 w 3517900"/>
            <a:gd name="connsiteY29" fmla="*/ 704850 h 927100"/>
            <a:gd name="connsiteX30" fmla="*/ 3365500 w 3517900"/>
            <a:gd name="connsiteY30" fmla="*/ 723900 h 927100"/>
            <a:gd name="connsiteX31" fmla="*/ 3308350 w 3517900"/>
            <a:gd name="connsiteY31" fmla="*/ 762000 h 927100"/>
            <a:gd name="connsiteX32" fmla="*/ 3232150 w 3517900"/>
            <a:gd name="connsiteY32" fmla="*/ 781050 h 927100"/>
            <a:gd name="connsiteX33" fmla="*/ 3187700 w 3517900"/>
            <a:gd name="connsiteY33" fmla="*/ 793750 h 927100"/>
            <a:gd name="connsiteX34" fmla="*/ 3092450 w 3517900"/>
            <a:gd name="connsiteY34" fmla="*/ 800100 h 927100"/>
            <a:gd name="connsiteX35" fmla="*/ 2819400 w 3517900"/>
            <a:gd name="connsiteY35" fmla="*/ 838200 h 927100"/>
            <a:gd name="connsiteX36" fmla="*/ 2635250 w 3517900"/>
            <a:gd name="connsiteY36" fmla="*/ 863600 h 927100"/>
            <a:gd name="connsiteX37" fmla="*/ 2495550 w 3517900"/>
            <a:gd name="connsiteY37" fmla="*/ 869950 h 927100"/>
            <a:gd name="connsiteX38" fmla="*/ 1714500 w 3517900"/>
            <a:gd name="connsiteY38" fmla="*/ 895350 h 927100"/>
            <a:gd name="connsiteX39" fmla="*/ 1644650 w 3517900"/>
            <a:gd name="connsiteY39" fmla="*/ 908050 h 927100"/>
            <a:gd name="connsiteX40" fmla="*/ 1454150 w 3517900"/>
            <a:gd name="connsiteY40" fmla="*/ 927100 h 927100"/>
            <a:gd name="connsiteX41" fmla="*/ 1003300 w 3517900"/>
            <a:gd name="connsiteY41" fmla="*/ 920750 h 927100"/>
            <a:gd name="connsiteX42" fmla="*/ 857250 w 3517900"/>
            <a:gd name="connsiteY42" fmla="*/ 901700 h 927100"/>
            <a:gd name="connsiteX43" fmla="*/ 768350 w 3517900"/>
            <a:gd name="connsiteY43" fmla="*/ 889000 h 927100"/>
            <a:gd name="connsiteX44" fmla="*/ 514350 w 3517900"/>
            <a:gd name="connsiteY44" fmla="*/ 882650 h 927100"/>
            <a:gd name="connsiteX45" fmla="*/ 469900 w 3517900"/>
            <a:gd name="connsiteY45" fmla="*/ 869950 h 927100"/>
            <a:gd name="connsiteX46" fmla="*/ 412750 w 3517900"/>
            <a:gd name="connsiteY46" fmla="*/ 863600 h 927100"/>
            <a:gd name="connsiteX47" fmla="*/ 330200 w 3517900"/>
            <a:gd name="connsiteY47" fmla="*/ 838200 h 927100"/>
            <a:gd name="connsiteX48" fmla="*/ 266700 w 3517900"/>
            <a:gd name="connsiteY48" fmla="*/ 825500 h 927100"/>
            <a:gd name="connsiteX49" fmla="*/ 234950 w 3517900"/>
            <a:gd name="connsiteY49" fmla="*/ 812800 h 927100"/>
            <a:gd name="connsiteX50" fmla="*/ 190500 w 3517900"/>
            <a:gd name="connsiteY50" fmla="*/ 787400 h 927100"/>
            <a:gd name="connsiteX51" fmla="*/ 171450 w 3517900"/>
            <a:gd name="connsiteY51" fmla="*/ 768350 h 927100"/>
            <a:gd name="connsiteX52" fmla="*/ 107950 w 3517900"/>
            <a:gd name="connsiteY52" fmla="*/ 736600 h 927100"/>
            <a:gd name="connsiteX53" fmla="*/ 69850 w 3517900"/>
            <a:gd name="connsiteY53" fmla="*/ 692150 h 927100"/>
            <a:gd name="connsiteX54" fmla="*/ 44450 w 3517900"/>
            <a:gd name="connsiteY54" fmla="*/ 641350 h 927100"/>
            <a:gd name="connsiteX55" fmla="*/ 19050 w 3517900"/>
            <a:gd name="connsiteY55" fmla="*/ 615950 h 927100"/>
            <a:gd name="connsiteX56" fmla="*/ 12700 w 3517900"/>
            <a:gd name="connsiteY56" fmla="*/ 590550 h 927100"/>
            <a:gd name="connsiteX57" fmla="*/ 0 w 3517900"/>
            <a:gd name="connsiteY57" fmla="*/ 552450 h 927100"/>
            <a:gd name="connsiteX58" fmla="*/ 12700 w 3517900"/>
            <a:gd name="connsiteY58" fmla="*/ 317500 h 927100"/>
            <a:gd name="connsiteX59" fmla="*/ 44450 w 3517900"/>
            <a:gd name="connsiteY59" fmla="*/ 292100 h 927100"/>
            <a:gd name="connsiteX60" fmla="*/ 88900 w 3517900"/>
            <a:gd name="connsiteY60" fmla="*/ 247650 h 927100"/>
            <a:gd name="connsiteX61" fmla="*/ 133350 w 3517900"/>
            <a:gd name="connsiteY61" fmla="*/ 215900 h 927100"/>
            <a:gd name="connsiteX62" fmla="*/ 203200 w 3517900"/>
            <a:gd name="connsiteY62" fmla="*/ 177800 h 927100"/>
            <a:gd name="connsiteX63" fmla="*/ 247650 w 3517900"/>
            <a:gd name="connsiteY63" fmla="*/ 171450 h 927100"/>
            <a:gd name="connsiteX64" fmla="*/ 254000 w 3517900"/>
            <a:gd name="connsiteY64" fmla="*/ 152400 h 927100"/>
            <a:gd name="connsiteX65" fmla="*/ 260350 w 3517900"/>
            <a:gd name="connsiteY65" fmla="*/ 127000 h 927100"/>
            <a:gd name="connsiteX66" fmla="*/ 273050 w 3517900"/>
            <a:gd name="connsiteY66" fmla="*/ 101600 h 927100"/>
            <a:gd name="connsiteX67" fmla="*/ 292100 w 3517900"/>
            <a:gd name="connsiteY67" fmla="*/ 44450 h 927100"/>
            <a:gd name="connsiteX68" fmla="*/ 298450 w 3517900"/>
            <a:gd name="connsiteY68" fmla="*/ 19050 h 927100"/>
            <a:gd name="connsiteX69" fmla="*/ 317500 w 3517900"/>
            <a:gd name="connsiteY69" fmla="*/ 0 h 927100"/>
            <a:gd name="connsiteX70" fmla="*/ 323850 w 3517900"/>
            <a:gd name="connsiteY70" fmla="*/ 38100 h 9271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  <a:cxn ang="0">
              <a:pos x="connsiteX55" y="connsiteY55"/>
            </a:cxn>
            <a:cxn ang="0">
              <a:pos x="connsiteX56" y="connsiteY56"/>
            </a:cxn>
            <a:cxn ang="0">
              <a:pos x="connsiteX57" y="connsiteY57"/>
            </a:cxn>
            <a:cxn ang="0">
              <a:pos x="connsiteX58" y="connsiteY58"/>
            </a:cxn>
            <a:cxn ang="0">
              <a:pos x="connsiteX59" y="connsiteY59"/>
            </a:cxn>
            <a:cxn ang="0">
              <a:pos x="connsiteX60" y="connsiteY60"/>
            </a:cxn>
            <a:cxn ang="0">
              <a:pos x="connsiteX61" y="connsiteY61"/>
            </a:cxn>
            <a:cxn ang="0">
              <a:pos x="connsiteX62" y="connsiteY62"/>
            </a:cxn>
            <a:cxn ang="0">
              <a:pos x="connsiteX63" y="connsiteY63"/>
            </a:cxn>
            <a:cxn ang="0">
              <a:pos x="connsiteX64" y="connsiteY64"/>
            </a:cxn>
            <a:cxn ang="0">
              <a:pos x="connsiteX65" y="connsiteY65"/>
            </a:cxn>
            <a:cxn ang="0">
              <a:pos x="connsiteX66" y="connsiteY66"/>
            </a:cxn>
            <a:cxn ang="0">
              <a:pos x="connsiteX67" y="connsiteY67"/>
            </a:cxn>
            <a:cxn ang="0">
              <a:pos x="connsiteX68" y="connsiteY68"/>
            </a:cxn>
            <a:cxn ang="0">
              <a:pos x="connsiteX69" y="connsiteY69"/>
            </a:cxn>
            <a:cxn ang="0">
              <a:pos x="connsiteX70" y="connsiteY70"/>
            </a:cxn>
          </a:cxnLst>
          <a:rect l="l" t="t" r="r" b="b"/>
          <a:pathLst>
            <a:path w="3517900" h="927100">
              <a:moveTo>
                <a:pt x="260350" y="82550"/>
              </a:moveTo>
              <a:cubicBezTo>
                <a:pt x="315383" y="80433"/>
                <a:pt x="370488" y="79708"/>
                <a:pt x="425450" y="76200"/>
              </a:cubicBezTo>
              <a:cubicBezTo>
                <a:pt x="470010" y="73356"/>
                <a:pt x="514220" y="66012"/>
                <a:pt x="558800" y="63500"/>
              </a:cubicBezTo>
              <a:cubicBezTo>
                <a:pt x="664550" y="57542"/>
                <a:pt x="770467" y="55033"/>
                <a:pt x="876300" y="50800"/>
              </a:cubicBezTo>
              <a:lnTo>
                <a:pt x="1339850" y="57150"/>
              </a:lnTo>
              <a:cubicBezTo>
                <a:pt x="1403464" y="59003"/>
                <a:pt x="1467025" y="63517"/>
                <a:pt x="1530350" y="69850"/>
              </a:cubicBezTo>
              <a:cubicBezTo>
                <a:pt x="1551829" y="71998"/>
                <a:pt x="1572353" y="80596"/>
                <a:pt x="1593850" y="82550"/>
              </a:cubicBezTo>
              <a:cubicBezTo>
                <a:pt x="1665645" y="89077"/>
                <a:pt x="1737783" y="91017"/>
                <a:pt x="1809750" y="95250"/>
              </a:cubicBezTo>
              <a:cubicBezTo>
                <a:pt x="2085172" y="137623"/>
                <a:pt x="1780055" y="94316"/>
                <a:pt x="2438400" y="120650"/>
              </a:cubicBezTo>
              <a:cubicBezTo>
                <a:pt x="2468310" y="121846"/>
                <a:pt x="2497640" y="129305"/>
                <a:pt x="2527300" y="133350"/>
              </a:cubicBezTo>
              <a:cubicBezTo>
                <a:pt x="2544209" y="135656"/>
                <a:pt x="2561097" y="138243"/>
                <a:pt x="2578100" y="139700"/>
              </a:cubicBezTo>
              <a:cubicBezTo>
                <a:pt x="2635197" y="144594"/>
                <a:pt x="2692514" y="146836"/>
                <a:pt x="2749550" y="152400"/>
              </a:cubicBezTo>
              <a:cubicBezTo>
                <a:pt x="2807769" y="158080"/>
                <a:pt x="2845432" y="169248"/>
                <a:pt x="2901950" y="171450"/>
              </a:cubicBezTo>
              <a:lnTo>
                <a:pt x="3327400" y="184150"/>
              </a:lnTo>
              <a:cubicBezTo>
                <a:pt x="3340100" y="186267"/>
                <a:pt x="3353168" y="186800"/>
                <a:pt x="3365500" y="190500"/>
              </a:cubicBezTo>
              <a:cubicBezTo>
                <a:pt x="3374567" y="193220"/>
                <a:pt x="3382199" y="199471"/>
                <a:pt x="3390900" y="203200"/>
              </a:cubicBezTo>
              <a:cubicBezTo>
                <a:pt x="3403654" y="208666"/>
                <a:pt x="3422461" y="212678"/>
                <a:pt x="3435350" y="215900"/>
              </a:cubicBezTo>
              <a:cubicBezTo>
                <a:pt x="3441700" y="222250"/>
                <a:pt x="3448651" y="228051"/>
                <a:pt x="3454400" y="234950"/>
              </a:cubicBezTo>
              <a:cubicBezTo>
                <a:pt x="3461381" y="243327"/>
                <a:pt x="3483494" y="281324"/>
                <a:pt x="3486150" y="285750"/>
              </a:cubicBezTo>
              <a:cubicBezTo>
                <a:pt x="3490383" y="302683"/>
                <a:pt x="3494257" y="319711"/>
                <a:pt x="3498850" y="336550"/>
              </a:cubicBezTo>
              <a:cubicBezTo>
                <a:pt x="3500611" y="343008"/>
                <a:pt x="3503277" y="349189"/>
                <a:pt x="3505200" y="355600"/>
              </a:cubicBezTo>
              <a:cubicBezTo>
                <a:pt x="3509628" y="370360"/>
                <a:pt x="3513667" y="385233"/>
                <a:pt x="3517900" y="400050"/>
              </a:cubicBezTo>
              <a:cubicBezTo>
                <a:pt x="3517240" y="409293"/>
                <a:pt x="3512348" y="507192"/>
                <a:pt x="3505200" y="533400"/>
              </a:cubicBezTo>
              <a:cubicBezTo>
                <a:pt x="3502709" y="542532"/>
                <a:pt x="3496229" y="550099"/>
                <a:pt x="3492500" y="558800"/>
              </a:cubicBezTo>
              <a:cubicBezTo>
                <a:pt x="3476726" y="595606"/>
                <a:pt x="3497856" y="560291"/>
                <a:pt x="3473450" y="596900"/>
              </a:cubicBezTo>
              <a:cubicBezTo>
                <a:pt x="3471333" y="607483"/>
                <a:pt x="3472820" y="619498"/>
                <a:pt x="3467100" y="628650"/>
              </a:cubicBezTo>
              <a:cubicBezTo>
                <a:pt x="3461491" y="637625"/>
                <a:pt x="3449184" y="640216"/>
                <a:pt x="3441700" y="647700"/>
              </a:cubicBezTo>
              <a:cubicBezTo>
                <a:pt x="3434216" y="655184"/>
                <a:pt x="3429000" y="664633"/>
                <a:pt x="3422650" y="673100"/>
              </a:cubicBezTo>
              <a:cubicBezTo>
                <a:pt x="3420533" y="681567"/>
                <a:pt x="3421752" y="691685"/>
                <a:pt x="3416300" y="698500"/>
              </a:cubicBezTo>
              <a:cubicBezTo>
                <a:pt x="3412119" y="703727"/>
                <a:pt x="3403237" y="701857"/>
                <a:pt x="3397250" y="704850"/>
              </a:cubicBezTo>
              <a:cubicBezTo>
                <a:pt x="3386211" y="710370"/>
                <a:pt x="3375769" y="717054"/>
                <a:pt x="3365500" y="723900"/>
              </a:cubicBezTo>
              <a:cubicBezTo>
                <a:pt x="3348425" y="735283"/>
                <a:pt x="3327952" y="755082"/>
                <a:pt x="3308350" y="762000"/>
              </a:cubicBezTo>
              <a:cubicBezTo>
                <a:pt x="3283661" y="770714"/>
                <a:pt x="3257324" y="773857"/>
                <a:pt x="3232150" y="781050"/>
              </a:cubicBezTo>
              <a:cubicBezTo>
                <a:pt x="3217333" y="785283"/>
                <a:pt x="3202968" y="791668"/>
                <a:pt x="3187700" y="793750"/>
              </a:cubicBezTo>
              <a:cubicBezTo>
                <a:pt x="3156171" y="798049"/>
                <a:pt x="3124200" y="797983"/>
                <a:pt x="3092450" y="800100"/>
              </a:cubicBezTo>
              <a:cubicBezTo>
                <a:pt x="2775986" y="850734"/>
                <a:pt x="3072703" y="805863"/>
                <a:pt x="2819400" y="838200"/>
              </a:cubicBezTo>
              <a:cubicBezTo>
                <a:pt x="2757934" y="846047"/>
                <a:pt x="2697151" y="860786"/>
                <a:pt x="2635250" y="863600"/>
              </a:cubicBezTo>
              <a:lnTo>
                <a:pt x="2495550" y="869950"/>
              </a:lnTo>
              <a:cubicBezTo>
                <a:pt x="2178727" y="922754"/>
                <a:pt x="2525691" y="868754"/>
                <a:pt x="1714500" y="895350"/>
              </a:cubicBezTo>
              <a:cubicBezTo>
                <a:pt x="1690848" y="896125"/>
                <a:pt x="1668025" y="904359"/>
                <a:pt x="1644650" y="908050"/>
              </a:cubicBezTo>
              <a:cubicBezTo>
                <a:pt x="1595183" y="915861"/>
                <a:pt x="1480061" y="924744"/>
                <a:pt x="1454150" y="927100"/>
              </a:cubicBezTo>
              <a:lnTo>
                <a:pt x="1003300" y="920750"/>
              </a:lnTo>
              <a:cubicBezTo>
                <a:pt x="947949" y="919400"/>
                <a:pt x="912297" y="910169"/>
                <a:pt x="857250" y="901700"/>
              </a:cubicBezTo>
              <a:cubicBezTo>
                <a:pt x="827664" y="897148"/>
                <a:pt x="798238" y="890660"/>
                <a:pt x="768350" y="889000"/>
              </a:cubicBezTo>
              <a:cubicBezTo>
                <a:pt x="683787" y="884302"/>
                <a:pt x="599017" y="884767"/>
                <a:pt x="514350" y="882650"/>
              </a:cubicBezTo>
              <a:cubicBezTo>
                <a:pt x="499533" y="878417"/>
                <a:pt x="485046" y="872790"/>
                <a:pt x="469900" y="869950"/>
              </a:cubicBezTo>
              <a:cubicBezTo>
                <a:pt x="451061" y="866418"/>
                <a:pt x="431441" y="867848"/>
                <a:pt x="412750" y="863600"/>
              </a:cubicBezTo>
              <a:cubicBezTo>
                <a:pt x="384676" y="857220"/>
                <a:pt x="358057" y="845467"/>
                <a:pt x="330200" y="838200"/>
              </a:cubicBezTo>
              <a:cubicBezTo>
                <a:pt x="309313" y="832751"/>
                <a:pt x="286742" y="833517"/>
                <a:pt x="266700" y="825500"/>
              </a:cubicBezTo>
              <a:cubicBezTo>
                <a:pt x="256117" y="821267"/>
                <a:pt x="244914" y="818336"/>
                <a:pt x="234950" y="812800"/>
              </a:cubicBezTo>
              <a:cubicBezTo>
                <a:pt x="177285" y="780764"/>
                <a:pt x="236610" y="802770"/>
                <a:pt x="190500" y="787400"/>
              </a:cubicBezTo>
              <a:cubicBezTo>
                <a:pt x="184150" y="781050"/>
                <a:pt x="179098" y="773057"/>
                <a:pt x="171450" y="768350"/>
              </a:cubicBezTo>
              <a:cubicBezTo>
                <a:pt x="151295" y="755947"/>
                <a:pt x="124684" y="753334"/>
                <a:pt x="107950" y="736600"/>
              </a:cubicBezTo>
              <a:cubicBezTo>
                <a:pt x="81416" y="710066"/>
                <a:pt x="94288" y="724734"/>
                <a:pt x="69850" y="692150"/>
              </a:cubicBezTo>
              <a:cubicBezTo>
                <a:pt x="62308" y="669524"/>
                <a:pt x="61945" y="663844"/>
                <a:pt x="44450" y="641350"/>
              </a:cubicBezTo>
              <a:cubicBezTo>
                <a:pt x="37099" y="631899"/>
                <a:pt x="27517" y="624417"/>
                <a:pt x="19050" y="615950"/>
              </a:cubicBezTo>
              <a:cubicBezTo>
                <a:pt x="16933" y="607483"/>
                <a:pt x="15208" y="598909"/>
                <a:pt x="12700" y="590550"/>
              </a:cubicBezTo>
              <a:cubicBezTo>
                <a:pt x="8853" y="577728"/>
                <a:pt x="0" y="565837"/>
                <a:pt x="0" y="552450"/>
              </a:cubicBezTo>
              <a:cubicBezTo>
                <a:pt x="0" y="474019"/>
                <a:pt x="4896" y="395542"/>
                <a:pt x="12700" y="317500"/>
              </a:cubicBezTo>
              <a:cubicBezTo>
                <a:pt x="14681" y="297691"/>
                <a:pt x="30818" y="296644"/>
                <a:pt x="44450" y="292100"/>
              </a:cubicBezTo>
              <a:cubicBezTo>
                <a:pt x="73563" y="248431"/>
                <a:pt x="55370" y="258827"/>
                <a:pt x="88900" y="247650"/>
              </a:cubicBezTo>
              <a:cubicBezTo>
                <a:pt x="120987" y="215563"/>
                <a:pt x="93231" y="239303"/>
                <a:pt x="133350" y="215900"/>
              </a:cubicBezTo>
              <a:cubicBezTo>
                <a:pt x="156540" y="202373"/>
                <a:pt x="176364" y="183167"/>
                <a:pt x="203200" y="177800"/>
              </a:cubicBezTo>
              <a:cubicBezTo>
                <a:pt x="217876" y="174865"/>
                <a:pt x="232833" y="173567"/>
                <a:pt x="247650" y="171450"/>
              </a:cubicBezTo>
              <a:cubicBezTo>
                <a:pt x="249767" y="165100"/>
                <a:pt x="252161" y="158836"/>
                <a:pt x="254000" y="152400"/>
              </a:cubicBezTo>
              <a:cubicBezTo>
                <a:pt x="256398" y="144009"/>
                <a:pt x="257286" y="135172"/>
                <a:pt x="260350" y="127000"/>
              </a:cubicBezTo>
              <a:cubicBezTo>
                <a:pt x="263674" y="118137"/>
                <a:pt x="268817" y="110067"/>
                <a:pt x="273050" y="101600"/>
              </a:cubicBezTo>
              <a:cubicBezTo>
                <a:pt x="286966" y="32020"/>
                <a:pt x="269566" y="104542"/>
                <a:pt x="292100" y="44450"/>
              </a:cubicBezTo>
              <a:cubicBezTo>
                <a:pt x="295164" y="36278"/>
                <a:pt x="294120" y="26627"/>
                <a:pt x="298450" y="19050"/>
              </a:cubicBezTo>
              <a:cubicBezTo>
                <a:pt x="302905" y="11253"/>
                <a:pt x="311150" y="6350"/>
                <a:pt x="317500" y="0"/>
              </a:cubicBezTo>
              <a:cubicBezTo>
                <a:pt x="325858" y="25074"/>
                <a:pt x="323850" y="12357"/>
                <a:pt x="323850" y="38100"/>
              </a:cubicBezTo>
            </a:path>
          </a:pathLst>
        </a:custGeom>
        <a:ln>
          <a:solidFill>
            <a:srgbClr val="FF0000"/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12</xdr:col>
      <xdr:colOff>330200</xdr:colOff>
      <xdr:row>16</xdr:row>
      <xdr:rowOff>0</xdr:rowOff>
    </xdr:from>
    <xdr:to>
      <xdr:col>16</xdr:col>
      <xdr:colOff>615950</xdr:colOff>
      <xdr:row>20</xdr:row>
      <xdr:rowOff>12700</xdr:rowOff>
    </xdr:to>
    <xdr:sp macro="" textlink="">
      <xdr:nvSpPr>
        <xdr:cNvPr id="3" name="شكل حر: شكل 2">
          <a:extLst>
            <a:ext uri="{FF2B5EF4-FFF2-40B4-BE49-F238E27FC236}">
              <a16:creationId xmlns="" xmlns:a16="http://schemas.microsoft.com/office/drawing/2014/main" id="{5453453A-1565-4BF8-B953-519A3EECAC88}"/>
            </a:ext>
          </a:extLst>
        </xdr:cNvPr>
        <xdr:cNvSpPr/>
      </xdr:nvSpPr>
      <xdr:spPr>
        <a:xfrm>
          <a:off x="10808811250" y="3257550"/>
          <a:ext cx="2540000" cy="819150"/>
        </a:xfrm>
        <a:custGeom>
          <a:avLst/>
          <a:gdLst>
            <a:gd name="connsiteX0" fmla="*/ 260350 w 3517900"/>
            <a:gd name="connsiteY0" fmla="*/ 82550 h 927100"/>
            <a:gd name="connsiteX1" fmla="*/ 425450 w 3517900"/>
            <a:gd name="connsiteY1" fmla="*/ 76200 h 927100"/>
            <a:gd name="connsiteX2" fmla="*/ 558800 w 3517900"/>
            <a:gd name="connsiteY2" fmla="*/ 63500 h 927100"/>
            <a:gd name="connsiteX3" fmla="*/ 876300 w 3517900"/>
            <a:gd name="connsiteY3" fmla="*/ 50800 h 927100"/>
            <a:gd name="connsiteX4" fmla="*/ 1339850 w 3517900"/>
            <a:gd name="connsiteY4" fmla="*/ 57150 h 927100"/>
            <a:gd name="connsiteX5" fmla="*/ 1530350 w 3517900"/>
            <a:gd name="connsiteY5" fmla="*/ 69850 h 927100"/>
            <a:gd name="connsiteX6" fmla="*/ 1593850 w 3517900"/>
            <a:gd name="connsiteY6" fmla="*/ 82550 h 927100"/>
            <a:gd name="connsiteX7" fmla="*/ 1809750 w 3517900"/>
            <a:gd name="connsiteY7" fmla="*/ 95250 h 927100"/>
            <a:gd name="connsiteX8" fmla="*/ 2438400 w 3517900"/>
            <a:gd name="connsiteY8" fmla="*/ 120650 h 927100"/>
            <a:gd name="connsiteX9" fmla="*/ 2527300 w 3517900"/>
            <a:gd name="connsiteY9" fmla="*/ 133350 h 927100"/>
            <a:gd name="connsiteX10" fmla="*/ 2578100 w 3517900"/>
            <a:gd name="connsiteY10" fmla="*/ 139700 h 927100"/>
            <a:gd name="connsiteX11" fmla="*/ 2749550 w 3517900"/>
            <a:gd name="connsiteY11" fmla="*/ 152400 h 927100"/>
            <a:gd name="connsiteX12" fmla="*/ 2901950 w 3517900"/>
            <a:gd name="connsiteY12" fmla="*/ 171450 h 927100"/>
            <a:gd name="connsiteX13" fmla="*/ 3327400 w 3517900"/>
            <a:gd name="connsiteY13" fmla="*/ 184150 h 927100"/>
            <a:gd name="connsiteX14" fmla="*/ 3365500 w 3517900"/>
            <a:gd name="connsiteY14" fmla="*/ 190500 h 927100"/>
            <a:gd name="connsiteX15" fmla="*/ 3390900 w 3517900"/>
            <a:gd name="connsiteY15" fmla="*/ 203200 h 927100"/>
            <a:gd name="connsiteX16" fmla="*/ 3435350 w 3517900"/>
            <a:gd name="connsiteY16" fmla="*/ 215900 h 927100"/>
            <a:gd name="connsiteX17" fmla="*/ 3454400 w 3517900"/>
            <a:gd name="connsiteY17" fmla="*/ 234950 h 927100"/>
            <a:gd name="connsiteX18" fmla="*/ 3486150 w 3517900"/>
            <a:gd name="connsiteY18" fmla="*/ 285750 h 927100"/>
            <a:gd name="connsiteX19" fmla="*/ 3498850 w 3517900"/>
            <a:gd name="connsiteY19" fmla="*/ 336550 h 927100"/>
            <a:gd name="connsiteX20" fmla="*/ 3505200 w 3517900"/>
            <a:gd name="connsiteY20" fmla="*/ 355600 h 927100"/>
            <a:gd name="connsiteX21" fmla="*/ 3517900 w 3517900"/>
            <a:gd name="connsiteY21" fmla="*/ 400050 h 927100"/>
            <a:gd name="connsiteX22" fmla="*/ 3505200 w 3517900"/>
            <a:gd name="connsiteY22" fmla="*/ 533400 h 927100"/>
            <a:gd name="connsiteX23" fmla="*/ 3492500 w 3517900"/>
            <a:gd name="connsiteY23" fmla="*/ 558800 h 927100"/>
            <a:gd name="connsiteX24" fmla="*/ 3473450 w 3517900"/>
            <a:gd name="connsiteY24" fmla="*/ 596900 h 927100"/>
            <a:gd name="connsiteX25" fmla="*/ 3467100 w 3517900"/>
            <a:gd name="connsiteY25" fmla="*/ 628650 h 927100"/>
            <a:gd name="connsiteX26" fmla="*/ 3441700 w 3517900"/>
            <a:gd name="connsiteY26" fmla="*/ 647700 h 927100"/>
            <a:gd name="connsiteX27" fmla="*/ 3422650 w 3517900"/>
            <a:gd name="connsiteY27" fmla="*/ 673100 h 927100"/>
            <a:gd name="connsiteX28" fmla="*/ 3416300 w 3517900"/>
            <a:gd name="connsiteY28" fmla="*/ 698500 h 927100"/>
            <a:gd name="connsiteX29" fmla="*/ 3397250 w 3517900"/>
            <a:gd name="connsiteY29" fmla="*/ 704850 h 927100"/>
            <a:gd name="connsiteX30" fmla="*/ 3365500 w 3517900"/>
            <a:gd name="connsiteY30" fmla="*/ 723900 h 927100"/>
            <a:gd name="connsiteX31" fmla="*/ 3308350 w 3517900"/>
            <a:gd name="connsiteY31" fmla="*/ 762000 h 927100"/>
            <a:gd name="connsiteX32" fmla="*/ 3232150 w 3517900"/>
            <a:gd name="connsiteY32" fmla="*/ 781050 h 927100"/>
            <a:gd name="connsiteX33" fmla="*/ 3187700 w 3517900"/>
            <a:gd name="connsiteY33" fmla="*/ 793750 h 927100"/>
            <a:gd name="connsiteX34" fmla="*/ 3092450 w 3517900"/>
            <a:gd name="connsiteY34" fmla="*/ 800100 h 927100"/>
            <a:gd name="connsiteX35" fmla="*/ 2819400 w 3517900"/>
            <a:gd name="connsiteY35" fmla="*/ 838200 h 927100"/>
            <a:gd name="connsiteX36" fmla="*/ 2635250 w 3517900"/>
            <a:gd name="connsiteY36" fmla="*/ 863600 h 927100"/>
            <a:gd name="connsiteX37" fmla="*/ 2495550 w 3517900"/>
            <a:gd name="connsiteY37" fmla="*/ 869950 h 927100"/>
            <a:gd name="connsiteX38" fmla="*/ 1714500 w 3517900"/>
            <a:gd name="connsiteY38" fmla="*/ 895350 h 927100"/>
            <a:gd name="connsiteX39" fmla="*/ 1644650 w 3517900"/>
            <a:gd name="connsiteY39" fmla="*/ 908050 h 927100"/>
            <a:gd name="connsiteX40" fmla="*/ 1454150 w 3517900"/>
            <a:gd name="connsiteY40" fmla="*/ 927100 h 927100"/>
            <a:gd name="connsiteX41" fmla="*/ 1003300 w 3517900"/>
            <a:gd name="connsiteY41" fmla="*/ 920750 h 927100"/>
            <a:gd name="connsiteX42" fmla="*/ 857250 w 3517900"/>
            <a:gd name="connsiteY42" fmla="*/ 901700 h 927100"/>
            <a:gd name="connsiteX43" fmla="*/ 768350 w 3517900"/>
            <a:gd name="connsiteY43" fmla="*/ 889000 h 927100"/>
            <a:gd name="connsiteX44" fmla="*/ 514350 w 3517900"/>
            <a:gd name="connsiteY44" fmla="*/ 882650 h 927100"/>
            <a:gd name="connsiteX45" fmla="*/ 469900 w 3517900"/>
            <a:gd name="connsiteY45" fmla="*/ 869950 h 927100"/>
            <a:gd name="connsiteX46" fmla="*/ 412750 w 3517900"/>
            <a:gd name="connsiteY46" fmla="*/ 863600 h 927100"/>
            <a:gd name="connsiteX47" fmla="*/ 330200 w 3517900"/>
            <a:gd name="connsiteY47" fmla="*/ 838200 h 927100"/>
            <a:gd name="connsiteX48" fmla="*/ 266700 w 3517900"/>
            <a:gd name="connsiteY48" fmla="*/ 825500 h 927100"/>
            <a:gd name="connsiteX49" fmla="*/ 234950 w 3517900"/>
            <a:gd name="connsiteY49" fmla="*/ 812800 h 927100"/>
            <a:gd name="connsiteX50" fmla="*/ 190500 w 3517900"/>
            <a:gd name="connsiteY50" fmla="*/ 787400 h 927100"/>
            <a:gd name="connsiteX51" fmla="*/ 171450 w 3517900"/>
            <a:gd name="connsiteY51" fmla="*/ 768350 h 927100"/>
            <a:gd name="connsiteX52" fmla="*/ 107950 w 3517900"/>
            <a:gd name="connsiteY52" fmla="*/ 736600 h 927100"/>
            <a:gd name="connsiteX53" fmla="*/ 69850 w 3517900"/>
            <a:gd name="connsiteY53" fmla="*/ 692150 h 927100"/>
            <a:gd name="connsiteX54" fmla="*/ 44450 w 3517900"/>
            <a:gd name="connsiteY54" fmla="*/ 641350 h 927100"/>
            <a:gd name="connsiteX55" fmla="*/ 19050 w 3517900"/>
            <a:gd name="connsiteY55" fmla="*/ 615950 h 927100"/>
            <a:gd name="connsiteX56" fmla="*/ 12700 w 3517900"/>
            <a:gd name="connsiteY56" fmla="*/ 590550 h 927100"/>
            <a:gd name="connsiteX57" fmla="*/ 0 w 3517900"/>
            <a:gd name="connsiteY57" fmla="*/ 552450 h 927100"/>
            <a:gd name="connsiteX58" fmla="*/ 12700 w 3517900"/>
            <a:gd name="connsiteY58" fmla="*/ 317500 h 927100"/>
            <a:gd name="connsiteX59" fmla="*/ 44450 w 3517900"/>
            <a:gd name="connsiteY59" fmla="*/ 292100 h 927100"/>
            <a:gd name="connsiteX60" fmla="*/ 88900 w 3517900"/>
            <a:gd name="connsiteY60" fmla="*/ 247650 h 927100"/>
            <a:gd name="connsiteX61" fmla="*/ 133350 w 3517900"/>
            <a:gd name="connsiteY61" fmla="*/ 215900 h 927100"/>
            <a:gd name="connsiteX62" fmla="*/ 203200 w 3517900"/>
            <a:gd name="connsiteY62" fmla="*/ 177800 h 927100"/>
            <a:gd name="connsiteX63" fmla="*/ 247650 w 3517900"/>
            <a:gd name="connsiteY63" fmla="*/ 171450 h 927100"/>
            <a:gd name="connsiteX64" fmla="*/ 254000 w 3517900"/>
            <a:gd name="connsiteY64" fmla="*/ 152400 h 927100"/>
            <a:gd name="connsiteX65" fmla="*/ 260350 w 3517900"/>
            <a:gd name="connsiteY65" fmla="*/ 127000 h 927100"/>
            <a:gd name="connsiteX66" fmla="*/ 273050 w 3517900"/>
            <a:gd name="connsiteY66" fmla="*/ 101600 h 927100"/>
            <a:gd name="connsiteX67" fmla="*/ 292100 w 3517900"/>
            <a:gd name="connsiteY67" fmla="*/ 44450 h 927100"/>
            <a:gd name="connsiteX68" fmla="*/ 298450 w 3517900"/>
            <a:gd name="connsiteY68" fmla="*/ 19050 h 927100"/>
            <a:gd name="connsiteX69" fmla="*/ 317500 w 3517900"/>
            <a:gd name="connsiteY69" fmla="*/ 0 h 927100"/>
            <a:gd name="connsiteX70" fmla="*/ 323850 w 3517900"/>
            <a:gd name="connsiteY70" fmla="*/ 38100 h 9271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  <a:cxn ang="0">
              <a:pos x="connsiteX55" y="connsiteY55"/>
            </a:cxn>
            <a:cxn ang="0">
              <a:pos x="connsiteX56" y="connsiteY56"/>
            </a:cxn>
            <a:cxn ang="0">
              <a:pos x="connsiteX57" y="connsiteY57"/>
            </a:cxn>
            <a:cxn ang="0">
              <a:pos x="connsiteX58" y="connsiteY58"/>
            </a:cxn>
            <a:cxn ang="0">
              <a:pos x="connsiteX59" y="connsiteY59"/>
            </a:cxn>
            <a:cxn ang="0">
              <a:pos x="connsiteX60" y="connsiteY60"/>
            </a:cxn>
            <a:cxn ang="0">
              <a:pos x="connsiteX61" y="connsiteY61"/>
            </a:cxn>
            <a:cxn ang="0">
              <a:pos x="connsiteX62" y="connsiteY62"/>
            </a:cxn>
            <a:cxn ang="0">
              <a:pos x="connsiteX63" y="connsiteY63"/>
            </a:cxn>
            <a:cxn ang="0">
              <a:pos x="connsiteX64" y="connsiteY64"/>
            </a:cxn>
            <a:cxn ang="0">
              <a:pos x="connsiteX65" y="connsiteY65"/>
            </a:cxn>
            <a:cxn ang="0">
              <a:pos x="connsiteX66" y="connsiteY66"/>
            </a:cxn>
            <a:cxn ang="0">
              <a:pos x="connsiteX67" y="connsiteY67"/>
            </a:cxn>
            <a:cxn ang="0">
              <a:pos x="connsiteX68" y="connsiteY68"/>
            </a:cxn>
            <a:cxn ang="0">
              <a:pos x="connsiteX69" y="connsiteY69"/>
            </a:cxn>
            <a:cxn ang="0">
              <a:pos x="connsiteX70" y="connsiteY70"/>
            </a:cxn>
          </a:cxnLst>
          <a:rect l="l" t="t" r="r" b="b"/>
          <a:pathLst>
            <a:path w="3517900" h="927100">
              <a:moveTo>
                <a:pt x="260350" y="82550"/>
              </a:moveTo>
              <a:cubicBezTo>
                <a:pt x="315383" y="80433"/>
                <a:pt x="370488" y="79708"/>
                <a:pt x="425450" y="76200"/>
              </a:cubicBezTo>
              <a:cubicBezTo>
                <a:pt x="470010" y="73356"/>
                <a:pt x="514220" y="66012"/>
                <a:pt x="558800" y="63500"/>
              </a:cubicBezTo>
              <a:cubicBezTo>
                <a:pt x="664550" y="57542"/>
                <a:pt x="770467" y="55033"/>
                <a:pt x="876300" y="50800"/>
              </a:cubicBezTo>
              <a:lnTo>
                <a:pt x="1339850" y="57150"/>
              </a:lnTo>
              <a:cubicBezTo>
                <a:pt x="1403464" y="59003"/>
                <a:pt x="1467025" y="63517"/>
                <a:pt x="1530350" y="69850"/>
              </a:cubicBezTo>
              <a:cubicBezTo>
                <a:pt x="1551829" y="71998"/>
                <a:pt x="1572353" y="80596"/>
                <a:pt x="1593850" y="82550"/>
              </a:cubicBezTo>
              <a:cubicBezTo>
                <a:pt x="1665645" y="89077"/>
                <a:pt x="1737783" y="91017"/>
                <a:pt x="1809750" y="95250"/>
              </a:cubicBezTo>
              <a:cubicBezTo>
                <a:pt x="2085172" y="137623"/>
                <a:pt x="1780055" y="94316"/>
                <a:pt x="2438400" y="120650"/>
              </a:cubicBezTo>
              <a:cubicBezTo>
                <a:pt x="2468310" y="121846"/>
                <a:pt x="2497640" y="129305"/>
                <a:pt x="2527300" y="133350"/>
              </a:cubicBezTo>
              <a:cubicBezTo>
                <a:pt x="2544209" y="135656"/>
                <a:pt x="2561097" y="138243"/>
                <a:pt x="2578100" y="139700"/>
              </a:cubicBezTo>
              <a:cubicBezTo>
                <a:pt x="2635197" y="144594"/>
                <a:pt x="2692514" y="146836"/>
                <a:pt x="2749550" y="152400"/>
              </a:cubicBezTo>
              <a:cubicBezTo>
                <a:pt x="2807769" y="158080"/>
                <a:pt x="2845432" y="169248"/>
                <a:pt x="2901950" y="171450"/>
              </a:cubicBezTo>
              <a:lnTo>
                <a:pt x="3327400" y="184150"/>
              </a:lnTo>
              <a:cubicBezTo>
                <a:pt x="3340100" y="186267"/>
                <a:pt x="3353168" y="186800"/>
                <a:pt x="3365500" y="190500"/>
              </a:cubicBezTo>
              <a:cubicBezTo>
                <a:pt x="3374567" y="193220"/>
                <a:pt x="3382199" y="199471"/>
                <a:pt x="3390900" y="203200"/>
              </a:cubicBezTo>
              <a:cubicBezTo>
                <a:pt x="3403654" y="208666"/>
                <a:pt x="3422461" y="212678"/>
                <a:pt x="3435350" y="215900"/>
              </a:cubicBezTo>
              <a:cubicBezTo>
                <a:pt x="3441700" y="222250"/>
                <a:pt x="3448651" y="228051"/>
                <a:pt x="3454400" y="234950"/>
              </a:cubicBezTo>
              <a:cubicBezTo>
                <a:pt x="3461381" y="243327"/>
                <a:pt x="3483494" y="281324"/>
                <a:pt x="3486150" y="285750"/>
              </a:cubicBezTo>
              <a:cubicBezTo>
                <a:pt x="3490383" y="302683"/>
                <a:pt x="3494257" y="319711"/>
                <a:pt x="3498850" y="336550"/>
              </a:cubicBezTo>
              <a:cubicBezTo>
                <a:pt x="3500611" y="343008"/>
                <a:pt x="3503277" y="349189"/>
                <a:pt x="3505200" y="355600"/>
              </a:cubicBezTo>
              <a:cubicBezTo>
                <a:pt x="3509628" y="370360"/>
                <a:pt x="3513667" y="385233"/>
                <a:pt x="3517900" y="400050"/>
              </a:cubicBezTo>
              <a:cubicBezTo>
                <a:pt x="3517240" y="409293"/>
                <a:pt x="3512348" y="507192"/>
                <a:pt x="3505200" y="533400"/>
              </a:cubicBezTo>
              <a:cubicBezTo>
                <a:pt x="3502709" y="542532"/>
                <a:pt x="3496229" y="550099"/>
                <a:pt x="3492500" y="558800"/>
              </a:cubicBezTo>
              <a:cubicBezTo>
                <a:pt x="3476726" y="595606"/>
                <a:pt x="3497856" y="560291"/>
                <a:pt x="3473450" y="596900"/>
              </a:cubicBezTo>
              <a:cubicBezTo>
                <a:pt x="3471333" y="607483"/>
                <a:pt x="3472820" y="619498"/>
                <a:pt x="3467100" y="628650"/>
              </a:cubicBezTo>
              <a:cubicBezTo>
                <a:pt x="3461491" y="637625"/>
                <a:pt x="3449184" y="640216"/>
                <a:pt x="3441700" y="647700"/>
              </a:cubicBezTo>
              <a:cubicBezTo>
                <a:pt x="3434216" y="655184"/>
                <a:pt x="3429000" y="664633"/>
                <a:pt x="3422650" y="673100"/>
              </a:cubicBezTo>
              <a:cubicBezTo>
                <a:pt x="3420533" y="681567"/>
                <a:pt x="3421752" y="691685"/>
                <a:pt x="3416300" y="698500"/>
              </a:cubicBezTo>
              <a:cubicBezTo>
                <a:pt x="3412119" y="703727"/>
                <a:pt x="3403237" y="701857"/>
                <a:pt x="3397250" y="704850"/>
              </a:cubicBezTo>
              <a:cubicBezTo>
                <a:pt x="3386211" y="710370"/>
                <a:pt x="3375769" y="717054"/>
                <a:pt x="3365500" y="723900"/>
              </a:cubicBezTo>
              <a:cubicBezTo>
                <a:pt x="3348425" y="735283"/>
                <a:pt x="3327952" y="755082"/>
                <a:pt x="3308350" y="762000"/>
              </a:cubicBezTo>
              <a:cubicBezTo>
                <a:pt x="3283661" y="770714"/>
                <a:pt x="3257324" y="773857"/>
                <a:pt x="3232150" y="781050"/>
              </a:cubicBezTo>
              <a:cubicBezTo>
                <a:pt x="3217333" y="785283"/>
                <a:pt x="3202968" y="791668"/>
                <a:pt x="3187700" y="793750"/>
              </a:cubicBezTo>
              <a:cubicBezTo>
                <a:pt x="3156171" y="798049"/>
                <a:pt x="3124200" y="797983"/>
                <a:pt x="3092450" y="800100"/>
              </a:cubicBezTo>
              <a:cubicBezTo>
                <a:pt x="2775986" y="850734"/>
                <a:pt x="3072703" y="805863"/>
                <a:pt x="2819400" y="838200"/>
              </a:cubicBezTo>
              <a:cubicBezTo>
                <a:pt x="2757934" y="846047"/>
                <a:pt x="2697151" y="860786"/>
                <a:pt x="2635250" y="863600"/>
              </a:cubicBezTo>
              <a:lnTo>
                <a:pt x="2495550" y="869950"/>
              </a:lnTo>
              <a:cubicBezTo>
                <a:pt x="2178727" y="922754"/>
                <a:pt x="2525691" y="868754"/>
                <a:pt x="1714500" y="895350"/>
              </a:cubicBezTo>
              <a:cubicBezTo>
                <a:pt x="1690848" y="896125"/>
                <a:pt x="1668025" y="904359"/>
                <a:pt x="1644650" y="908050"/>
              </a:cubicBezTo>
              <a:cubicBezTo>
                <a:pt x="1595183" y="915861"/>
                <a:pt x="1480061" y="924744"/>
                <a:pt x="1454150" y="927100"/>
              </a:cubicBezTo>
              <a:lnTo>
                <a:pt x="1003300" y="920750"/>
              </a:lnTo>
              <a:cubicBezTo>
                <a:pt x="947949" y="919400"/>
                <a:pt x="912297" y="910169"/>
                <a:pt x="857250" y="901700"/>
              </a:cubicBezTo>
              <a:cubicBezTo>
                <a:pt x="827664" y="897148"/>
                <a:pt x="798238" y="890660"/>
                <a:pt x="768350" y="889000"/>
              </a:cubicBezTo>
              <a:cubicBezTo>
                <a:pt x="683787" y="884302"/>
                <a:pt x="599017" y="884767"/>
                <a:pt x="514350" y="882650"/>
              </a:cubicBezTo>
              <a:cubicBezTo>
                <a:pt x="499533" y="878417"/>
                <a:pt x="485046" y="872790"/>
                <a:pt x="469900" y="869950"/>
              </a:cubicBezTo>
              <a:cubicBezTo>
                <a:pt x="451061" y="866418"/>
                <a:pt x="431441" y="867848"/>
                <a:pt x="412750" y="863600"/>
              </a:cubicBezTo>
              <a:cubicBezTo>
                <a:pt x="384676" y="857220"/>
                <a:pt x="358057" y="845467"/>
                <a:pt x="330200" y="838200"/>
              </a:cubicBezTo>
              <a:cubicBezTo>
                <a:pt x="309313" y="832751"/>
                <a:pt x="286742" y="833517"/>
                <a:pt x="266700" y="825500"/>
              </a:cubicBezTo>
              <a:cubicBezTo>
                <a:pt x="256117" y="821267"/>
                <a:pt x="244914" y="818336"/>
                <a:pt x="234950" y="812800"/>
              </a:cubicBezTo>
              <a:cubicBezTo>
                <a:pt x="177285" y="780764"/>
                <a:pt x="236610" y="802770"/>
                <a:pt x="190500" y="787400"/>
              </a:cubicBezTo>
              <a:cubicBezTo>
                <a:pt x="184150" y="781050"/>
                <a:pt x="179098" y="773057"/>
                <a:pt x="171450" y="768350"/>
              </a:cubicBezTo>
              <a:cubicBezTo>
                <a:pt x="151295" y="755947"/>
                <a:pt x="124684" y="753334"/>
                <a:pt x="107950" y="736600"/>
              </a:cubicBezTo>
              <a:cubicBezTo>
                <a:pt x="81416" y="710066"/>
                <a:pt x="94288" y="724734"/>
                <a:pt x="69850" y="692150"/>
              </a:cubicBezTo>
              <a:cubicBezTo>
                <a:pt x="62308" y="669524"/>
                <a:pt x="61945" y="663844"/>
                <a:pt x="44450" y="641350"/>
              </a:cubicBezTo>
              <a:cubicBezTo>
                <a:pt x="37099" y="631899"/>
                <a:pt x="27517" y="624417"/>
                <a:pt x="19050" y="615950"/>
              </a:cubicBezTo>
              <a:cubicBezTo>
                <a:pt x="16933" y="607483"/>
                <a:pt x="15208" y="598909"/>
                <a:pt x="12700" y="590550"/>
              </a:cubicBezTo>
              <a:cubicBezTo>
                <a:pt x="8853" y="577728"/>
                <a:pt x="0" y="565837"/>
                <a:pt x="0" y="552450"/>
              </a:cubicBezTo>
              <a:cubicBezTo>
                <a:pt x="0" y="474019"/>
                <a:pt x="4896" y="395542"/>
                <a:pt x="12700" y="317500"/>
              </a:cubicBezTo>
              <a:cubicBezTo>
                <a:pt x="14681" y="297691"/>
                <a:pt x="30818" y="296644"/>
                <a:pt x="44450" y="292100"/>
              </a:cubicBezTo>
              <a:cubicBezTo>
                <a:pt x="73563" y="248431"/>
                <a:pt x="55370" y="258827"/>
                <a:pt x="88900" y="247650"/>
              </a:cubicBezTo>
              <a:cubicBezTo>
                <a:pt x="120987" y="215563"/>
                <a:pt x="93231" y="239303"/>
                <a:pt x="133350" y="215900"/>
              </a:cubicBezTo>
              <a:cubicBezTo>
                <a:pt x="156540" y="202373"/>
                <a:pt x="176364" y="183167"/>
                <a:pt x="203200" y="177800"/>
              </a:cubicBezTo>
              <a:cubicBezTo>
                <a:pt x="217876" y="174865"/>
                <a:pt x="232833" y="173567"/>
                <a:pt x="247650" y="171450"/>
              </a:cubicBezTo>
              <a:cubicBezTo>
                <a:pt x="249767" y="165100"/>
                <a:pt x="252161" y="158836"/>
                <a:pt x="254000" y="152400"/>
              </a:cubicBezTo>
              <a:cubicBezTo>
                <a:pt x="256398" y="144009"/>
                <a:pt x="257286" y="135172"/>
                <a:pt x="260350" y="127000"/>
              </a:cubicBezTo>
              <a:cubicBezTo>
                <a:pt x="263674" y="118137"/>
                <a:pt x="268817" y="110067"/>
                <a:pt x="273050" y="101600"/>
              </a:cubicBezTo>
              <a:cubicBezTo>
                <a:pt x="286966" y="32020"/>
                <a:pt x="269566" y="104542"/>
                <a:pt x="292100" y="44450"/>
              </a:cubicBezTo>
              <a:cubicBezTo>
                <a:pt x="295164" y="36278"/>
                <a:pt x="294120" y="26627"/>
                <a:pt x="298450" y="19050"/>
              </a:cubicBezTo>
              <a:cubicBezTo>
                <a:pt x="302905" y="11253"/>
                <a:pt x="311150" y="6350"/>
                <a:pt x="317500" y="0"/>
              </a:cubicBezTo>
              <a:cubicBezTo>
                <a:pt x="325858" y="25074"/>
                <a:pt x="323850" y="12357"/>
                <a:pt x="323850" y="38100"/>
              </a:cubicBezTo>
            </a:path>
          </a:pathLst>
        </a:custGeom>
        <a:ln>
          <a:solidFill>
            <a:srgbClr val="FF0000"/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الجدول74" displayName="الجدول74" ref="B7:L147" totalsRowShown="0" headerRowDxfId="19" dataDxfId="18">
  <autoFilter ref="B7:L147"/>
  <tableColumns count="11">
    <tableColumn id="1" name="عمود1" dataDxfId="17"/>
    <tableColumn id="2" name="عمود2" dataDxfId="16"/>
    <tableColumn id="3" name="عمود3" dataDxfId="15"/>
    <tableColumn id="11" name="عمود4" dataDxfId="14"/>
    <tableColumn id="4" name="عمود5" dataDxfId="13"/>
    <tableColumn id="5" name="عمود6" dataDxfId="12"/>
    <tableColumn id="6" name="عمود7" dataDxfId="11"/>
    <tableColumn id="7" name="عمود8" dataDxfId="10"/>
    <tableColumn id="8" name="عمود9" dataDxfId="9">
      <calculatedColumnFormula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calculatedColumnFormula>
    </tableColumn>
    <tableColumn id="9" name="عمود10" dataDxfId="8">
      <calculatedColumnFormula>SUM(D8,E8,F8,J8)</calculatedColumnFormula>
    </tableColumn>
    <tableColumn id="10" name="عمود11" dataDxfId="7">
      <calculatedColumnFormula>VLOOKUP(الجدول74[[#This Row],[عمود10]],الجدول1595[#All],2,TRUE)</calculatedColumnFormula>
    </tableColumn>
  </tableColumns>
  <tableStyleInfo name="نمط الجدول 2" showFirstColumn="0" showLastColumn="0" showRowStripes="1" showColumnStripes="0"/>
</table>
</file>

<file path=xl/tables/table2.xml><?xml version="1.0" encoding="utf-8"?>
<table xmlns="http://schemas.openxmlformats.org/spreadsheetml/2006/main" id="2" name="الجدول1595" displayName="الجدول1595" ref="O8:P13" totalsRowShown="0" headerRowDxfId="6" dataDxfId="4" headerRowBorderDxfId="5" tableBorderDxfId="3" totalsRowBorderDxfId="2">
  <autoFilter ref="O8:P13"/>
  <tableColumns count="2">
    <tableColumn id="1" name="الدرجة " dataDxfId="1"/>
    <tableColumn id="2" name="التقدير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أزرق دافئ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7"/>
  <sheetViews>
    <sheetView rightToLeft="1" tabSelected="1" topLeftCell="D1" workbookViewId="0">
      <selection activeCell="J18" sqref="J18"/>
    </sheetView>
  </sheetViews>
  <sheetFormatPr defaultColWidth="8.625" defaultRowHeight="14.25" x14ac:dyDescent="0.2"/>
  <cols>
    <col min="1" max="1" width="4.125" style="1" customWidth="1"/>
    <col min="2" max="2" width="9.125" style="1" bestFit="1" customWidth="1"/>
    <col min="3" max="3" width="27.875" style="2" bestFit="1" customWidth="1"/>
    <col min="4" max="9" width="9.125" style="1" bestFit="1" customWidth="1"/>
    <col min="10" max="10" width="11.5" style="1" bestFit="1" customWidth="1"/>
    <col min="11" max="11" width="10.125" style="1" bestFit="1" customWidth="1"/>
    <col min="12" max="12" width="12.625" style="1" bestFit="1" customWidth="1"/>
    <col min="13" max="13" width="8.625" style="1"/>
    <col min="14" max="14" width="8.625" style="1" hidden="1" customWidth="1"/>
    <col min="15" max="15" width="10" style="1" bestFit="1" customWidth="1"/>
    <col min="16" max="16" width="10.875" style="1" customWidth="1"/>
    <col min="17" max="16384" width="8.625" style="1"/>
  </cols>
  <sheetData>
    <row r="1" spans="1:16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6" ht="15" thickBot="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ht="15" thickTop="1" thickBot="1" x14ac:dyDescent="0.35"/>
    <row r="5" spans="1:16" ht="18" x14ac:dyDescent="0.2">
      <c r="B5" s="38" t="s">
        <v>0</v>
      </c>
      <c r="C5" s="40" t="s">
        <v>1</v>
      </c>
      <c r="D5" s="42" t="s">
        <v>2</v>
      </c>
      <c r="E5" s="43"/>
      <c r="F5" s="45" t="s">
        <v>3</v>
      </c>
      <c r="G5" s="46" t="s">
        <v>4</v>
      </c>
      <c r="H5" s="47"/>
      <c r="I5" s="47"/>
      <c r="J5" s="48"/>
      <c r="K5" s="49" t="s">
        <v>5</v>
      </c>
      <c r="L5" s="38" t="s">
        <v>6</v>
      </c>
    </row>
    <row r="6" spans="1:16" ht="18" x14ac:dyDescent="0.25">
      <c r="B6" s="39"/>
      <c r="C6" s="41"/>
      <c r="D6" s="42"/>
      <c r="E6" s="44"/>
      <c r="F6" s="45"/>
      <c r="G6" s="3" t="s">
        <v>7</v>
      </c>
      <c r="H6" s="4" t="s">
        <v>8</v>
      </c>
      <c r="I6" s="5" t="s">
        <v>9</v>
      </c>
      <c r="J6" s="6" t="s">
        <v>10</v>
      </c>
      <c r="K6" s="49"/>
      <c r="L6" s="39"/>
    </row>
    <row r="7" spans="1:16" ht="18" x14ac:dyDescent="0.2">
      <c r="B7" s="7" t="s">
        <v>11</v>
      </c>
      <c r="C7" s="8" t="s">
        <v>12</v>
      </c>
      <c r="D7" s="7" t="s">
        <v>13</v>
      </c>
      <c r="E7" s="7" t="s">
        <v>14</v>
      </c>
      <c r="F7" s="7" t="s">
        <v>15</v>
      </c>
      <c r="G7" s="7" t="s">
        <v>16</v>
      </c>
      <c r="H7" s="7" t="s">
        <v>17</v>
      </c>
      <c r="I7" s="7" t="s">
        <v>18</v>
      </c>
      <c r="J7" s="7" t="s">
        <v>19</v>
      </c>
      <c r="K7" s="7" t="s">
        <v>20</v>
      </c>
      <c r="L7" s="7" t="s">
        <v>21</v>
      </c>
      <c r="O7" s="38" t="s">
        <v>22</v>
      </c>
      <c r="P7" s="38"/>
    </row>
    <row r="8" spans="1:16" ht="16.5" thickBot="1" x14ac:dyDescent="0.3">
      <c r="B8" s="9">
        <v>1</v>
      </c>
      <c r="C8" s="10"/>
      <c r="F8" s="11"/>
      <c r="G8" s="1">
        <v>6</v>
      </c>
      <c r="H8" s="1">
        <v>4</v>
      </c>
      <c r="I8" s="1">
        <v>4</v>
      </c>
      <c r="J8" s="12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>5</v>
      </c>
      <c r="K8" s="13">
        <f t="shared" ref="K8:K71" si="0">SUM(D8,E8,F8,J8)</f>
        <v>5</v>
      </c>
      <c r="L8" s="1" t="str">
        <f>VLOOKUP(الجدول74[[#This Row],[عمود10]],الجدول1595[#All],2,TRUE)</f>
        <v>دون المستوى</v>
      </c>
      <c r="O8" s="14" t="s">
        <v>23</v>
      </c>
      <c r="P8" s="15" t="s">
        <v>24</v>
      </c>
    </row>
    <row r="9" spans="1:16" ht="15.75" thickTop="1" x14ac:dyDescent="0.2">
      <c r="B9" s="9">
        <v>2</v>
      </c>
      <c r="C9" s="10"/>
      <c r="F9" s="11"/>
      <c r="G9" s="1">
        <v>2</v>
      </c>
      <c r="H9" s="1">
        <v>3</v>
      </c>
      <c r="J9" s="12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>2.5</v>
      </c>
      <c r="K9" s="13">
        <f t="shared" si="0"/>
        <v>2.5</v>
      </c>
      <c r="L9" s="1" t="str">
        <f>VLOOKUP(الجدول74[[#This Row],[عمود10]],الجدول1595[#All],2,TRUE)</f>
        <v>دون المستوى</v>
      </c>
      <c r="O9" s="16">
        <v>0</v>
      </c>
      <c r="P9" s="17" t="s">
        <v>25</v>
      </c>
    </row>
    <row r="10" spans="1:16" ht="15" x14ac:dyDescent="0.2">
      <c r="B10" s="9">
        <v>3</v>
      </c>
      <c r="C10" s="10"/>
      <c r="F10" s="11"/>
      <c r="G10" s="1">
        <v>0</v>
      </c>
      <c r="H10" s="1">
        <v>8</v>
      </c>
      <c r="I10" s="1">
        <v>5</v>
      </c>
      <c r="J10" s="12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>6.5</v>
      </c>
      <c r="K10" s="13">
        <f t="shared" si="0"/>
        <v>6.5</v>
      </c>
      <c r="L10" s="1" t="str">
        <f>VLOOKUP(الجدول74[[#This Row],[عمود10]],الجدول1595[#All],2,TRUE)</f>
        <v>دون المستوى</v>
      </c>
      <c r="O10" s="18">
        <v>12</v>
      </c>
      <c r="P10" s="19" t="s">
        <v>26</v>
      </c>
    </row>
    <row r="11" spans="1:16" ht="15" x14ac:dyDescent="0.2">
      <c r="B11" s="9">
        <v>4</v>
      </c>
      <c r="C11" s="10"/>
      <c r="F11" s="11"/>
      <c r="G11" s="1">
        <v>0</v>
      </c>
      <c r="H11" s="1">
        <v>3</v>
      </c>
      <c r="I11" s="1">
        <v>1</v>
      </c>
      <c r="J11" s="12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>2</v>
      </c>
      <c r="K11" s="13">
        <f t="shared" si="0"/>
        <v>2</v>
      </c>
      <c r="L11" s="1" t="str">
        <f>VLOOKUP(الجدول74[[#This Row],[عمود10]],الجدول1595[#All],2,TRUE)</f>
        <v>دون المستوى</v>
      </c>
      <c r="O11" s="18">
        <v>14</v>
      </c>
      <c r="P11" s="19" t="s">
        <v>27</v>
      </c>
    </row>
    <row r="12" spans="1:16" ht="15" x14ac:dyDescent="0.2">
      <c r="B12" s="9">
        <v>5</v>
      </c>
      <c r="C12" s="10"/>
      <c r="E12" s="1">
        <v>20</v>
      </c>
      <c r="F12" s="11"/>
      <c r="G12" s="1">
        <v>3</v>
      </c>
      <c r="H12" s="1">
        <v>1</v>
      </c>
      <c r="I12" s="1">
        <v>3</v>
      </c>
      <c r="J12" s="12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>3</v>
      </c>
      <c r="K12" s="13">
        <f t="shared" si="0"/>
        <v>23</v>
      </c>
      <c r="L12" s="1" t="str">
        <f>VLOOKUP(الجدول74[[#This Row],[عمود10]],الجدول1595[#All],2,TRUE)</f>
        <v>ممتاز</v>
      </c>
      <c r="O12" s="18">
        <v>16</v>
      </c>
      <c r="P12" s="19" t="s">
        <v>28</v>
      </c>
    </row>
    <row r="13" spans="1:16" ht="15.75" thickBot="1" x14ac:dyDescent="0.25">
      <c r="B13" s="9">
        <v>6</v>
      </c>
      <c r="C13" s="10"/>
      <c r="F13" s="11"/>
      <c r="G13" s="1">
        <v>2</v>
      </c>
      <c r="H13" s="1">
        <v>1</v>
      </c>
      <c r="I13" s="1" t="s">
        <v>29</v>
      </c>
      <c r="J13" s="12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>1.5</v>
      </c>
      <c r="K13" s="13">
        <f t="shared" si="0"/>
        <v>1.5</v>
      </c>
      <c r="L13" s="1" t="str">
        <f>VLOOKUP(الجدول74[[#This Row],[عمود10]],الجدول1595[#All],2,TRUE)</f>
        <v>دون المستوى</v>
      </c>
      <c r="O13" s="20">
        <v>18</v>
      </c>
      <c r="P13" s="21" t="s">
        <v>30</v>
      </c>
    </row>
    <row r="14" spans="1:16" ht="15.95" thickTop="1" x14ac:dyDescent="0.3">
      <c r="B14" s="9">
        <v>7</v>
      </c>
      <c r="C14" s="10"/>
      <c r="F14" s="11"/>
      <c r="G14" s="1">
        <v>2</v>
      </c>
      <c r="H14" s="1">
        <v>0</v>
      </c>
      <c r="J14" s="12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>1</v>
      </c>
      <c r="K14" s="13">
        <f t="shared" si="0"/>
        <v>1</v>
      </c>
      <c r="L14" s="1" t="str">
        <f>VLOOKUP(الجدول74[[#This Row],[عمود10]],الجدول1595[#All],2,TRUE)</f>
        <v>دون المستوى</v>
      </c>
      <c r="O14" s="22"/>
      <c r="P14" s="23"/>
    </row>
    <row r="15" spans="1:16" ht="18.75" thickBot="1" x14ac:dyDescent="0.25">
      <c r="B15" s="9">
        <v>8</v>
      </c>
      <c r="C15" s="24"/>
      <c r="F15" s="11"/>
      <c r="G15" s="1">
        <v>2</v>
      </c>
      <c r="H15" s="1">
        <v>2</v>
      </c>
      <c r="I15" s="1">
        <v>2</v>
      </c>
      <c r="J15" s="12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>2</v>
      </c>
      <c r="K15" s="13">
        <f t="shared" si="0"/>
        <v>2</v>
      </c>
      <c r="L15" s="1" t="str">
        <f>VLOOKUP(الجدول74[[#This Row],[عمود10]],الجدول1595[#All],2,TRUE)</f>
        <v>دون المستوى</v>
      </c>
      <c r="O15" s="35" t="s">
        <v>31</v>
      </c>
      <c r="P15" s="35"/>
    </row>
    <row r="16" spans="1:16" ht="15.95" thickBot="1" x14ac:dyDescent="0.4">
      <c r="B16" s="9">
        <v>9</v>
      </c>
      <c r="C16" s="24"/>
      <c r="E16" s="1">
        <v>4</v>
      </c>
      <c r="F16" s="11">
        <v>4</v>
      </c>
      <c r="G16" s="1">
        <v>6</v>
      </c>
      <c r="H16" s="1">
        <v>6</v>
      </c>
      <c r="I16" s="1">
        <v>6</v>
      </c>
      <c r="J16" s="12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>6</v>
      </c>
      <c r="K16" s="13">
        <f t="shared" si="0"/>
        <v>14</v>
      </c>
      <c r="L16" s="1" t="str">
        <f>VLOOKUP(الجدول74[[#This Row],[عمود10]],الجدول1595[#All],2,TRUE)</f>
        <v>جيد</v>
      </c>
      <c r="O16" s="50">
        <v>3</v>
      </c>
      <c r="P16" s="51"/>
    </row>
    <row r="17" spans="2:17" ht="14.45" thickTop="1" x14ac:dyDescent="0.3">
      <c r="B17" s="9">
        <v>10</v>
      </c>
      <c r="C17" s="24"/>
      <c r="F17" s="11"/>
      <c r="J17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7" s="13">
        <f t="shared" si="0"/>
        <v>0</v>
      </c>
      <c r="L17" s="1" t="str">
        <f>VLOOKUP(الجدول74[[#This Row],[عمود10]],الجدول1595[#All],2,TRUE)</f>
        <v>دون المستوى</v>
      </c>
      <c r="O17" s="25"/>
      <c r="P17" s="26"/>
    </row>
    <row r="18" spans="2:17" ht="18.75" thickBot="1" x14ac:dyDescent="0.25">
      <c r="B18" s="9">
        <v>11</v>
      </c>
      <c r="C18" s="24"/>
      <c r="F18" s="11"/>
      <c r="G18" s="27">
        <v>0</v>
      </c>
      <c r="H18" s="27">
        <v>0</v>
      </c>
      <c r="I18" s="27">
        <v>0</v>
      </c>
      <c r="J18" s="34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>0</v>
      </c>
      <c r="K18" s="13">
        <f t="shared" si="0"/>
        <v>0</v>
      </c>
      <c r="L18" s="1" t="str">
        <f>VLOOKUP(الجدول74[[#This Row],[عمود10]],الجدول1595[#All],2,TRUE)</f>
        <v>دون المستوى</v>
      </c>
      <c r="O18" s="35" t="s">
        <v>32</v>
      </c>
      <c r="P18" s="35"/>
    </row>
    <row r="19" spans="2:17" ht="15.75" thickBot="1" x14ac:dyDescent="0.25">
      <c r="B19" s="9">
        <v>12</v>
      </c>
      <c r="C19" s="24"/>
      <c r="F19" s="11"/>
      <c r="J19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9" s="13">
        <f t="shared" si="0"/>
        <v>0</v>
      </c>
      <c r="L19" s="1" t="str">
        <f>VLOOKUP(الجدول74[[#This Row],[عمود10]],الجدول1595[#All],2,TRUE)</f>
        <v>دون المستوى</v>
      </c>
      <c r="O19" s="50" t="s">
        <v>35</v>
      </c>
      <c r="P19" s="51"/>
      <c r="Q19" s="1">
        <v>1</v>
      </c>
    </row>
    <row r="20" spans="2:17" ht="14.45" thickTop="1" x14ac:dyDescent="0.3">
      <c r="B20" s="9">
        <v>13</v>
      </c>
      <c r="C20" s="24"/>
      <c r="F20" s="11"/>
      <c r="J20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20" s="13">
        <f t="shared" si="0"/>
        <v>0</v>
      </c>
      <c r="L20" s="1" t="str">
        <f>VLOOKUP(الجدول74[[#This Row],[عمود10]],الجدول1595[#All],2,TRUE)</f>
        <v>دون المستوى</v>
      </c>
      <c r="O20" s="25"/>
      <c r="P20" s="26"/>
    </row>
    <row r="21" spans="2:17" ht="18.75" thickBot="1" x14ac:dyDescent="0.25">
      <c r="B21" s="9">
        <v>14</v>
      </c>
      <c r="C21" s="24"/>
      <c r="F21" s="11"/>
      <c r="J21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21" s="13">
        <f t="shared" si="0"/>
        <v>0</v>
      </c>
      <c r="L21" s="1" t="str">
        <f>VLOOKUP(الجدول74[[#This Row],[عمود10]],الجدول1595[#All],2,TRUE)</f>
        <v>دون المستوى</v>
      </c>
      <c r="O21" s="35" t="s">
        <v>33</v>
      </c>
      <c r="P21" s="35"/>
    </row>
    <row r="22" spans="2:17" ht="15" x14ac:dyDescent="0.25">
      <c r="B22" s="9">
        <v>15</v>
      </c>
      <c r="C22" s="24"/>
      <c r="F22" s="11"/>
      <c r="J22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22" s="13">
        <f t="shared" si="0"/>
        <v>0</v>
      </c>
      <c r="L22" s="1" t="str">
        <f>VLOOKUP(الجدول74[[#This Row],[عمود10]],الجدول1595[#All],2,TRUE)</f>
        <v>دون المستوى</v>
      </c>
      <c r="O22" s="28" t="s">
        <v>24</v>
      </c>
      <c r="P22" s="29" t="s">
        <v>34</v>
      </c>
    </row>
    <row r="23" spans="2:17" ht="15" x14ac:dyDescent="0.2">
      <c r="B23" s="9">
        <v>16</v>
      </c>
      <c r="C23" s="24"/>
      <c r="F23" s="11"/>
      <c r="J23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23" s="13">
        <f t="shared" si="0"/>
        <v>0</v>
      </c>
      <c r="L23" s="1" t="str">
        <f>VLOOKUP(الجدول74[[#This Row],[عمود10]],الجدول1595[#All],2,TRUE)</f>
        <v>دون المستوى</v>
      </c>
      <c r="O23" s="30" t="s">
        <v>25</v>
      </c>
      <c r="P23" s="31">
        <f>COUNTIF(الجدول74[عمود11],O23)</f>
        <v>138</v>
      </c>
    </row>
    <row r="24" spans="2:17" ht="15" x14ac:dyDescent="0.2">
      <c r="B24" s="9">
        <v>17</v>
      </c>
      <c r="C24" s="24"/>
      <c r="F24" s="11"/>
      <c r="J24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24" s="13">
        <f t="shared" si="0"/>
        <v>0</v>
      </c>
      <c r="L24" s="1" t="str">
        <f>VLOOKUP(الجدول74[[#This Row],[عمود10]],الجدول1595[#All],2,TRUE)</f>
        <v>دون المستوى</v>
      </c>
      <c r="O24" s="30" t="s">
        <v>26</v>
      </c>
      <c r="P24" s="31">
        <f>COUNTIF(الجدول74[عمود11],O24)</f>
        <v>0</v>
      </c>
    </row>
    <row r="25" spans="2:17" ht="15" x14ac:dyDescent="0.2">
      <c r="B25" s="9">
        <v>18</v>
      </c>
      <c r="C25" s="24"/>
      <c r="F25" s="11"/>
      <c r="J25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25" s="13">
        <f t="shared" si="0"/>
        <v>0</v>
      </c>
      <c r="L25" s="1" t="str">
        <f>VLOOKUP(الجدول74[[#This Row],[عمود10]],الجدول1595[#All],2,TRUE)</f>
        <v>دون المستوى</v>
      </c>
      <c r="O25" s="30" t="s">
        <v>27</v>
      </c>
      <c r="P25" s="31">
        <f>COUNTIF(الجدول74[عمود11],O25)</f>
        <v>1</v>
      </c>
    </row>
    <row r="26" spans="2:17" ht="15" x14ac:dyDescent="0.2">
      <c r="B26" s="9">
        <v>19</v>
      </c>
      <c r="C26" s="24"/>
      <c r="F26" s="11"/>
      <c r="J26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26" s="13">
        <f t="shared" si="0"/>
        <v>0</v>
      </c>
      <c r="L26" s="1" t="str">
        <f>VLOOKUP(الجدول74[[#This Row],[عمود10]],الجدول1595[#All],2,TRUE)</f>
        <v>دون المستوى</v>
      </c>
      <c r="O26" s="30" t="s">
        <v>28</v>
      </c>
      <c r="P26" s="31">
        <f>COUNTIF(الجدول74[عمود11],O26)</f>
        <v>0</v>
      </c>
    </row>
    <row r="27" spans="2:17" ht="15" x14ac:dyDescent="0.2">
      <c r="B27" s="9">
        <v>20</v>
      </c>
      <c r="C27" s="24"/>
      <c r="F27" s="11"/>
      <c r="J27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27" s="13">
        <f t="shared" si="0"/>
        <v>0</v>
      </c>
      <c r="L27" s="1" t="str">
        <f>VLOOKUP(الجدول74[[#This Row],[عمود10]],الجدول1595[#All],2,TRUE)</f>
        <v>دون المستوى</v>
      </c>
      <c r="O27" s="30" t="s">
        <v>30</v>
      </c>
      <c r="P27" s="31">
        <f>COUNTIF(الجدول74[عمود11],O27)</f>
        <v>1</v>
      </c>
    </row>
    <row r="28" spans="2:17" ht="18.75" thickBot="1" x14ac:dyDescent="0.25">
      <c r="B28" s="9">
        <v>21</v>
      </c>
      <c r="C28" s="24"/>
      <c r="F28" s="11"/>
      <c r="J28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28" s="13">
        <f t="shared" si="0"/>
        <v>0</v>
      </c>
      <c r="L28" s="1" t="str">
        <f>VLOOKUP(الجدول74[[#This Row],[عمود10]],الجدول1595[#All],2,TRUE)</f>
        <v>دون المستوى</v>
      </c>
      <c r="O28" s="32" t="s">
        <v>34</v>
      </c>
      <c r="P28" s="33">
        <f>SUM(P23:P27)</f>
        <v>140</v>
      </c>
    </row>
    <row r="29" spans="2:17" ht="15" thickTop="1" x14ac:dyDescent="0.2">
      <c r="B29" s="9">
        <v>22</v>
      </c>
      <c r="C29" s="24"/>
      <c r="F29" s="11"/>
      <c r="J29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29" s="13">
        <f t="shared" si="0"/>
        <v>0</v>
      </c>
      <c r="L29" s="1" t="str">
        <f>VLOOKUP(الجدول74[[#This Row],[عمود10]],الجدول1595[#All],2,TRUE)</f>
        <v>دون المستوى</v>
      </c>
    </row>
    <row r="30" spans="2:17" x14ac:dyDescent="0.2">
      <c r="B30" s="9">
        <v>23</v>
      </c>
      <c r="C30" s="24"/>
      <c r="F30" s="11"/>
      <c r="J30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30" s="13">
        <f t="shared" si="0"/>
        <v>0</v>
      </c>
      <c r="L30" s="1" t="str">
        <f>VLOOKUP(الجدول74[[#This Row],[عمود10]],الجدول1595[#All],2,TRUE)</f>
        <v>دون المستوى</v>
      </c>
    </row>
    <row r="31" spans="2:17" x14ac:dyDescent="0.2">
      <c r="B31" s="9">
        <v>24</v>
      </c>
      <c r="C31" s="24"/>
      <c r="F31" s="11"/>
      <c r="J31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31" s="13">
        <f t="shared" si="0"/>
        <v>0</v>
      </c>
      <c r="L31" s="1" t="str">
        <f>VLOOKUP(الجدول74[[#This Row],[عمود10]],الجدول1595[#All],2,TRUE)</f>
        <v>دون المستوى</v>
      </c>
    </row>
    <row r="32" spans="2:17" x14ac:dyDescent="0.2">
      <c r="B32" s="9">
        <v>25</v>
      </c>
      <c r="C32" s="24"/>
      <c r="F32" s="11"/>
      <c r="J32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32" s="13">
        <f t="shared" si="0"/>
        <v>0</v>
      </c>
      <c r="L32" s="1" t="str">
        <f>VLOOKUP(الجدول74[[#This Row],[عمود10]],الجدول1595[#All],2,TRUE)</f>
        <v>دون المستوى</v>
      </c>
    </row>
    <row r="33" spans="2:12" x14ac:dyDescent="0.2">
      <c r="B33" s="9">
        <v>26</v>
      </c>
      <c r="C33" s="24"/>
      <c r="F33" s="11"/>
      <c r="J33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33" s="13">
        <f t="shared" si="0"/>
        <v>0</v>
      </c>
      <c r="L33" s="1" t="str">
        <f>VLOOKUP(الجدول74[[#This Row],[عمود10]],الجدول1595[#All],2,TRUE)</f>
        <v>دون المستوى</v>
      </c>
    </row>
    <row r="34" spans="2:12" x14ac:dyDescent="0.2">
      <c r="B34" s="9">
        <v>27</v>
      </c>
      <c r="C34" s="24"/>
      <c r="F34" s="11"/>
      <c r="J34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34" s="13">
        <f t="shared" si="0"/>
        <v>0</v>
      </c>
      <c r="L34" s="1" t="str">
        <f>VLOOKUP(الجدول74[[#This Row],[عمود10]],الجدول1595[#All],2,TRUE)</f>
        <v>دون المستوى</v>
      </c>
    </row>
    <row r="35" spans="2:12" x14ac:dyDescent="0.2">
      <c r="B35" s="9">
        <v>28</v>
      </c>
      <c r="C35" s="24"/>
      <c r="F35" s="11"/>
      <c r="J35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35" s="13">
        <f t="shared" si="0"/>
        <v>0</v>
      </c>
      <c r="L35" s="1" t="str">
        <f>VLOOKUP(الجدول74[[#This Row],[عمود10]],الجدول1595[#All],2,TRUE)</f>
        <v>دون المستوى</v>
      </c>
    </row>
    <row r="36" spans="2:12" x14ac:dyDescent="0.2">
      <c r="B36" s="9">
        <v>29</v>
      </c>
      <c r="C36" s="24"/>
      <c r="F36" s="11"/>
      <c r="J36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36" s="13">
        <f t="shared" si="0"/>
        <v>0</v>
      </c>
      <c r="L36" s="1" t="str">
        <f>VLOOKUP(الجدول74[[#This Row],[عمود10]],الجدول1595[#All],2,TRUE)</f>
        <v>دون المستوى</v>
      </c>
    </row>
    <row r="37" spans="2:12" x14ac:dyDescent="0.2">
      <c r="B37" s="9">
        <v>30</v>
      </c>
      <c r="C37" s="24"/>
      <c r="F37" s="11"/>
      <c r="J37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37" s="13">
        <f t="shared" si="0"/>
        <v>0</v>
      </c>
      <c r="L37" s="1" t="str">
        <f>VLOOKUP(الجدول74[[#This Row],[عمود10]],الجدول1595[#All],2,TRUE)</f>
        <v>دون المستوى</v>
      </c>
    </row>
    <row r="38" spans="2:12" x14ac:dyDescent="0.2">
      <c r="B38" s="9">
        <v>31</v>
      </c>
      <c r="C38" s="24"/>
      <c r="F38" s="11"/>
      <c r="J38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38" s="13">
        <f t="shared" si="0"/>
        <v>0</v>
      </c>
      <c r="L38" s="1" t="str">
        <f>VLOOKUP(الجدول74[[#This Row],[عمود10]],الجدول1595[#All],2,TRUE)</f>
        <v>دون المستوى</v>
      </c>
    </row>
    <row r="39" spans="2:12" x14ac:dyDescent="0.2">
      <c r="B39" s="9">
        <v>32</v>
      </c>
      <c r="C39" s="24"/>
      <c r="F39" s="11"/>
      <c r="J39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39" s="13">
        <f t="shared" si="0"/>
        <v>0</v>
      </c>
      <c r="L39" s="1" t="str">
        <f>VLOOKUP(الجدول74[[#This Row],[عمود10]],الجدول1595[#All],2,TRUE)</f>
        <v>دون المستوى</v>
      </c>
    </row>
    <row r="40" spans="2:12" x14ac:dyDescent="0.2">
      <c r="B40" s="9">
        <v>33</v>
      </c>
      <c r="C40" s="24"/>
      <c r="F40" s="11"/>
      <c r="J40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40" s="13">
        <f t="shared" si="0"/>
        <v>0</v>
      </c>
      <c r="L40" s="1" t="str">
        <f>VLOOKUP(الجدول74[[#This Row],[عمود10]],الجدول1595[#All],2,TRUE)</f>
        <v>دون المستوى</v>
      </c>
    </row>
    <row r="41" spans="2:12" x14ac:dyDescent="0.2">
      <c r="B41" s="9">
        <v>34</v>
      </c>
      <c r="C41" s="24"/>
      <c r="F41" s="11"/>
      <c r="J41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41" s="13">
        <f t="shared" si="0"/>
        <v>0</v>
      </c>
      <c r="L41" s="1" t="str">
        <f>VLOOKUP(الجدول74[[#This Row],[عمود10]],الجدول1595[#All],2,TRUE)</f>
        <v>دون المستوى</v>
      </c>
    </row>
    <row r="42" spans="2:12" x14ac:dyDescent="0.2">
      <c r="B42" s="9">
        <v>35</v>
      </c>
      <c r="C42" s="24"/>
      <c r="F42" s="11"/>
      <c r="J42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42" s="13">
        <f t="shared" si="0"/>
        <v>0</v>
      </c>
      <c r="L42" s="1" t="str">
        <f>VLOOKUP(الجدول74[[#This Row],[عمود10]],الجدول1595[#All],2,TRUE)</f>
        <v>دون المستوى</v>
      </c>
    </row>
    <row r="43" spans="2:12" x14ac:dyDescent="0.2">
      <c r="B43" s="9">
        <v>36</v>
      </c>
      <c r="C43" s="24"/>
      <c r="F43" s="11"/>
      <c r="J43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43" s="13">
        <f t="shared" si="0"/>
        <v>0</v>
      </c>
      <c r="L43" s="1" t="str">
        <f>VLOOKUP(الجدول74[[#This Row],[عمود10]],الجدول1595[#All],2,TRUE)</f>
        <v>دون المستوى</v>
      </c>
    </row>
    <row r="44" spans="2:12" x14ac:dyDescent="0.2">
      <c r="B44" s="9">
        <v>37</v>
      </c>
      <c r="C44" s="24"/>
      <c r="F44" s="11"/>
      <c r="J44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44" s="13">
        <f t="shared" si="0"/>
        <v>0</v>
      </c>
      <c r="L44" s="1" t="str">
        <f>VLOOKUP(الجدول74[[#This Row],[عمود10]],الجدول1595[#All],2,TRUE)</f>
        <v>دون المستوى</v>
      </c>
    </row>
    <row r="45" spans="2:12" x14ac:dyDescent="0.2">
      <c r="B45" s="9">
        <v>38</v>
      </c>
      <c r="C45" s="24"/>
      <c r="F45" s="11"/>
      <c r="J45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45" s="13">
        <f t="shared" si="0"/>
        <v>0</v>
      </c>
      <c r="L45" s="1" t="str">
        <f>VLOOKUP(الجدول74[[#This Row],[عمود10]],الجدول1595[#All],2,TRUE)</f>
        <v>دون المستوى</v>
      </c>
    </row>
    <row r="46" spans="2:12" x14ac:dyDescent="0.2">
      <c r="B46" s="9">
        <v>39</v>
      </c>
      <c r="C46" s="24"/>
      <c r="F46" s="11"/>
      <c r="J46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46" s="13">
        <f t="shared" si="0"/>
        <v>0</v>
      </c>
      <c r="L46" s="1" t="str">
        <f>VLOOKUP(الجدول74[[#This Row],[عمود10]],الجدول1595[#All],2,TRUE)</f>
        <v>دون المستوى</v>
      </c>
    </row>
    <row r="47" spans="2:12" x14ac:dyDescent="0.2">
      <c r="B47" s="9">
        <v>40</v>
      </c>
      <c r="C47" s="24"/>
      <c r="F47" s="11"/>
      <c r="J47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47" s="13">
        <f t="shared" si="0"/>
        <v>0</v>
      </c>
      <c r="L47" s="1" t="str">
        <f>VLOOKUP(الجدول74[[#This Row],[عمود10]],الجدول1595[#All],2,TRUE)</f>
        <v>دون المستوى</v>
      </c>
    </row>
    <row r="48" spans="2:12" x14ac:dyDescent="0.2">
      <c r="B48" s="9">
        <v>41</v>
      </c>
      <c r="C48" s="24"/>
      <c r="F48" s="11"/>
      <c r="J48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48" s="13">
        <f t="shared" si="0"/>
        <v>0</v>
      </c>
      <c r="L48" s="1" t="str">
        <f>VLOOKUP(الجدول74[[#This Row],[عمود10]],الجدول1595[#All],2,TRUE)</f>
        <v>دون المستوى</v>
      </c>
    </row>
    <row r="49" spans="2:12" x14ac:dyDescent="0.2">
      <c r="B49" s="9">
        <v>42</v>
      </c>
      <c r="C49" s="24"/>
      <c r="F49" s="11"/>
      <c r="J49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49" s="13">
        <f t="shared" si="0"/>
        <v>0</v>
      </c>
      <c r="L49" s="1" t="str">
        <f>VLOOKUP(الجدول74[[#This Row],[عمود10]],الجدول1595[#All],2,TRUE)</f>
        <v>دون المستوى</v>
      </c>
    </row>
    <row r="50" spans="2:12" x14ac:dyDescent="0.2">
      <c r="B50" s="9">
        <v>43</v>
      </c>
      <c r="C50" s="24"/>
      <c r="F50" s="11"/>
      <c r="J50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50" s="13">
        <f t="shared" si="0"/>
        <v>0</v>
      </c>
      <c r="L50" s="1" t="str">
        <f>VLOOKUP(الجدول74[[#This Row],[عمود10]],الجدول1595[#All],2,TRUE)</f>
        <v>دون المستوى</v>
      </c>
    </row>
    <row r="51" spans="2:12" x14ac:dyDescent="0.2">
      <c r="B51" s="9">
        <v>44</v>
      </c>
      <c r="C51" s="24"/>
      <c r="F51" s="11"/>
      <c r="J51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51" s="13">
        <f t="shared" si="0"/>
        <v>0</v>
      </c>
      <c r="L51" s="1" t="str">
        <f>VLOOKUP(الجدول74[[#This Row],[عمود10]],الجدول1595[#All],2,TRUE)</f>
        <v>دون المستوى</v>
      </c>
    </row>
    <row r="52" spans="2:12" x14ac:dyDescent="0.2">
      <c r="B52" s="9">
        <v>45</v>
      </c>
      <c r="C52" s="24"/>
      <c r="F52" s="11"/>
      <c r="J52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52" s="13">
        <f t="shared" si="0"/>
        <v>0</v>
      </c>
      <c r="L52" s="1" t="str">
        <f>VLOOKUP(الجدول74[[#This Row],[عمود10]],الجدول1595[#All],2,TRUE)</f>
        <v>دون المستوى</v>
      </c>
    </row>
    <row r="53" spans="2:12" x14ac:dyDescent="0.2">
      <c r="B53" s="9">
        <v>46</v>
      </c>
      <c r="C53" s="24"/>
      <c r="F53" s="11"/>
      <c r="J53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53" s="13">
        <f t="shared" si="0"/>
        <v>0</v>
      </c>
      <c r="L53" s="1" t="str">
        <f>VLOOKUP(الجدول74[[#This Row],[عمود10]],الجدول1595[#All],2,TRUE)</f>
        <v>دون المستوى</v>
      </c>
    </row>
    <row r="54" spans="2:12" x14ac:dyDescent="0.2">
      <c r="B54" s="9">
        <v>47</v>
      </c>
      <c r="C54" s="24"/>
      <c r="F54" s="11"/>
      <c r="J54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54" s="13">
        <f t="shared" si="0"/>
        <v>0</v>
      </c>
      <c r="L54" s="1" t="str">
        <f>VLOOKUP(الجدول74[[#This Row],[عمود10]],الجدول1595[#All],2,TRUE)</f>
        <v>دون المستوى</v>
      </c>
    </row>
    <row r="55" spans="2:12" x14ac:dyDescent="0.2">
      <c r="B55" s="9">
        <v>48</v>
      </c>
      <c r="C55" s="24"/>
      <c r="F55" s="11"/>
      <c r="J55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55" s="13">
        <f t="shared" si="0"/>
        <v>0</v>
      </c>
      <c r="L55" s="1" t="str">
        <f>VLOOKUP(الجدول74[[#This Row],[عمود10]],الجدول1595[#All],2,TRUE)</f>
        <v>دون المستوى</v>
      </c>
    </row>
    <row r="56" spans="2:12" x14ac:dyDescent="0.2">
      <c r="B56" s="9">
        <v>49</v>
      </c>
      <c r="C56" s="24"/>
      <c r="F56" s="11"/>
      <c r="J56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56" s="13">
        <f t="shared" si="0"/>
        <v>0</v>
      </c>
      <c r="L56" s="1" t="str">
        <f>VLOOKUP(الجدول74[[#This Row],[عمود10]],الجدول1595[#All],2,TRUE)</f>
        <v>دون المستوى</v>
      </c>
    </row>
    <row r="57" spans="2:12" x14ac:dyDescent="0.2">
      <c r="B57" s="9">
        <v>50</v>
      </c>
      <c r="C57" s="24"/>
      <c r="F57" s="11"/>
      <c r="J57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57" s="13">
        <f t="shared" si="0"/>
        <v>0</v>
      </c>
      <c r="L57" s="1" t="str">
        <f>VLOOKUP(الجدول74[[#This Row],[عمود10]],الجدول1595[#All],2,TRUE)</f>
        <v>دون المستوى</v>
      </c>
    </row>
    <row r="58" spans="2:12" x14ac:dyDescent="0.2">
      <c r="B58" s="9">
        <v>51</v>
      </c>
      <c r="C58" s="24"/>
      <c r="F58" s="11"/>
      <c r="J58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58" s="13">
        <f t="shared" si="0"/>
        <v>0</v>
      </c>
      <c r="L58" s="1" t="str">
        <f>VLOOKUP(الجدول74[[#This Row],[عمود10]],الجدول1595[#All],2,TRUE)</f>
        <v>دون المستوى</v>
      </c>
    </row>
    <row r="59" spans="2:12" x14ac:dyDescent="0.2">
      <c r="B59" s="9">
        <v>52</v>
      </c>
      <c r="C59" s="24"/>
      <c r="F59" s="11"/>
      <c r="J59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59" s="13">
        <f t="shared" si="0"/>
        <v>0</v>
      </c>
      <c r="L59" s="1" t="str">
        <f>VLOOKUP(الجدول74[[#This Row],[عمود10]],الجدول1595[#All],2,TRUE)</f>
        <v>دون المستوى</v>
      </c>
    </row>
    <row r="60" spans="2:12" x14ac:dyDescent="0.2">
      <c r="B60" s="9">
        <v>53</v>
      </c>
      <c r="C60" s="24"/>
      <c r="F60" s="11"/>
      <c r="J60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60" s="13">
        <f t="shared" si="0"/>
        <v>0</v>
      </c>
      <c r="L60" s="1" t="str">
        <f>VLOOKUP(الجدول74[[#This Row],[عمود10]],الجدول1595[#All],2,TRUE)</f>
        <v>دون المستوى</v>
      </c>
    </row>
    <row r="61" spans="2:12" x14ac:dyDescent="0.2">
      <c r="B61" s="9">
        <v>54</v>
      </c>
      <c r="C61" s="24"/>
      <c r="F61" s="11"/>
      <c r="J61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61" s="13">
        <f t="shared" si="0"/>
        <v>0</v>
      </c>
      <c r="L61" s="1" t="str">
        <f>VLOOKUP(الجدول74[[#This Row],[عمود10]],الجدول1595[#All],2,TRUE)</f>
        <v>دون المستوى</v>
      </c>
    </row>
    <row r="62" spans="2:12" x14ac:dyDescent="0.2">
      <c r="B62" s="9">
        <v>55</v>
      </c>
      <c r="C62" s="24"/>
      <c r="F62" s="11"/>
      <c r="J62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62" s="13">
        <f t="shared" si="0"/>
        <v>0</v>
      </c>
      <c r="L62" s="1" t="str">
        <f>VLOOKUP(الجدول74[[#This Row],[عمود10]],الجدول1595[#All],2,TRUE)</f>
        <v>دون المستوى</v>
      </c>
    </row>
    <row r="63" spans="2:12" x14ac:dyDescent="0.2">
      <c r="B63" s="9">
        <v>56</v>
      </c>
      <c r="C63" s="24"/>
      <c r="F63" s="11"/>
      <c r="J63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63" s="13">
        <f t="shared" si="0"/>
        <v>0</v>
      </c>
      <c r="L63" s="1" t="str">
        <f>VLOOKUP(الجدول74[[#This Row],[عمود10]],الجدول1595[#All],2,TRUE)</f>
        <v>دون المستوى</v>
      </c>
    </row>
    <row r="64" spans="2:12" x14ac:dyDescent="0.2">
      <c r="B64" s="9">
        <v>57</v>
      </c>
      <c r="C64" s="24"/>
      <c r="F64" s="11"/>
      <c r="J64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64" s="13">
        <f t="shared" si="0"/>
        <v>0</v>
      </c>
      <c r="L64" s="1" t="str">
        <f>VLOOKUP(الجدول74[[#This Row],[عمود10]],الجدول1595[#All],2,TRUE)</f>
        <v>دون المستوى</v>
      </c>
    </row>
    <row r="65" spans="2:12" x14ac:dyDescent="0.2">
      <c r="B65" s="9">
        <v>58</v>
      </c>
      <c r="C65" s="24"/>
      <c r="F65" s="11"/>
      <c r="J65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65" s="13">
        <f t="shared" si="0"/>
        <v>0</v>
      </c>
      <c r="L65" s="1" t="str">
        <f>VLOOKUP(الجدول74[[#This Row],[عمود10]],الجدول1595[#All],2,TRUE)</f>
        <v>دون المستوى</v>
      </c>
    </row>
    <row r="66" spans="2:12" x14ac:dyDescent="0.2">
      <c r="B66" s="9">
        <v>59</v>
      </c>
      <c r="C66" s="24"/>
      <c r="F66" s="11"/>
      <c r="J66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66" s="13">
        <f t="shared" si="0"/>
        <v>0</v>
      </c>
      <c r="L66" s="1" t="str">
        <f>VLOOKUP(الجدول74[[#This Row],[عمود10]],الجدول1595[#All],2,TRUE)</f>
        <v>دون المستوى</v>
      </c>
    </row>
    <row r="67" spans="2:12" x14ac:dyDescent="0.2">
      <c r="B67" s="9">
        <v>60</v>
      </c>
      <c r="C67" s="24"/>
      <c r="F67" s="11"/>
      <c r="J67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67" s="13">
        <f t="shared" si="0"/>
        <v>0</v>
      </c>
      <c r="L67" s="1" t="str">
        <f>VLOOKUP(الجدول74[[#This Row],[عمود10]],الجدول1595[#All],2,TRUE)</f>
        <v>دون المستوى</v>
      </c>
    </row>
    <row r="68" spans="2:12" x14ac:dyDescent="0.2">
      <c r="B68" s="9">
        <v>61</v>
      </c>
      <c r="C68" s="24"/>
      <c r="F68" s="11"/>
      <c r="J68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68" s="13">
        <f t="shared" si="0"/>
        <v>0</v>
      </c>
      <c r="L68" s="1" t="str">
        <f>VLOOKUP(الجدول74[[#This Row],[عمود10]],الجدول1595[#All],2,TRUE)</f>
        <v>دون المستوى</v>
      </c>
    </row>
    <row r="69" spans="2:12" x14ac:dyDescent="0.2">
      <c r="B69" s="9">
        <v>62</v>
      </c>
      <c r="C69" s="24"/>
      <c r="F69" s="11"/>
      <c r="J69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69" s="13">
        <f t="shared" si="0"/>
        <v>0</v>
      </c>
      <c r="L69" s="1" t="str">
        <f>VLOOKUP(الجدول74[[#This Row],[عمود10]],الجدول1595[#All],2,TRUE)</f>
        <v>دون المستوى</v>
      </c>
    </row>
    <row r="70" spans="2:12" x14ac:dyDescent="0.2">
      <c r="B70" s="9">
        <v>63</v>
      </c>
      <c r="C70" s="24"/>
      <c r="F70" s="11"/>
      <c r="J70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70" s="13">
        <f t="shared" si="0"/>
        <v>0</v>
      </c>
      <c r="L70" s="1" t="str">
        <f>VLOOKUP(الجدول74[[#This Row],[عمود10]],الجدول1595[#All],2,TRUE)</f>
        <v>دون المستوى</v>
      </c>
    </row>
    <row r="71" spans="2:12" x14ac:dyDescent="0.2">
      <c r="B71" s="9">
        <v>64</v>
      </c>
      <c r="C71" s="24"/>
      <c r="F71" s="11"/>
      <c r="J71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71" s="13">
        <f t="shared" si="0"/>
        <v>0</v>
      </c>
      <c r="L71" s="1" t="str">
        <f>VLOOKUP(الجدول74[[#This Row],[عمود10]],الجدول1595[#All],2,TRUE)</f>
        <v>دون المستوى</v>
      </c>
    </row>
    <row r="72" spans="2:12" x14ac:dyDescent="0.2">
      <c r="B72" s="9">
        <v>65</v>
      </c>
      <c r="C72" s="24"/>
      <c r="F72" s="11"/>
      <c r="J72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72" s="13">
        <f t="shared" ref="K72:K135" si="1">SUM(D72,E72,F72,J72)</f>
        <v>0</v>
      </c>
      <c r="L72" s="1" t="str">
        <f>VLOOKUP(الجدول74[[#This Row],[عمود10]],الجدول1595[#All],2,TRUE)</f>
        <v>دون المستوى</v>
      </c>
    </row>
    <row r="73" spans="2:12" x14ac:dyDescent="0.2">
      <c r="B73" s="9">
        <v>66</v>
      </c>
      <c r="C73" s="24"/>
      <c r="F73" s="11"/>
      <c r="J73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73" s="13">
        <f t="shared" si="1"/>
        <v>0</v>
      </c>
      <c r="L73" s="1" t="str">
        <f>VLOOKUP(الجدول74[[#This Row],[عمود10]],الجدول1595[#All],2,TRUE)</f>
        <v>دون المستوى</v>
      </c>
    </row>
    <row r="74" spans="2:12" x14ac:dyDescent="0.2">
      <c r="B74" s="9">
        <v>67</v>
      </c>
      <c r="C74" s="24"/>
      <c r="F74" s="11"/>
      <c r="J74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74" s="13">
        <f t="shared" si="1"/>
        <v>0</v>
      </c>
      <c r="L74" s="1" t="str">
        <f>VLOOKUP(الجدول74[[#This Row],[عمود10]],الجدول1595[#All],2,TRUE)</f>
        <v>دون المستوى</v>
      </c>
    </row>
    <row r="75" spans="2:12" x14ac:dyDescent="0.2">
      <c r="B75" s="9">
        <v>68</v>
      </c>
      <c r="C75" s="24"/>
      <c r="F75" s="11"/>
      <c r="J75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75" s="13">
        <f t="shared" si="1"/>
        <v>0</v>
      </c>
      <c r="L75" s="1" t="str">
        <f>VLOOKUP(الجدول74[[#This Row],[عمود10]],الجدول1595[#All],2,TRUE)</f>
        <v>دون المستوى</v>
      </c>
    </row>
    <row r="76" spans="2:12" x14ac:dyDescent="0.2">
      <c r="B76" s="9">
        <v>69</v>
      </c>
      <c r="C76" s="24"/>
      <c r="F76" s="11"/>
      <c r="J76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76" s="13">
        <f t="shared" si="1"/>
        <v>0</v>
      </c>
      <c r="L76" s="1" t="str">
        <f>VLOOKUP(الجدول74[[#This Row],[عمود10]],الجدول1595[#All],2,TRUE)</f>
        <v>دون المستوى</v>
      </c>
    </row>
    <row r="77" spans="2:12" x14ac:dyDescent="0.2">
      <c r="B77" s="9">
        <v>70</v>
      </c>
      <c r="C77" s="24"/>
      <c r="F77" s="11"/>
      <c r="J77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77" s="13">
        <f t="shared" si="1"/>
        <v>0</v>
      </c>
      <c r="L77" s="1" t="str">
        <f>VLOOKUP(الجدول74[[#This Row],[عمود10]],الجدول1595[#All],2,TRUE)</f>
        <v>دون المستوى</v>
      </c>
    </row>
    <row r="78" spans="2:12" x14ac:dyDescent="0.2">
      <c r="B78" s="9">
        <v>71</v>
      </c>
      <c r="C78" s="24"/>
      <c r="F78" s="11"/>
      <c r="J78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78" s="13">
        <f t="shared" si="1"/>
        <v>0</v>
      </c>
      <c r="L78" s="1" t="str">
        <f>VLOOKUP(الجدول74[[#This Row],[عمود10]],الجدول1595[#All],2,TRUE)</f>
        <v>دون المستوى</v>
      </c>
    </row>
    <row r="79" spans="2:12" x14ac:dyDescent="0.2">
      <c r="B79" s="9">
        <v>72</v>
      </c>
      <c r="C79" s="24"/>
      <c r="F79" s="11"/>
      <c r="J79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79" s="13">
        <f t="shared" si="1"/>
        <v>0</v>
      </c>
      <c r="L79" s="1" t="str">
        <f>VLOOKUP(الجدول74[[#This Row],[عمود10]],الجدول1595[#All],2,TRUE)</f>
        <v>دون المستوى</v>
      </c>
    </row>
    <row r="80" spans="2:12" x14ac:dyDescent="0.2">
      <c r="B80" s="9">
        <v>73</v>
      </c>
      <c r="C80" s="24"/>
      <c r="F80" s="11"/>
      <c r="J80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80" s="13">
        <f t="shared" si="1"/>
        <v>0</v>
      </c>
      <c r="L80" s="1" t="str">
        <f>VLOOKUP(الجدول74[[#This Row],[عمود10]],الجدول1595[#All],2,TRUE)</f>
        <v>دون المستوى</v>
      </c>
    </row>
    <row r="81" spans="2:12" x14ac:dyDescent="0.2">
      <c r="B81" s="9">
        <v>74</v>
      </c>
      <c r="C81" s="24"/>
      <c r="F81" s="11"/>
      <c r="J81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81" s="13">
        <f t="shared" si="1"/>
        <v>0</v>
      </c>
      <c r="L81" s="1" t="str">
        <f>VLOOKUP(الجدول74[[#This Row],[عمود10]],الجدول1595[#All],2,TRUE)</f>
        <v>دون المستوى</v>
      </c>
    </row>
    <row r="82" spans="2:12" x14ac:dyDescent="0.2">
      <c r="B82" s="9">
        <v>75</v>
      </c>
      <c r="C82" s="24"/>
      <c r="F82" s="11"/>
      <c r="J82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82" s="13">
        <f t="shared" si="1"/>
        <v>0</v>
      </c>
      <c r="L82" s="1" t="str">
        <f>VLOOKUP(الجدول74[[#This Row],[عمود10]],الجدول1595[#All],2,TRUE)</f>
        <v>دون المستوى</v>
      </c>
    </row>
    <row r="83" spans="2:12" x14ac:dyDescent="0.2">
      <c r="B83" s="9">
        <v>76</v>
      </c>
      <c r="C83" s="24"/>
      <c r="F83" s="11"/>
      <c r="J83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83" s="13">
        <f t="shared" si="1"/>
        <v>0</v>
      </c>
      <c r="L83" s="1" t="str">
        <f>VLOOKUP(الجدول74[[#This Row],[عمود10]],الجدول1595[#All],2,TRUE)</f>
        <v>دون المستوى</v>
      </c>
    </row>
    <row r="84" spans="2:12" x14ac:dyDescent="0.2">
      <c r="B84" s="9">
        <v>77</v>
      </c>
      <c r="C84" s="24"/>
      <c r="F84" s="11"/>
      <c r="J84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84" s="13">
        <f t="shared" si="1"/>
        <v>0</v>
      </c>
      <c r="L84" s="1" t="str">
        <f>VLOOKUP(الجدول74[[#This Row],[عمود10]],الجدول1595[#All],2,TRUE)</f>
        <v>دون المستوى</v>
      </c>
    </row>
    <row r="85" spans="2:12" x14ac:dyDescent="0.2">
      <c r="B85" s="9">
        <v>78</v>
      </c>
      <c r="C85" s="24"/>
      <c r="F85" s="11"/>
      <c r="J85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85" s="13">
        <f t="shared" si="1"/>
        <v>0</v>
      </c>
      <c r="L85" s="1" t="str">
        <f>VLOOKUP(الجدول74[[#This Row],[عمود10]],الجدول1595[#All],2,TRUE)</f>
        <v>دون المستوى</v>
      </c>
    </row>
    <row r="86" spans="2:12" x14ac:dyDescent="0.2">
      <c r="B86" s="9">
        <v>79</v>
      </c>
      <c r="C86" s="24"/>
      <c r="F86" s="11"/>
      <c r="J86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86" s="13">
        <f t="shared" si="1"/>
        <v>0</v>
      </c>
      <c r="L86" s="1" t="str">
        <f>VLOOKUP(الجدول74[[#This Row],[عمود10]],الجدول1595[#All],2,TRUE)</f>
        <v>دون المستوى</v>
      </c>
    </row>
    <row r="87" spans="2:12" x14ac:dyDescent="0.2">
      <c r="B87" s="9">
        <v>80</v>
      </c>
      <c r="C87" s="24"/>
      <c r="F87" s="11"/>
      <c r="J87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87" s="13">
        <f t="shared" si="1"/>
        <v>0</v>
      </c>
      <c r="L87" s="1" t="str">
        <f>VLOOKUP(الجدول74[[#This Row],[عمود10]],الجدول1595[#All],2,TRUE)</f>
        <v>دون المستوى</v>
      </c>
    </row>
    <row r="88" spans="2:12" x14ac:dyDescent="0.2">
      <c r="B88" s="9">
        <v>81</v>
      </c>
      <c r="C88" s="24"/>
      <c r="F88" s="11"/>
      <c r="J88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88" s="13">
        <f t="shared" si="1"/>
        <v>0</v>
      </c>
      <c r="L88" s="1" t="str">
        <f>VLOOKUP(الجدول74[[#This Row],[عمود10]],الجدول1595[#All],2,TRUE)</f>
        <v>دون المستوى</v>
      </c>
    </row>
    <row r="89" spans="2:12" x14ac:dyDescent="0.2">
      <c r="B89" s="9">
        <v>82</v>
      </c>
      <c r="C89" s="24"/>
      <c r="F89" s="11"/>
      <c r="J89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89" s="13">
        <f t="shared" si="1"/>
        <v>0</v>
      </c>
      <c r="L89" s="1" t="str">
        <f>VLOOKUP(الجدول74[[#This Row],[عمود10]],الجدول1595[#All],2,TRUE)</f>
        <v>دون المستوى</v>
      </c>
    </row>
    <row r="90" spans="2:12" x14ac:dyDescent="0.2">
      <c r="B90" s="9">
        <v>83</v>
      </c>
      <c r="C90" s="24"/>
      <c r="F90" s="11"/>
      <c r="J90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90" s="13">
        <f t="shared" si="1"/>
        <v>0</v>
      </c>
      <c r="L90" s="1" t="str">
        <f>VLOOKUP(الجدول74[[#This Row],[عمود10]],الجدول1595[#All],2,TRUE)</f>
        <v>دون المستوى</v>
      </c>
    </row>
    <row r="91" spans="2:12" x14ac:dyDescent="0.2">
      <c r="B91" s="9">
        <v>84</v>
      </c>
      <c r="C91" s="24"/>
      <c r="F91" s="11"/>
      <c r="J91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91" s="13">
        <f t="shared" si="1"/>
        <v>0</v>
      </c>
      <c r="L91" s="1" t="str">
        <f>VLOOKUP(الجدول74[[#This Row],[عمود10]],الجدول1595[#All],2,TRUE)</f>
        <v>دون المستوى</v>
      </c>
    </row>
    <row r="92" spans="2:12" x14ac:dyDescent="0.2">
      <c r="B92" s="9">
        <v>85</v>
      </c>
      <c r="C92" s="24"/>
      <c r="F92" s="11"/>
      <c r="J92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92" s="13">
        <f t="shared" si="1"/>
        <v>0</v>
      </c>
      <c r="L92" s="1" t="str">
        <f>VLOOKUP(الجدول74[[#This Row],[عمود10]],الجدول1595[#All],2,TRUE)</f>
        <v>دون المستوى</v>
      </c>
    </row>
    <row r="93" spans="2:12" x14ac:dyDescent="0.2">
      <c r="B93" s="9">
        <v>86</v>
      </c>
      <c r="C93" s="24"/>
      <c r="F93" s="11"/>
      <c r="J93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93" s="13">
        <f t="shared" si="1"/>
        <v>0</v>
      </c>
      <c r="L93" s="1" t="str">
        <f>VLOOKUP(الجدول74[[#This Row],[عمود10]],الجدول1595[#All],2,TRUE)</f>
        <v>دون المستوى</v>
      </c>
    </row>
    <row r="94" spans="2:12" x14ac:dyDescent="0.2">
      <c r="B94" s="9">
        <v>87</v>
      </c>
      <c r="C94" s="24"/>
      <c r="F94" s="11"/>
      <c r="J94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94" s="13">
        <f t="shared" si="1"/>
        <v>0</v>
      </c>
      <c r="L94" s="1" t="str">
        <f>VLOOKUP(الجدول74[[#This Row],[عمود10]],الجدول1595[#All],2,TRUE)</f>
        <v>دون المستوى</v>
      </c>
    </row>
    <row r="95" spans="2:12" x14ac:dyDescent="0.2">
      <c r="B95" s="9">
        <v>88</v>
      </c>
      <c r="C95" s="24"/>
      <c r="F95" s="11"/>
      <c r="J95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95" s="13">
        <f t="shared" si="1"/>
        <v>0</v>
      </c>
      <c r="L95" s="1" t="str">
        <f>VLOOKUP(الجدول74[[#This Row],[عمود10]],الجدول1595[#All],2,TRUE)</f>
        <v>دون المستوى</v>
      </c>
    </row>
    <row r="96" spans="2:12" x14ac:dyDescent="0.2">
      <c r="B96" s="9">
        <v>89</v>
      </c>
      <c r="C96" s="24"/>
      <c r="F96" s="11"/>
      <c r="J96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96" s="13">
        <f t="shared" si="1"/>
        <v>0</v>
      </c>
      <c r="L96" s="1" t="str">
        <f>VLOOKUP(الجدول74[[#This Row],[عمود10]],الجدول1595[#All],2,TRUE)</f>
        <v>دون المستوى</v>
      </c>
    </row>
    <row r="97" spans="2:12" x14ac:dyDescent="0.2">
      <c r="B97" s="9">
        <v>90</v>
      </c>
      <c r="C97" s="24"/>
      <c r="F97" s="11"/>
      <c r="J97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97" s="13">
        <f t="shared" si="1"/>
        <v>0</v>
      </c>
      <c r="L97" s="1" t="str">
        <f>VLOOKUP(الجدول74[[#This Row],[عمود10]],الجدول1595[#All],2,TRUE)</f>
        <v>دون المستوى</v>
      </c>
    </row>
    <row r="98" spans="2:12" x14ac:dyDescent="0.2">
      <c r="B98" s="9">
        <v>91</v>
      </c>
      <c r="C98" s="24"/>
      <c r="F98" s="11"/>
      <c r="J98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98" s="13">
        <f t="shared" si="1"/>
        <v>0</v>
      </c>
      <c r="L98" s="1" t="str">
        <f>VLOOKUP(الجدول74[[#This Row],[عمود10]],الجدول1595[#All],2,TRUE)</f>
        <v>دون المستوى</v>
      </c>
    </row>
    <row r="99" spans="2:12" x14ac:dyDescent="0.2">
      <c r="B99" s="9">
        <v>92</v>
      </c>
      <c r="C99" s="24"/>
      <c r="F99" s="11"/>
      <c r="J99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99" s="13">
        <f t="shared" si="1"/>
        <v>0</v>
      </c>
      <c r="L99" s="1" t="str">
        <f>VLOOKUP(الجدول74[[#This Row],[عمود10]],الجدول1595[#All],2,TRUE)</f>
        <v>دون المستوى</v>
      </c>
    </row>
    <row r="100" spans="2:12" x14ac:dyDescent="0.2">
      <c r="B100" s="9">
        <v>93</v>
      </c>
      <c r="C100" s="24"/>
      <c r="F100" s="11"/>
      <c r="J100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00" s="13">
        <f t="shared" si="1"/>
        <v>0</v>
      </c>
      <c r="L100" s="1" t="str">
        <f>VLOOKUP(الجدول74[[#This Row],[عمود10]],الجدول1595[#All],2,TRUE)</f>
        <v>دون المستوى</v>
      </c>
    </row>
    <row r="101" spans="2:12" x14ac:dyDescent="0.2">
      <c r="B101" s="9">
        <v>94</v>
      </c>
      <c r="C101" s="24"/>
      <c r="F101" s="11"/>
      <c r="J101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01" s="13">
        <f t="shared" si="1"/>
        <v>0</v>
      </c>
      <c r="L101" s="1" t="str">
        <f>VLOOKUP(الجدول74[[#This Row],[عمود10]],الجدول1595[#All],2,TRUE)</f>
        <v>دون المستوى</v>
      </c>
    </row>
    <row r="102" spans="2:12" x14ac:dyDescent="0.2">
      <c r="B102" s="9">
        <v>95</v>
      </c>
      <c r="C102" s="24"/>
      <c r="F102" s="11"/>
      <c r="J102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02" s="13">
        <f t="shared" si="1"/>
        <v>0</v>
      </c>
      <c r="L102" s="1" t="str">
        <f>VLOOKUP(الجدول74[[#This Row],[عمود10]],الجدول1595[#All],2,TRUE)</f>
        <v>دون المستوى</v>
      </c>
    </row>
    <row r="103" spans="2:12" x14ac:dyDescent="0.2">
      <c r="B103" s="9">
        <v>96</v>
      </c>
      <c r="C103" s="24"/>
      <c r="F103" s="11"/>
      <c r="J103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03" s="13">
        <f t="shared" si="1"/>
        <v>0</v>
      </c>
      <c r="L103" s="1" t="str">
        <f>VLOOKUP(الجدول74[[#This Row],[عمود10]],الجدول1595[#All],2,TRUE)</f>
        <v>دون المستوى</v>
      </c>
    </row>
    <row r="104" spans="2:12" x14ac:dyDescent="0.2">
      <c r="B104" s="9">
        <v>97</v>
      </c>
      <c r="C104" s="24"/>
      <c r="F104" s="11"/>
      <c r="J104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04" s="13">
        <f t="shared" si="1"/>
        <v>0</v>
      </c>
      <c r="L104" s="1" t="str">
        <f>VLOOKUP(الجدول74[[#This Row],[عمود10]],الجدول1595[#All],2,TRUE)</f>
        <v>دون المستوى</v>
      </c>
    </row>
    <row r="105" spans="2:12" x14ac:dyDescent="0.2">
      <c r="B105" s="9">
        <v>98</v>
      </c>
      <c r="C105" s="24"/>
      <c r="F105" s="11"/>
      <c r="J105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05" s="13">
        <f t="shared" si="1"/>
        <v>0</v>
      </c>
      <c r="L105" s="1" t="str">
        <f>VLOOKUP(الجدول74[[#This Row],[عمود10]],الجدول1595[#All],2,TRUE)</f>
        <v>دون المستوى</v>
      </c>
    </row>
    <row r="106" spans="2:12" x14ac:dyDescent="0.2">
      <c r="B106" s="9">
        <v>99</v>
      </c>
      <c r="C106" s="24"/>
      <c r="F106" s="11"/>
      <c r="J106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06" s="13">
        <f t="shared" si="1"/>
        <v>0</v>
      </c>
      <c r="L106" s="1" t="str">
        <f>VLOOKUP(الجدول74[[#This Row],[عمود10]],الجدول1595[#All],2,TRUE)</f>
        <v>دون المستوى</v>
      </c>
    </row>
    <row r="107" spans="2:12" x14ac:dyDescent="0.2">
      <c r="B107" s="9">
        <v>100</v>
      </c>
      <c r="C107" s="24"/>
      <c r="F107" s="11"/>
      <c r="J107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07" s="13">
        <f t="shared" si="1"/>
        <v>0</v>
      </c>
      <c r="L107" s="1" t="str">
        <f>VLOOKUP(الجدول74[[#This Row],[عمود10]],الجدول1595[#All],2,TRUE)</f>
        <v>دون المستوى</v>
      </c>
    </row>
    <row r="108" spans="2:12" x14ac:dyDescent="0.2">
      <c r="B108" s="9">
        <v>101</v>
      </c>
      <c r="C108" s="24"/>
      <c r="F108" s="11"/>
      <c r="J108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08" s="13">
        <f t="shared" si="1"/>
        <v>0</v>
      </c>
      <c r="L108" s="1" t="str">
        <f>VLOOKUP(الجدول74[[#This Row],[عمود10]],الجدول1595[#All],2,TRUE)</f>
        <v>دون المستوى</v>
      </c>
    </row>
    <row r="109" spans="2:12" x14ac:dyDescent="0.2">
      <c r="B109" s="9">
        <v>102</v>
      </c>
      <c r="C109" s="24"/>
      <c r="F109" s="11"/>
      <c r="J109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09" s="13">
        <f t="shared" si="1"/>
        <v>0</v>
      </c>
      <c r="L109" s="1" t="str">
        <f>VLOOKUP(الجدول74[[#This Row],[عمود10]],الجدول1595[#All],2,TRUE)</f>
        <v>دون المستوى</v>
      </c>
    </row>
    <row r="110" spans="2:12" x14ac:dyDescent="0.2">
      <c r="B110" s="9">
        <v>103</v>
      </c>
      <c r="C110" s="24"/>
      <c r="F110" s="11"/>
      <c r="J110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10" s="13">
        <f t="shared" si="1"/>
        <v>0</v>
      </c>
      <c r="L110" s="1" t="str">
        <f>VLOOKUP(الجدول74[[#This Row],[عمود10]],الجدول1595[#All],2,TRUE)</f>
        <v>دون المستوى</v>
      </c>
    </row>
    <row r="111" spans="2:12" x14ac:dyDescent="0.2">
      <c r="B111" s="9">
        <v>104</v>
      </c>
      <c r="C111" s="24"/>
      <c r="F111" s="11"/>
      <c r="J111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11" s="13">
        <f t="shared" si="1"/>
        <v>0</v>
      </c>
      <c r="L111" s="1" t="str">
        <f>VLOOKUP(الجدول74[[#This Row],[عمود10]],الجدول1595[#All],2,TRUE)</f>
        <v>دون المستوى</v>
      </c>
    </row>
    <row r="112" spans="2:12" x14ac:dyDescent="0.2">
      <c r="B112" s="9">
        <v>105</v>
      </c>
      <c r="C112" s="24"/>
      <c r="F112" s="11"/>
      <c r="J112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12" s="13">
        <f t="shared" si="1"/>
        <v>0</v>
      </c>
      <c r="L112" s="1" t="str">
        <f>VLOOKUP(الجدول74[[#This Row],[عمود10]],الجدول1595[#All],2,TRUE)</f>
        <v>دون المستوى</v>
      </c>
    </row>
    <row r="113" spans="2:12" x14ac:dyDescent="0.2">
      <c r="B113" s="9">
        <v>106</v>
      </c>
      <c r="C113" s="24"/>
      <c r="F113" s="11"/>
      <c r="J113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13" s="13">
        <f t="shared" si="1"/>
        <v>0</v>
      </c>
      <c r="L113" s="1" t="str">
        <f>VLOOKUP(الجدول74[[#This Row],[عمود10]],الجدول1595[#All],2,TRUE)</f>
        <v>دون المستوى</v>
      </c>
    </row>
    <row r="114" spans="2:12" x14ac:dyDescent="0.2">
      <c r="B114" s="9">
        <v>107</v>
      </c>
      <c r="C114" s="24"/>
      <c r="F114" s="11"/>
      <c r="J114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14" s="13">
        <f t="shared" si="1"/>
        <v>0</v>
      </c>
      <c r="L114" s="1" t="str">
        <f>VLOOKUP(الجدول74[[#This Row],[عمود10]],الجدول1595[#All],2,TRUE)</f>
        <v>دون المستوى</v>
      </c>
    </row>
    <row r="115" spans="2:12" x14ac:dyDescent="0.2">
      <c r="B115" s="9">
        <v>108</v>
      </c>
      <c r="C115" s="24"/>
      <c r="F115" s="11"/>
      <c r="J115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15" s="13">
        <f t="shared" si="1"/>
        <v>0</v>
      </c>
      <c r="L115" s="1" t="str">
        <f>VLOOKUP(الجدول74[[#This Row],[عمود10]],الجدول1595[#All],2,TRUE)</f>
        <v>دون المستوى</v>
      </c>
    </row>
    <row r="116" spans="2:12" x14ac:dyDescent="0.2">
      <c r="B116" s="9">
        <v>109</v>
      </c>
      <c r="C116" s="24"/>
      <c r="F116" s="11"/>
      <c r="J116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16" s="13">
        <f t="shared" si="1"/>
        <v>0</v>
      </c>
      <c r="L116" s="1" t="str">
        <f>VLOOKUP(الجدول74[[#This Row],[عمود10]],الجدول1595[#All],2,TRUE)</f>
        <v>دون المستوى</v>
      </c>
    </row>
    <row r="117" spans="2:12" x14ac:dyDescent="0.2">
      <c r="B117" s="9">
        <v>110</v>
      </c>
      <c r="C117" s="24"/>
      <c r="F117" s="11"/>
      <c r="J117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17" s="13">
        <f t="shared" si="1"/>
        <v>0</v>
      </c>
      <c r="L117" s="1" t="str">
        <f>VLOOKUP(الجدول74[[#This Row],[عمود10]],الجدول1595[#All],2,TRUE)</f>
        <v>دون المستوى</v>
      </c>
    </row>
    <row r="118" spans="2:12" x14ac:dyDescent="0.2">
      <c r="B118" s="9">
        <v>111</v>
      </c>
      <c r="C118" s="24"/>
      <c r="F118" s="11"/>
      <c r="J118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18" s="13">
        <f t="shared" si="1"/>
        <v>0</v>
      </c>
      <c r="L118" s="1" t="str">
        <f>VLOOKUP(الجدول74[[#This Row],[عمود10]],الجدول1595[#All],2,TRUE)</f>
        <v>دون المستوى</v>
      </c>
    </row>
    <row r="119" spans="2:12" x14ac:dyDescent="0.2">
      <c r="B119" s="9">
        <v>112</v>
      </c>
      <c r="C119" s="24"/>
      <c r="F119" s="11"/>
      <c r="J119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19" s="13">
        <f t="shared" si="1"/>
        <v>0</v>
      </c>
      <c r="L119" s="1" t="str">
        <f>VLOOKUP(الجدول74[[#This Row],[عمود10]],الجدول1595[#All],2,TRUE)</f>
        <v>دون المستوى</v>
      </c>
    </row>
    <row r="120" spans="2:12" x14ac:dyDescent="0.2">
      <c r="B120" s="9">
        <v>113</v>
      </c>
      <c r="C120" s="24"/>
      <c r="F120" s="11"/>
      <c r="J120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20" s="13">
        <f t="shared" si="1"/>
        <v>0</v>
      </c>
      <c r="L120" s="1" t="str">
        <f>VLOOKUP(الجدول74[[#This Row],[عمود10]],الجدول1595[#All],2,TRUE)</f>
        <v>دون المستوى</v>
      </c>
    </row>
    <row r="121" spans="2:12" x14ac:dyDescent="0.2">
      <c r="B121" s="9">
        <v>114</v>
      </c>
      <c r="C121" s="24"/>
      <c r="F121" s="11"/>
      <c r="J121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21" s="13">
        <f t="shared" si="1"/>
        <v>0</v>
      </c>
      <c r="L121" s="1" t="str">
        <f>VLOOKUP(الجدول74[[#This Row],[عمود10]],الجدول1595[#All],2,TRUE)</f>
        <v>دون المستوى</v>
      </c>
    </row>
    <row r="122" spans="2:12" x14ac:dyDescent="0.2">
      <c r="B122" s="9">
        <v>115</v>
      </c>
      <c r="C122" s="24"/>
      <c r="F122" s="11"/>
      <c r="J122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22" s="13">
        <f t="shared" si="1"/>
        <v>0</v>
      </c>
      <c r="L122" s="1" t="str">
        <f>VLOOKUP(الجدول74[[#This Row],[عمود10]],الجدول1595[#All],2,TRUE)</f>
        <v>دون المستوى</v>
      </c>
    </row>
    <row r="123" spans="2:12" x14ac:dyDescent="0.2">
      <c r="B123" s="9">
        <v>116</v>
      </c>
      <c r="C123" s="24"/>
      <c r="F123" s="11"/>
      <c r="J123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23" s="13">
        <f t="shared" si="1"/>
        <v>0</v>
      </c>
      <c r="L123" s="1" t="str">
        <f>VLOOKUP(الجدول74[[#This Row],[عمود10]],الجدول1595[#All],2,TRUE)</f>
        <v>دون المستوى</v>
      </c>
    </row>
    <row r="124" spans="2:12" x14ac:dyDescent="0.2">
      <c r="B124" s="9">
        <v>117</v>
      </c>
      <c r="C124" s="24"/>
      <c r="F124" s="11"/>
      <c r="J124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24" s="13">
        <f t="shared" si="1"/>
        <v>0</v>
      </c>
      <c r="L124" s="1" t="str">
        <f>VLOOKUP(الجدول74[[#This Row],[عمود10]],الجدول1595[#All],2,TRUE)</f>
        <v>دون المستوى</v>
      </c>
    </row>
    <row r="125" spans="2:12" x14ac:dyDescent="0.2">
      <c r="B125" s="9">
        <v>118</v>
      </c>
      <c r="C125" s="24"/>
      <c r="F125" s="11"/>
      <c r="J125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25" s="13">
        <f t="shared" si="1"/>
        <v>0</v>
      </c>
      <c r="L125" s="1" t="str">
        <f>VLOOKUP(الجدول74[[#This Row],[عمود10]],الجدول1595[#All],2,TRUE)</f>
        <v>دون المستوى</v>
      </c>
    </row>
    <row r="126" spans="2:12" x14ac:dyDescent="0.2">
      <c r="B126" s="9">
        <v>119</v>
      </c>
      <c r="C126" s="24"/>
      <c r="F126" s="11"/>
      <c r="J126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26" s="13">
        <f t="shared" si="1"/>
        <v>0</v>
      </c>
      <c r="L126" s="1" t="str">
        <f>VLOOKUP(الجدول74[[#This Row],[عمود10]],الجدول1595[#All],2,TRUE)</f>
        <v>دون المستوى</v>
      </c>
    </row>
    <row r="127" spans="2:12" x14ac:dyDescent="0.2">
      <c r="B127" s="9">
        <v>120</v>
      </c>
      <c r="C127" s="24"/>
      <c r="F127" s="11"/>
      <c r="J127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27" s="13">
        <f t="shared" si="1"/>
        <v>0</v>
      </c>
      <c r="L127" s="1" t="str">
        <f>VLOOKUP(الجدول74[[#This Row],[عمود10]],الجدول1595[#All],2,TRUE)</f>
        <v>دون المستوى</v>
      </c>
    </row>
    <row r="128" spans="2:12" x14ac:dyDescent="0.2">
      <c r="B128" s="9">
        <v>121</v>
      </c>
      <c r="C128" s="24"/>
      <c r="F128" s="11"/>
      <c r="J128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28" s="13">
        <f t="shared" si="1"/>
        <v>0</v>
      </c>
      <c r="L128" s="1" t="str">
        <f>VLOOKUP(الجدول74[[#This Row],[عمود10]],الجدول1595[#All],2,TRUE)</f>
        <v>دون المستوى</v>
      </c>
    </row>
    <row r="129" spans="2:12" x14ac:dyDescent="0.2">
      <c r="B129" s="9">
        <v>122</v>
      </c>
      <c r="C129" s="24"/>
      <c r="F129" s="11"/>
      <c r="J129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29" s="13">
        <f t="shared" si="1"/>
        <v>0</v>
      </c>
      <c r="L129" s="1" t="str">
        <f>VLOOKUP(الجدول74[[#This Row],[عمود10]],الجدول1595[#All],2,TRUE)</f>
        <v>دون المستوى</v>
      </c>
    </row>
    <row r="130" spans="2:12" x14ac:dyDescent="0.2">
      <c r="B130" s="9">
        <v>123</v>
      </c>
      <c r="C130" s="24"/>
      <c r="F130" s="11"/>
      <c r="J130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30" s="13">
        <f t="shared" si="1"/>
        <v>0</v>
      </c>
      <c r="L130" s="1" t="str">
        <f>VLOOKUP(الجدول74[[#This Row],[عمود10]],الجدول1595[#All],2,TRUE)</f>
        <v>دون المستوى</v>
      </c>
    </row>
    <row r="131" spans="2:12" x14ac:dyDescent="0.2">
      <c r="B131" s="9">
        <v>124</v>
      </c>
      <c r="C131" s="24"/>
      <c r="F131" s="11"/>
      <c r="J131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31" s="13">
        <f t="shared" si="1"/>
        <v>0</v>
      </c>
      <c r="L131" s="1" t="str">
        <f>VLOOKUP(الجدول74[[#This Row],[عمود10]],الجدول1595[#All],2,TRUE)</f>
        <v>دون المستوى</v>
      </c>
    </row>
    <row r="132" spans="2:12" x14ac:dyDescent="0.2">
      <c r="B132" s="9">
        <v>125</v>
      </c>
      <c r="C132" s="24"/>
      <c r="F132" s="11"/>
      <c r="J132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32" s="13">
        <f t="shared" si="1"/>
        <v>0</v>
      </c>
      <c r="L132" s="1" t="str">
        <f>VLOOKUP(الجدول74[[#This Row],[عمود10]],الجدول1595[#All],2,TRUE)</f>
        <v>دون المستوى</v>
      </c>
    </row>
    <row r="133" spans="2:12" x14ac:dyDescent="0.2">
      <c r="B133" s="9">
        <v>126</v>
      </c>
      <c r="C133" s="24"/>
      <c r="F133" s="11"/>
      <c r="J133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33" s="13">
        <f t="shared" si="1"/>
        <v>0</v>
      </c>
      <c r="L133" s="1" t="str">
        <f>VLOOKUP(الجدول74[[#This Row],[عمود10]],الجدول1595[#All],2,TRUE)</f>
        <v>دون المستوى</v>
      </c>
    </row>
    <row r="134" spans="2:12" x14ac:dyDescent="0.2">
      <c r="B134" s="9">
        <v>127</v>
      </c>
      <c r="C134" s="24"/>
      <c r="F134" s="11"/>
      <c r="J134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34" s="13">
        <f t="shared" si="1"/>
        <v>0</v>
      </c>
      <c r="L134" s="1" t="str">
        <f>VLOOKUP(الجدول74[[#This Row],[عمود10]],الجدول1595[#All],2,TRUE)</f>
        <v>دون المستوى</v>
      </c>
    </row>
    <row r="135" spans="2:12" x14ac:dyDescent="0.2">
      <c r="B135" s="9">
        <v>128</v>
      </c>
      <c r="C135" s="24"/>
      <c r="F135" s="11"/>
      <c r="J135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35" s="13">
        <f t="shared" si="1"/>
        <v>0</v>
      </c>
      <c r="L135" s="1" t="str">
        <f>VLOOKUP(الجدول74[[#This Row],[عمود10]],الجدول1595[#All],2,TRUE)</f>
        <v>دون المستوى</v>
      </c>
    </row>
    <row r="136" spans="2:12" x14ac:dyDescent="0.2">
      <c r="B136" s="9">
        <v>129</v>
      </c>
      <c r="C136" s="24"/>
      <c r="F136" s="11"/>
      <c r="J136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36" s="13">
        <f t="shared" ref="K136:K147" si="2">SUM(D136,E136,F136,J136)</f>
        <v>0</v>
      </c>
      <c r="L136" s="1" t="str">
        <f>VLOOKUP(الجدول74[[#This Row],[عمود10]],الجدول1595[#All],2,TRUE)</f>
        <v>دون المستوى</v>
      </c>
    </row>
    <row r="137" spans="2:12" x14ac:dyDescent="0.2">
      <c r="B137" s="9">
        <v>130</v>
      </c>
      <c r="C137" s="24"/>
      <c r="F137" s="11"/>
      <c r="J137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37" s="13">
        <f t="shared" si="2"/>
        <v>0</v>
      </c>
      <c r="L137" s="1" t="str">
        <f>VLOOKUP(الجدول74[[#This Row],[عمود10]],الجدول1595[#All],2,TRUE)</f>
        <v>دون المستوى</v>
      </c>
    </row>
    <row r="138" spans="2:12" x14ac:dyDescent="0.2">
      <c r="B138" s="9">
        <v>131</v>
      </c>
      <c r="C138" s="24"/>
      <c r="F138" s="11"/>
      <c r="J138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38" s="13">
        <f t="shared" si="2"/>
        <v>0</v>
      </c>
      <c r="L138" s="1" t="str">
        <f>VLOOKUP(الجدول74[[#This Row],[عمود10]],الجدول1595[#All],2,TRUE)</f>
        <v>دون المستوى</v>
      </c>
    </row>
    <row r="139" spans="2:12" x14ac:dyDescent="0.2">
      <c r="B139" s="9">
        <v>132</v>
      </c>
      <c r="C139" s="24"/>
      <c r="F139" s="11"/>
      <c r="J139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39" s="13">
        <f t="shared" si="2"/>
        <v>0</v>
      </c>
      <c r="L139" s="1" t="str">
        <f>VLOOKUP(الجدول74[[#This Row],[عمود10]],الجدول1595[#All],2,TRUE)</f>
        <v>دون المستوى</v>
      </c>
    </row>
    <row r="140" spans="2:12" x14ac:dyDescent="0.2">
      <c r="B140" s="9">
        <v>133</v>
      </c>
      <c r="C140" s="24"/>
      <c r="F140" s="11"/>
      <c r="J140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40" s="13">
        <f t="shared" si="2"/>
        <v>0</v>
      </c>
      <c r="L140" s="1" t="str">
        <f>VLOOKUP(الجدول74[[#This Row],[عمود10]],الجدول1595[#All],2,TRUE)</f>
        <v>دون المستوى</v>
      </c>
    </row>
    <row r="141" spans="2:12" x14ac:dyDescent="0.2">
      <c r="B141" s="9">
        <v>134</v>
      </c>
      <c r="C141" s="24"/>
      <c r="F141" s="11"/>
      <c r="J141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41" s="13">
        <f t="shared" si="2"/>
        <v>0</v>
      </c>
      <c r="L141" s="1" t="str">
        <f>VLOOKUP(الجدول74[[#This Row],[عمود10]],الجدول1595[#All],2,TRUE)</f>
        <v>دون المستوى</v>
      </c>
    </row>
    <row r="142" spans="2:12" x14ac:dyDescent="0.2">
      <c r="B142" s="9">
        <v>135</v>
      </c>
      <c r="C142" s="24"/>
      <c r="F142" s="11"/>
      <c r="J142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42" s="13">
        <f t="shared" si="2"/>
        <v>0</v>
      </c>
      <c r="L142" s="1" t="str">
        <f>VLOOKUP(الجدول74[[#This Row],[عمود10]],الجدول1595[#All],2,TRUE)</f>
        <v>دون المستوى</v>
      </c>
    </row>
    <row r="143" spans="2:12" x14ac:dyDescent="0.2">
      <c r="B143" s="9">
        <v>136</v>
      </c>
      <c r="C143" s="24"/>
      <c r="F143" s="11"/>
      <c r="J143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43" s="13">
        <f t="shared" si="2"/>
        <v>0</v>
      </c>
      <c r="L143" s="1" t="str">
        <f>VLOOKUP(الجدول74[[#This Row],[عمود10]],الجدول1595[#All],2,TRUE)</f>
        <v>دون المستوى</v>
      </c>
    </row>
    <row r="144" spans="2:12" x14ac:dyDescent="0.2">
      <c r="B144" s="9">
        <v>137</v>
      </c>
      <c r="C144" s="24"/>
      <c r="F144" s="11"/>
      <c r="J144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44" s="13">
        <f t="shared" si="2"/>
        <v>0</v>
      </c>
      <c r="L144" s="1" t="str">
        <f>VLOOKUP(الجدول74[[#This Row],[عمود10]],الجدول1595[#All],2,TRUE)</f>
        <v>دون المستوى</v>
      </c>
    </row>
    <row r="145" spans="2:12" x14ac:dyDescent="0.2">
      <c r="B145" s="9">
        <v>138</v>
      </c>
      <c r="C145" s="24"/>
      <c r="F145" s="11"/>
      <c r="J145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45" s="13">
        <f t="shared" si="2"/>
        <v>0</v>
      </c>
      <c r="L145" s="1" t="str">
        <f>VLOOKUP(الجدول74[[#This Row],[عمود10]],الجدول1595[#All],2,TRUE)</f>
        <v>دون المستوى</v>
      </c>
    </row>
    <row r="146" spans="2:12" x14ac:dyDescent="0.2">
      <c r="B146" s="9">
        <v>139</v>
      </c>
      <c r="C146" s="24"/>
      <c r="F146" s="11"/>
      <c r="J146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46" s="13">
        <f t="shared" si="2"/>
        <v>0</v>
      </c>
      <c r="L146" s="1" t="str">
        <f>VLOOKUP(الجدول74[[#This Row],[عمود10]],الجدول1595[#All],2,TRUE)</f>
        <v>دون المستوى</v>
      </c>
    </row>
    <row r="147" spans="2:12" x14ac:dyDescent="0.2">
      <c r="B147" s="9">
        <v>140</v>
      </c>
      <c r="C147" s="24"/>
      <c r="F147" s="11"/>
      <c r="J147" s="12" t="str">
        <f>IFERROR(CHOOSE(MATCH($O$19,{"المتوسط";"الأكبر";"الأقل";"larg2"},0),SUM(الجدول74[[#This Row],[عمود6]:[عمود8]])/$O$16,MAX(الجدول74[[#This Row],[عمود6]:[عمود8]]),MIN(الجدول74[[#This Row],[عمود6]:[عمود8]]),SUM(LARGE(الجدول74[[#This Row],[عمود6]:[عمود8]],{1;2})/2)),"")</f>
        <v/>
      </c>
      <c r="K147" s="13">
        <f t="shared" si="2"/>
        <v>0</v>
      </c>
      <c r="L147" s="1" t="str">
        <f>VLOOKUP(الجدول74[[#This Row],[عمود10]],الجدول1595[#All],2,TRUE)</f>
        <v>دون المستوى</v>
      </c>
    </row>
  </sheetData>
  <mergeCells count="15">
    <mergeCell ref="O21:P21"/>
    <mergeCell ref="A1:P3"/>
    <mergeCell ref="B5:B6"/>
    <mergeCell ref="C5:C6"/>
    <mergeCell ref="D5:D6"/>
    <mergeCell ref="E5:E6"/>
    <mergeCell ref="F5:F6"/>
    <mergeCell ref="G5:J5"/>
    <mergeCell ref="K5:K6"/>
    <mergeCell ref="L5:L6"/>
    <mergeCell ref="O7:P7"/>
    <mergeCell ref="O15:P15"/>
    <mergeCell ref="O16:P16"/>
    <mergeCell ref="O18:P18"/>
    <mergeCell ref="O19:P19"/>
  </mergeCells>
  <dataValidations count="1">
    <dataValidation type="list" allowBlank="1" showInputMessage="1" showErrorMessage="1" sqref="O19:P19">
      <formula1>"المتوسط,الأكبر,الأقل,larg2"</formula1>
    </dataValidation>
  </dataValidation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dakhil</dc:creator>
  <cp:lastModifiedBy>Windows User</cp:lastModifiedBy>
  <dcterms:created xsi:type="dcterms:W3CDTF">2020-01-24T13:26:19Z</dcterms:created>
  <dcterms:modified xsi:type="dcterms:W3CDTF">2020-01-24T20:33:45Z</dcterms:modified>
</cp:coreProperties>
</file>