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600" yWindow="75" windowWidth="19320" windowHeight="7995" activeTab="1"/>
  </bookViews>
  <sheets>
    <sheet name="الشيت" sheetId="1" r:id="rId1"/>
    <sheet name="الاوائل" sheetId="2" r:id="rId2"/>
    <sheet name="ورقة3" sheetId="3" r:id="rId3"/>
  </sheets>
  <externalReferences>
    <externalReference r:id="rId4"/>
  </externalReferences>
  <calcPr calcId="144525"/>
</workbook>
</file>

<file path=xl/calcChain.xml><?xml version="1.0" encoding="utf-8"?>
<calcChain xmlns="http://schemas.openxmlformats.org/spreadsheetml/2006/main">
  <c r="I4" i="2" l="1"/>
  <c r="E4" i="2"/>
  <c r="I15" i="2"/>
  <c r="I13" i="2"/>
  <c r="I11" i="2"/>
  <c r="I9" i="2"/>
  <c r="I7" i="2"/>
  <c r="I14" i="2"/>
  <c r="I12" i="2"/>
  <c r="I10" i="2"/>
  <c r="I8" i="2"/>
  <c r="I6" i="2"/>
  <c r="D15" i="2"/>
  <c r="D13" i="2"/>
  <c r="D11" i="2"/>
  <c r="D9" i="2"/>
  <c r="D7" i="2"/>
  <c r="D14" i="2"/>
  <c r="D12" i="2"/>
  <c r="D10" i="2"/>
  <c r="D8" i="2"/>
  <c r="D6" i="2"/>
  <c r="C15" i="2"/>
  <c r="C13" i="2"/>
  <c r="C11" i="2"/>
  <c r="C9" i="2"/>
  <c r="C7" i="2"/>
  <c r="C14" i="2"/>
  <c r="C12" i="2"/>
  <c r="C10" i="2"/>
  <c r="C8" i="2"/>
  <c r="C6" i="2"/>
  <c r="DW9" i="1" l="1"/>
  <c r="DV9" i="1"/>
  <c r="DT9" i="1"/>
  <c r="DS9" i="1"/>
  <c r="DR9" i="1"/>
  <c r="DQ9" i="1"/>
  <c r="DP9" i="1"/>
  <c r="DO9" i="1"/>
  <c r="DN9" i="1"/>
  <c r="DM9" i="1"/>
  <c r="DL9" i="1"/>
  <c r="DK9" i="1"/>
  <c r="DJ9" i="1"/>
  <c r="DI9" i="1"/>
  <c r="DH9" i="1"/>
  <c r="DD9" i="1"/>
  <c r="DC9" i="1"/>
  <c r="DA9" i="1"/>
  <c r="CZ9" i="1"/>
  <c r="CY9" i="1"/>
  <c r="CX9" i="1"/>
  <c r="CW9" i="1"/>
  <c r="CV9" i="1"/>
  <c r="CU9" i="1"/>
  <c r="CT9" i="1"/>
  <c r="CS9" i="1"/>
  <c r="CR9" i="1"/>
  <c r="CQ9" i="1"/>
  <c r="CP9" i="1"/>
  <c r="CO9" i="1"/>
  <c r="CA9" i="1"/>
  <c r="CA8" i="1"/>
  <c r="BZ8" i="1"/>
  <c r="F5" i="1"/>
</calcChain>
</file>

<file path=xl/comments1.xml><?xml version="1.0" encoding="utf-8"?>
<comments xmlns="http://schemas.openxmlformats.org/spreadsheetml/2006/main">
  <authors>
    <author>Ihab</author>
    <author>Author</author>
  </authors>
  <commentList>
    <comment ref="M4" authorId="0">
      <text>
        <r>
          <rPr>
            <b/>
            <sz val="9"/>
            <color indexed="81"/>
            <rFont val="Tahoma"/>
            <family val="2"/>
          </rPr>
          <t>Ihab:</t>
        </r>
        <r>
          <rPr>
            <sz val="9"/>
            <color indexed="81"/>
            <rFont val="Tahoma"/>
            <family val="2"/>
          </rPr>
          <t xml:space="preserve">
عند إدخال تاريخ الميلاد فقط بدون الرقم القومي قم  بالإدخال كما يلي
يوم/شهر/سنة</t>
        </r>
      </text>
    </comment>
    <comment ref="O4" authorId="1">
      <text>
        <r>
          <rPr>
            <b/>
            <sz val="9"/>
            <color indexed="81"/>
            <rFont val="Tahoma"/>
            <family val="2"/>
          </rPr>
          <t>Ihab :</t>
        </r>
        <r>
          <rPr>
            <sz val="9"/>
            <color indexed="81"/>
            <rFont val="Tahoma"/>
            <family val="2"/>
          </rPr>
          <t xml:space="preserve">
ضع الرقم السري للترم الأول في هذا العمود</t>
        </r>
      </text>
    </comment>
    <comment ref="P4" authorId="1">
      <text>
        <r>
          <rPr>
            <b/>
            <sz val="9"/>
            <color indexed="81"/>
            <rFont val="Tahoma"/>
            <family val="2"/>
          </rPr>
          <t>Ihab :</t>
        </r>
        <r>
          <rPr>
            <sz val="9"/>
            <color indexed="81"/>
            <rFont val="Tahoma"/>
            <family val="2"/>
          </rPr>
          <t xml:space="preserve">
ضع الرقم السري للترم الثاني في هذا العمود</t>
        </r>
      </text>
    </comment>
  </commentList>
</comments>
</file>

<file path=xl/sharedStrings.xml><?xml version="1.0" encoding="utf-8"?>
<sst xmlns="http://schemas.openxmlformats.org/spreadsheetml/2006/main" count="434" uniqueCount="183">
  <si>
    <t>النتيجـة</t>
  </si>
  <si>
    <t>مسلسل</t>
  </si>
  <si>
    <t>رقم الجلوس</t>
  </si>
  <si>
    <t>عدد الطلاب</t>
  </si>
  <si>
    <t>رقـم اللجنـــة</t>
  </si>
  <si>
    <t>الفصـل</t>
  </si>
  <si>
    <t>الحـالــة</t>
  </si>
  <si>
    <t>الـنوع</t>
  </si>
  <si>
    <t>الديــانـة</t>
  </si>
  <si>
    <t>الرقم القومى</t>
  </si>
  <si>
    <t>تـاريخ الميلاد</t>
  </si>
  <si>
    <t>السن أول أكتوبر</t>
  </si>
  <si>
    <t>سري ترم أول</t>
  </si>
  <si>
    <t>سري ترم ثاني</t>
  </si>
  <si>
    <t xml:space="preserve">لغة عربية  </t>
  </si>
  <si>
    <t xml:space="preserve">لغة إنجليزية  </t>
  </si>
  <si>
    <t xml:space="preserve">لغة فرنسية  </t>
  </si>
  <si>
    <t xml:space="preserve">حاسب آلي  </t>
  </si>
  <si>
    <t xml:space="preserve">محاسبة مالية  </t>
  </si>
  <si>
    <t xml:space="preserve">تسويق  </t>
  </si>
  <si>
    <t xml:space="preserve">إدارة أعمال  </t>
  </si>
  <si>
    <t xml:space="preserve">إقتصــاد  </t>
  </si>
  <si>
    <t xml:space="preserve">قانون تجاري  </t>
  </si>
  <si>
    <t xml:space="preserve">سكرتارية عربية  </t>
  </si>
  <si>
    <t xml:space="preserve">سكرتارية أجنبية  </t>
  </si>
  <si>
    <t xml:space="preserve">جغرافيا  </t>
  </si>
  <si>
    <t xml:space="preserve">رياضة عامة  </t>
  </si>
  <si>
    <t>مجموع نصف العام</t>
  </si>
  <si>
    <t>مجموع آخر العام</t>
  </si>
  <si>
    <t xml:space="preserve">تربيـة دينية  </t>
  </si>
  <si>
    <t xml:space="preserve">مواطنة  </t>
  </si>
  <si>
    <t>تقديرات ترم أول</t>
  </si>
  <si>
    <t>نتيجة أخر العام</t>
  </si>
  <si>
    <t xml:space="preserve"> مواد الرسوب</t>
  </si>
  <si>
    <t>الترتــيـب</t>
  </si>
  <si>
    <t>عدد مواد الرسوب</t>
  </si>
  <si>
    <t>ناجح</t>
  </si>
  <si>
    <t>ضعيف</t>
  </si>
  <si>
    <t>غائب</t>
  </si>
  <si>
    <t>أعمال السـنـة</t>
  </si>
  <si>
    <t xml:space="preserve">  ترم أول</t>
  </si>
  <si>
    <t xml:space="preserve">  ترم ثانى</t>
  </si>
  <si>
    <t>المجموع</t>
  </si>
  <si>
    <t>أعمــال السنة</t>
  </si>
  <si>
    <t>تـــــرم أول</t>
  </si>
  <si>
    <t>تـــــرم ثانى</t>
  </si>
  <si>
    <t>مجموع العملى</t>
  </si>
  <si>
    <t>مجموع التحريري</t>
  </si>
  <si>
    <t>إسم الطالب</t>
  </si>
  <si>
    <t>عملى</t>
  </si>
  <si>
    <t>تحريري</t>
  </si>
  <si>
    <t>مجموع</t>
  </si>
  <si>
    <t>يوم/شهر/سنة</t>
  </si>
  <si>
    <t>1/1</t>
  </si>
  <si>
    <t xml:space="preserve">مجموع كلي   </t>
  </si>
  <si>
    <t xml:space="preserve">حاسب عملي  </t>
  </si>
  <si>
    <t xml:space="preserve">حاسب تحريري  </t>
  </si>
  <si>
    <t>ربع الدرجة</t>
  </si>
  <si>
    <t>2/1</t>
  </si>
  <si>
    <t>طالب تجارة 21</t>
  </si>
  <si>
    <t>1/21</t>
  </si>
  <si>
    <t>مستجد</t>
  </si>
  <si>
    <t>ذكر</t>
  </si>
  <si>
    <t>مسلم</t>
  </si>
  <si>
    <t>11 - 6 - 16</t>
  </si>
  <si>
    <t xml:space="preserve">جيد </t>
  </si>
  <si>
    <t>طالب تجارة 22</t>
  </si>
  <si>
    <t>1/22</t>
  </si>
  <si>
    <t>18 - 0 - 15</t>
  </si>
  <si>
    <t>طالب تجارة 23</t>
  </si>
  <si>
    <t>1/23</t>
  </si>
  <si>
    <t>معيد</t>
  </si>
  <si>
    <t>28 - 9 - 16</t>
  </si>
  <si>
    <t>طالب تجارة 24</t>
  </si>
  <si>
    <t>1/24</t>
  </si>
  <si>
    <t>16 - 3 - 15</t>
  </si>
  <si>
    <t>طالب تجارة 25</t>
  </si>
  <si>
    <t>1/25</t>
  </si>
  <si>
    <t>0 - 9 - 14</t>
  </si>
  <si>
    <t>طالب تجارة 26</t>
  </si>
  <si>
    <t>1/26</t>
  </si>
  <si>
    <t>13 - 2 - 15</t>
  </si>
  <si>
    <t>طالب تجارة 27</t>
  </si>
  <si>
    <t>1/27</t>
  </si>
  <si>
    <t>25 - 4 - 17</t>
  </si>
  <si>
    <t>دور ثان</t>
  </si>
  <si>
    <t/>
  </si>
  <si>
    <t>طالب تجارة 28</t>
  </si>
  <si>
    <t>1/28</t>
  </si>
  <si>
    <t>17 - 4 - 15</t>
  </si>
  <si>
    <t>غ</t>
  </si>
  <si>
    <t>طالب تجارة 29</t>
  </si>
  <si>
    <t>1/29</t>
  </si>
  <si>
    <t>0 - 8 - 14</t>
  </si>
  <si>
    <t>طالب تجارة 30</t>
  </si>
  <si>
    <t>1/30</t>
  </si>
  <si>
    <t>28 - 2 - 15</t>
  </si>
  <si>
    <t>طالب تجارة 31</t>
  </si>
  <si>
    <t>1/31</t>
  </si>
  <si>
    <t>0 - 6 - 15</t>
  </si>
  <si>
    <t>طالب تجارة 32</t>
  </si>
  <si>
    <t>1/32</t>
  </si>
  <si>
    <t>22 - 10 - 15</t>
  </si>
  <si>
    <t>طالب تجارة 33</t>
  </si>
  <si>
    <t>1/33</t>
  </si>
  <si>
    <t>7 - 3 - 15</t>
  </si>
  <si>
    <t>طالب تجارة 34</t>
  </si>
  <si>
    <t>1/34</t>
  </si>
  <si>
    <t>11 - 4 - 15</t>
  </si>
  <si>
    <t>طالب تجارة 35</t>
  </si>
  <si>
    <t>1/35</t>
  </si>
  <si>
    <t>4 - 5 - 15</t>
  </si>
  <si>
    <t>طالب تجارة 36</t>
  </si>
  <si>
    <t>1/36</t>
  </si>
  <si>
    <t>أنثي</t>
  </si>
  <si>
    <t>1 - 2 - 16</t>
  </si>
  <si>
    <t>طالب تجارة 37</t>
  </si>
  <si>
    <t>1/37</t>
  </si>
  <si>
    <t>13 - 4 - 15</t>
  </si>
  <si>
    <t>طالب تجارة 38</t>
  </si>
  <si>
    <t>1/38</t>
  </si>
  <si>
    <t>11 - 2 - 15</t>
  </si>
  <si>
    <t>طالب تجارة 39</t>
  </si>
  <si>
    <t>1/39</t>
  </si>
  <si>
    <t>2 - 0 - 15</t>
  </si>
  <si>
    <t>طالب تجارة 40</t>
  </si>
  <si>
    <t>1/40</t>
  </si>
  <si>
    <t>20 - 0 - 15</t>
  </si>
  <si>
    <t>جيد جدا</t>
  </si>
  <si>
    <t>طالب تجارة 41</t>
  </si>
  <si>
    <t>1/41</t>
  </si>
  <si>
    <t>11 - 8 - 14</t>
  </si>
  <si>
    <t>طالب تجارة 42</t>
  </si>
  <si>
    <t>1/42</t>
  </si>
  <si>
    <t>2 - 10 - 14</t>
  </si>
  <si>
    <t>طالب تجارة 43</t>
  </si>
  <si>
    <t>1/43</t>
  </si>
  <si>
    <t>4 - 2 - 15</t>
  </si>
  <si>
    <t>طالب تجارة 44</t>
  </si>
  <si>
    <t>1/44</t>
  </si>
  <si>
    <t>طالب تجارة 45</t>
  </si>
  <si>
    <t>1/45</t>
  </si>
  <si>
    <t>7 - 0 - 15</t>
  </si>
  <si>
    <t>طالب تجارة 46</t>
  </si>
  <si>
    <t>1/46</t>
  </si>
  <si>
    <t>27 - 6 - 16</t>
  </si>
  <si>
    <t>طالب تجارة 47</t>
  </si>
  <si>
    <t>1/47</t>
  </si>
  <si>
    <t>26 - 8 - 15</t>
  </si>
  <si>
    <t>طالب تجارة 48</t>
  </si>
  <si>
    <t>1/48</t>
  </si>
  <si>
    <t>2 - 3 - 15</t>
  </si>
  <si>
    <t>طالب تجارة 49</t>
  </si>
  <si>
    <t>1/49</t>
  </si>
  <si>
    <t>12 - 0 - 15</t>
  </si>
  <si>
    <t>طالب تجارة 50</t>
  </si>
  <si>
    <t>1/50</t>
  </si>
  <si>
    <t>17 - 0 - 15</t>
  </si>
  <si>
    <t>اماني عبد الحميد عبد الوهاب محمد</t>
  </si>
  <si>
    <t>1/51</t>
  </si>
  <si>
    <t>8 - 1 - 15</t>
  </si>
  <si>
    <t>إدارة</t>
  </si>
  <si>
    <t>مدرسة</t>
  </si>
  <si>
    <t>اسماء الطلبة الأوائل للصف</t>
  </si>
  <si>
    <t>العام الدراسي</t>
  </si>
  <si>
    <t>م</t>
  </si>
  <si>
    <t>الترتيــب</t>
  </si>
  <si>
    <t>إســـم الطـــالب/الطـــالبة</t>
  </si>
  <si>
    <t>المجموع الكلي</t>
  </si>
  <si>
    <t>ملاحظات</t>
  </si>
  <si>
    <t>الأول</t>
  </si>
  <si>
    <t>الثــاني</t>
  </si>
  <si>
    <t>الثالث</t>
  </si>
  <si>
    <t>الرابــع</t>
  </si>
  <si>
    <t>الخامس</t>
  </si>
  <si>
    <t>السـادس</t>
  </si>
  <si>
    <t>السـابع</t>
  </si>
  <si>
    <t>الثامن</t>
  </si>
  <si>
    <t>التاسع</t>
  </si>
  <si>
    <t>العـاشر</t>
  </si>
  <si>
    <t>رئيس الصف</t>
  </si>
  <si>
    <t>رئيس الكنترول</t>
  </si>
  <si>
    <t>مدير المدرسة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</si>
</sst>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3">
    <font>
      <sz val="11"/>
      <color theme="1"/>
      <name val="Arial"/>
      <family val="2"/>
      <charset val="178"/>
      <scheme val="minor"/>
    </font>
    <font>
      <b/>
      <sz val="14"/>
      <color theme="6" tint="0.79998168889431442"/>
      <name val="Times New Roman"/>
      <family val="1"/>
    </font>
    <font>
      <b/>
      <sz val="14"/>
      <color theme="1"/>
      <name val="Times New Roman"/>
      <family val="1"/>
    </font>
    <font>
      <b/>
      <sz val="14"/>
      <name val="Times New Roman"/>
      <family val="1"/>
    </font>
    <font>
      <b/>
      <sz val="14"/>
      <color rgb="FFFFFF00"/>
      <name val="Times New Roman"/>
      <family val="1"/>
    </font>
    <font>
      <b/>
      <sz val="14"/>
      <color theme="0"/>
      <name val="Times New Roman"/>
      <family val="1"/>
    </font>
    <font>
      <b/>
      <sz val="14"/>
      <color theme="9" tint="0.79998168889431442"/>
      <name val="Times New Roman"/>
      <family val="1"/>
    </font>
    <font>
      <sz val="14"/>
      <color theme="0"/>
      <name val="Arial"/>
      <family val="2"/>
    </font>
    <font>
      <sz val="14"/>
      <color rgb="FFFF0000"/>
      <name val="Arial"/>
      <family val="2"/>
    </font>
    <font>
      <sz val="14"/>
      <name val="Arial"/>
      <family val="2"/>
    </font>
    <font>
      <sz val="11"/>
      <color theme="1"/>
      <name val="Times New Roman"/>
      <family val="1"/>
    </font>
    <font>
      <sz val="11"/>
      <color theme="0"/>
      <name val="Times New Roman"/>
      <family val="1"/>
    </font>
    <font>
      <b/>
      <sz val="15"/>
      <color theme="0"/>
      <name val="MCS Diwany2 S_U normal."/>
      <charset val="178"/>
    </font>
    <font>
      <b/>
      <sz val="14"/>
      <color theme="6" tint="0.59999389629810485"/>
      <name val="Times New Roman"/>
      <family val="1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1"/>
      <color theme="1"/>
      <name val="Arial"/>
      <family val="2"/>
      <scheme val="minor"/>
    </font>
    <font>
      <b/>
      <sz val="16"/>
      <color theme="1"/>
      <name val="Times New Roman"/>
      <family val="1"/>
    </font>
    <font>
      <sz val="16"/>
      <color theme="1"/>
      <name val="Times New Roman"/>
      <family val="1"/>
    </font>
    <font>
      <b/>
      <sz val="18"/>
      <color theme="1"/>
      <name val="Times New Roman"/>
      <family val="1"/>
    </font>
    <font>
      <b/>
      <sz val="20"/>
      <color theme="1"/>
      <name val="Times New Roman"/>
      <family val="1"/>
    </font>
    <font>
      <b/>
      <sz val="20"/>
      <name val="Times New Roman"/>
      <family val="1"/>
    </font>
    <font>
      <sz val="18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rgb="FFD534F0"/>
        <bgColor indexed="64"/>
      </patternFill>
    </fill>
    <fill>
      <patternFill patternType="solid">
        <fgColor rgb="FFF59FF7"/>
        <bgColor indexed="64"/>
      </patternFill>
    </fill>
    <fill>
      <patternFill patternType="solid">
        <fgColor rgb="FF9816FA"/>
        <bgColor indexed="64"/>
      </patternFill>
    </fill>
    <fill>
      <patternFill patternType="solid">
        <fgColor rgb="FF7806A6"/>
        <bgColor indexed="64"/>
      </patternFill>
    </fill>
    <fill>
      <patternFill patternType="solid">
        <fgColor rgb="FFFCE7FD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6FAFF"/>
        <bgColor indexed="64"/>
      </patternFill>
    </fill>
    <fill>
      <patternFill patternType="solid">
        <fgColor rgb="FF00B0F0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auto="1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auto="1"/>
      </left>
      <right/>
      <top style="thin">
        <color indexed="64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 style="medium">
        <color auto="1"/>
      </left>
      <right style="medium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ck">
        <color auto="1"/>
      </top>
      <bottom style="thin">
        <color auto="1"/>
      </bottom>
      <diagonal/>
    </border>
    <border>
      <left style="medium">
        <color auto="1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auto="1"/>
      </left>
      <right/>
      <top style="thin">
        <color auto="1"/>
      </top>
      <bottom style="thin">
        <color auto="1"/>
      </bottom>
      <diagonal/>
    </border>
    <border>
      <left style="thick">
        <color auto="1"/>
      </left>
      <right/>
      <top style="thin">
        <color auto="1"/>
      </top>
      <bottom style="medium">
        <color indexed="64"/>
      </bottom>
      <diagonal/>
    </border>
    <border>
      <left/>
      <right/>
      <top style="medium">
        <color auto="1"/>
      </top>
      <bottom/>
      <diagonal/>
    </border>
  </borders>
  <cellStyleXfs count="1">
    <xf numFmtId="0" fontId="0" fillId="0" borderId="0"/>
  </cellStyleXfs>
  <cellXfs count="141">
    <xf numFmtId="0" fontId="0" fillId="0" borderId="0" xfId="0"/>
    <xf numFmtId="0" fontId="3" fillId="3" borderId="2" xfId="0" applyFont="1" applyFill="1" applyBorder="1" applyAlignment="1" applyProtection="1">
      <alignment horizontal="center" vertical="center" shrinkToFit="1"/>
      <protection locked="0"/>
    </xf>
    <xf numFmtId="0" fontId="2" fillId="0" borderId="5" xfId="0" applyFont="1" applyBorder="1" applyProtection="1">
      <protection locked="0"/>
    </xf>
    <xf numFmtId="0" fontId="7" fillId="0" borderId="5" xfId="0" applyFont="1" applyBorder="1" applyAlignment="1" applyProtection="1">
      <alignment horizontal="center" vertical="center" shrinkToFit="1" readingOrder="2"/>
      <protection locked="0"/>
    </xf>
    <xf numFmtId="0" fontId="7" fillId="0" borderId="11" xfId="0" applyFont="1" applyBorder="1" applyAlignment="1" applyProtection="1">
      <alignment horizontal="center" vertical="center" shrinkToFit="1" readingOrder="2"/>
      <protection locked="0"/>
    </xf>
    <xf numFmtId="0" fontId="8" fillId="0" borderId="11" xfId="0" applyFont="1" applyBorder="1" applyAlignment="1" applyProtection="1">
      <alignment horizontal="center" vertical="center" shrinkToFit="1" readingOrder="2"/>
      <protection locked="0"/>
    </xf>
    <xf numFmtId="0" fontId="9" fillId="0" borderId="11" xfId="0" applyFont="1" applyBorder="1" applyAlignment="1" applyProtection="1">
      <alignment horizontal="center" vertical="center" shrinkToFit="1" readingOrder="2"/>
      <protection locked="0"/>
    </xf>
    <xf numFmtId="0" fontId="10" fillId="0" borderId="11" xfId="0" applyFont="1" applyBorder="1" applyProtection="1">
      <protection locked="0"/>
    </xf>
    <xf numFmtId="0" fontId="11" fillId="0" borderId="12" xfId="0" applyFont="1" applyBorder="1" applyProtection="1">
      <protection locked="0"/>
    </xf>
    <xf numFmtId="0" fontId="10" fillId="5" borderId="13" xfId="0" applyFont="1" applyFill="1" applyBorder="1" applyAlignment="1" applyProtection="1">
      <protection locked="0"/>
    </xf>
    <xf numFmtId="0" fontId="3" fillId="3" borderId="15" xfId="0" applyFont="1" applyFill="1" applyBorder="1" applyAlignment="1" applyProtection="1">
      <alignment horizontal="center" vertical="center" shrinkToFit="1" readingOrder="2"/>
      <protection hidden="1"/>
    </xf>
    <xf numFmtId="0" fontId="3" fillId="3" borderId="20" xfId="0" applyFont="1" applyFill="1" applyBorder="1" applyAlignment="1" applyProtection="1">
      <alignment horizontal="center" vertical="center" shrinkToFit="1" readingOrder="2"/>
      <protection locked="0"/>
    </xf>
    <xf numFmtId="0" fontId="3" fillId="3" borderId="21" xfId="0" applyFont="1" applyFill="1" applyBorder="1" applyAlignment="1" applyProtection="1">
      <alignment horizontal="center" vertical="center" shrinkToFit="1" readingOrder="2"/>
      <protection locked="0"/>
    </xf>
    <xf numFmtId="0" fontId="3" fillId="3" borderId="19" xfId="0" applyFont="1" applyFill="1" applyBorder="1" applyAlignment="1" applyProtection="1">
      <alignment horizontal="center" vertical="center" shrinkToFit="1" readingOrder="2"/>
      <protection locked="0"/>
    </xf>
    <xf numFmtId="0" fontId="3" fillId="3" borderId="34" xfId="0" applyFont="1" applyFill="1" applyBorder="1" applyAlignment="1" applyProtection="1">
      <alignment horizontal="center" vertical="center" shrinkToFit="1" readingOrder="2"/>
      <protection locked="0"/>
    </xf>
    <xf numFmtId="0" fontId="3" fillId="3" borderId="1" xfId="0" applyFont="1" applyFill="1" applyBorder="1" applyAlignment="1" applyProtection="1">
      <alignment horizontal="center" vertical="center" shrinkToFit="1" readingOrder="2"/>
      <protection locked="0"/>
    </xf>
    <xf numFmtId="0" fontId="3" fillId="3" borderId="35" xfId="0" applyFont="1" applyFill="1" applyBorder="1" applyAlignment="1" applyProtection="1">
      <alignment horizontal="center" vertical="center" shrinkToFit="1" readingOrder="2"/>
      <protection locked="0"/>
    </xf>
    <xf numFmtId="0" fontId="5" fillId="4" borderId="9" xfId="0" applyFont="1" applyFill="1" applyBorder="1" applyAlignment="1" applyProtection="1">
      <alignment horizontal="center" vertical="center" shrinkToFit="1" readingOrder="2"/>
      <protection hidden="1"/>
    </xf>
    <xf numFmtId="0" fontId="7" fillId="0" borderId="36" xfId="0" applyFont="1" applyBorder="1" applyAlignment="1" applyProtection="1">
      <alignment horizontal="center" vertical="center" shrinkToFit="1" readingOrder="2"/>
      <protection hidden="1"/>
    </xf>
    <xf numFmtId="0" fontId="7" fillId="0" borderId="37" xfId="0" applyFont="1" applyBorder="1" applyAlignment="1" applyProtection="1">
      <alignment horizontal="center" vertical="center" shrinkToFit="1" readingOrder="2"/>
      <protection locked="0"/>
    </xf>
    <xf numFmtId="0" fontId="8" fillId="0" borderId="37" xfId="0" applyFont="1" applyBorder="1" applyAlignment="1" applyProtection="1">
      <alignment horizontal="center" vertical="center" shrinkToFit="1" readingOrder="2"/>
      <protection locked="0"/>
    </xf>
    <xf numFmtId="0" fontId="9" fillId="0" borderId="37" xfId="0" applyFont="1" applyBorder="1" applyAlignment="1" applyProtection="1">
      <alignment horizontal="center" vertical="center" shrinkToFit="1" readingOrder="2"/>
      <protection locked="0"/>
    </xf>
    <xf numFmtId="0" fontId="10" fillId="0" borderId="37" xfId="0" applyFont="1" applyBorder="1" applyProtection="1">
      <protection locked="0"/>
    </xf>
    <xf numFmtId="49" fontId="12" fillId="7" borderId="14" xfId="0" applyNumberFormat="1" applyFont="1" applyFill="1" applyBorder="1" applyAlignment="1" applyProtection="1">
      <alignment horizontal="center" vertical="center" shrinkToFit="1" readingOrder="2"/>
      <protection locked="0"/>
    </xf>
    <xf numFmtId="0" fontId="3" fillId="8" borderId="8" xfId="0" applyFont="1" applyFill="1" applyBorder="1" applyAlignment="1" applyProtection="1">
      <alignment horizontal="center" vertical="center" shrinkToFit="1" readingOrder="2"/>
      <protection hidden="1"/>
    </xf>
    <xf numFmtId="0" fontId="3" fillId="8" borderId="9" xfId="0" applyFont="1" applyFill="1" applyBorder="1" applyAlignment="1" applyProtection="1">
      <alignment horizontal="center" vertical="center" shrinkToFit="1" readingOrder="2"/>
      <protection hidden="1"/>
    </xf>
    <xf numFmtId="0" fontId="3" fillId="9" borderId="9" xfId="0" applyFont="1" applyFill="1" applyBorder="1" applyAlignment="1" applyProtection="1">
      <alignment horizontal="center" vertical="center" shrinkToFit="1" readingOrder="2"/>
      <protection locked="0"/>
    </xf>
    <xf numFmtId="0" fontId="2" fillId="0" borderId="11" xfId="0" applyFont="1" applyBorder="1" applyAlignment="1" applyProtection="1">
      <alignment horizontal="center" vertical="center"/>
      <protection locked="0"/>
    </xf>
    <xf numFmtId="0" fontId="2" fillId="0" borderId="36" xfId="0" applyFont="1" applyBorder="1" applyProtection="1">
      <protection locked="0"/>
    </xf>
    <xf numFmtId="0" fontId="3" fillId="3" borderId="37" xfId="0" applyFont="1" applyFill="1" applyBorder="1" applyAlignment="1" applyProtection="1">
      <alignment horizontal="center" vertical="center" shrinkToFit="1" readingOrder="2"/>
      <protection locked="0"/>
    </xf>
    <xf numFmtId="0" fontId="3" fillId="3" borderId="40" xfId="0" applyFont="1" applyFill="1" applyBorder="1" applyAlignment="1" applyProtection="1">
      <alignment horizontal="center" vertical="center" shrinkToFit="1" readingOrder="2"/>
      <protection locked="0"/>
    </xf>
    <xf numFmtId="0" fontId="3" fillId="3" borderId="44" xfId="0" applyFont="1" applyFill="1" applyBorder="1" applyAlignment="1" applyProtection="1">
      <alignment horizontal="center" vertical="center" shrinkToFit="1" readingOrder="2"/>
      <protection locked="0"/>
    </xf>
    <xf numFmtId="0" fontId="3" fillId="3" borderId="45" xfId="0" applyFont="1" applyFill="1" applyBorder="1" applyAlignment="1" applyProtection="1">
      <alignment horizontal="center" vertical="center" shrinkToFit="1" readingOrder="2"/>
      <protection locked="0"/>
    </xf>
    <xf numFmtId="0" fontId="3" fillId="3" borderId="38" xfId="0" applyFont="1" applyFill="1" applyBorder="1" applyAlignment="1" applyProtection="1">
      <alignment horizontal="center" vertical="center" shrinkToFit="1" readingOrder="2"/>
      <protection locked="0"/>
    </xf>
    <xf numFmtId="0" fontId="3" fillId="3" borderId="36" xfId="0" applyFont="1" applyFill="1" applyBorder="1" applyAlignment="1" applyProtection="1">
      <alignment horizontal="center" vertical="center" shrinkToFit="1" readingOrder="2"/>
      <protection locked="0"/>
    </xf>
    <xf numFmtId="0" fontId="13" fillId="4" borderId="2" xfId="0" applyFont="1" applyFill="1" applyBorder="1" applyAlignment="1" applyProtection="1">
      <alignment horizontal="center" vertical="center" shrinkToFit="1" readingOrder="2"/>
      <protection hidden="1"/>
    </xf>
    <xf numFmtId="0" fontId="16" fillId="0" borderId="11" xfId="0" applyFont="1" applyBorder="1"/>
    <xf numFmtId="1" fontId="0" fillId="0" borderId="0" xfId="0" applyNumberFormat="1"/>
    <xf numFmtId="1" fontId="16" fillId="0" borderId="11" xfId="0" applyNumberFormat="1" applyFont="1" applyBorder="1"/>
    <xf numFmtId="0" fontId="17" fillId="0" borderId="0" xfId="0" applyFont="1" applyBorder="1" applyAlignment="1" applyProtection="1">
      <alignment horizontal="left" vertical="center"/>
      <protection locked="0"/>
    </xf>
    <xf numFmtId="0" fontId="17" fillId="0" borderId="0" xfId="0" applyFont="1" applyBorder="1" applyAlignment="1" applyProtection="1">
      <alignment horizontal="center" vertical="center"/>
      <protection hidden="1"/>
    </xf>
    <xf numFmtId="0" fontId="18" fillId="0" borderId="0" xfId="0" applyFont="1" applyBorder="1" applyAlignment="1" applyProtection="1">
      <alignment horizontal="left" vertical="center"/>
      <protection hidden="1"/>
    </xf>
    <xf numFmtId="0" fontId="0" fillId="0" borderId="0" xfId="0" applyProtection="1">
      <protection hidden="1"/>
    </xf>
    <xf numFmtId="0" fontId="17" fillId="0" borderId="0" xfId="0" applyFont="1" applyBorder="1" applyAlignment="1" applyProtection="1">
      <alignment vertical="center"/>
      <protection hidden="1"/>
    </xf>
    <xf numFmtId="0" fontId="19" fillId="0" borderId="0" xfId="0" applyFont="1" applyBorder="1" applyAlignment="1" applyProtection="1">
      <alignment horizontal="right" vertical="center"/>
      <protection hidden="1"/>
    </xf>
    <xf numFmtId="0" fontId="0" fillId="0" borderId="0" xfId="0" applyAlignment="1" applyProtection="1">
      <alignment vertical="center"/>
      <protection hidden="1"/>
    </xf>
    <xf numFmtId="0" fontId="20" fillId="7" borderId="0" xfId="0" applyFont="1" applyFill="1" applyBorder="1" applyAlignment="1" applyProtection="1">
      <alignment horizontal="right" vertical="center" shrinkToFit="1" readingOrder="2"/>
      <protection hidden="1"/>
    </xf>
    <xf numFmtId="0" fontId="2" fillId="0" borderId="46" xfId="0" applyFont="1" applyBorder="1" applyAlignment="1" applyProtection="1">
      <alignment vertical="center"/>
      <protection hidden="1"/>
    </xf>
    <xf numFmtId="0" fontId="20" fillId="0" borderId="47" xfId="0" applyFont="1" applyBorder="1" applyAlignment="1" applyProtection="1">
      <alignment horizontal="center" vertical="center"/>
      <protection hidden="1"/>
    </xf>
    <xf numFmtId="0" fontId="20" fillId="0" borderId="48" xfId="0" applyFont="1" applyBorder="1" applyAlignment="1" applyProtection="1">
      <alignment horizontal="center" vertical="center"/>
      <protection hidden="1"/>
    </xf>
    <xf numFmtId="0" fontId="21" fillId="0" borderId="49" xfId="0" applyFont="1" applyBorder="1" applyAlignment="1" applyProtection="1">
      <alignment horizontal="center" vertical="center" shrinkToFit="1" readingOrder="2"/>
      <protection hidden="1"/>
    </xf>
    <xf numFmtId="0" fontId="20" fillId="0" borderId="50" xfId="0" applyFont="1" applyBorder="1" applyAlignment="1" applyProtection="1">
      <alignment horizontal="center" vertical="center"/>
      <protection hidden="1"/>
    </xf>
    <xf numFmtId="0" fontId="21" fillId="0" borderId="51" xfId="0" applyNumberFormat="1" applyFont="1" applyBorder="1" applyAlignment="1" applyProtection="1">
      <alignment horizontal="center" vertical="center" shrinkToFit="1" readingOrder="2"/>
      <protection hidden="1"/>
    </xf>
    <xf numFmtId="0" fontId="20" fillId="0" borderId="22" xfId="0" applyFont="1" applyBorder="1" applyAlignment="1" applyProtection="1">
      <alignment horizontal="right" vertical="center"/>
      <protection hidden="1"/>
    </xf>
    <xf numFmtId="0" fontId="20" fillId="0" borderId="52" xfId="0" applyFont="1" applyBorder="1" applyAlignment="1" applyProtection="1">
      <alignment horizontal="right" vertical="center"/>
      <protection hidden="1"/>
    </xf>
    <xf numFmtId="0" fontId="20" fillId="0" borderId="16" xfId="0" applyFont="1" applyBorder="1" applyAlignment="1" applyProtection="1">
      <alignment horizontal="right" vertical="center"/>
      <protection hidden="1"/>
    </xf>
    <xf numFmtId="0" fontId="21" fillId="0" borderId="53" xfId="0" applyFont="1" applyBorder="1" applyAlignment="1" applyProtection="1">
      <alignment horizontal="center" vertical="center" shrinkToFit="1" readingOrder="2"/>
      <protection hidden="1"/>
    </xf>
    <xf numFmtId="0" fontId="20" fillId="0" borderId="14" xfId="0" applyFont="1" applyBorder="1" applyAlignment="1" applyProtection="1">
      <alignment horizontal="center" vertical="center"/>
      <protection hidden="1"/>
    </xf>
    <xf numFmtId="0" fontId="21" fillId="0" borderId="54" xfId="0" applyFont="1" applyBorder="1" applyAlignment="1" applyProtection="1">
      <alignment horizontal="center" vertical="center" shrinkToFit="1" readingOrder="2"/>
      <protection hidden="1"/>
    </xf>
    <xf numFmtId="0" fontId="20" fillId="0" borderId="24" xfId="0" applyFont="1" applyBorder="1" applyAlignment="1" applyProtection="1">
      <alignment horizontal="center" vertical="center"/>
      <protection hidden="1"/>
    </xf>
    <xf numFmtId="0" fontId="22" fillId="0" borderId="55" xfId="0" applyFont="1" applyBorder="1" applyAlignment="1" applyProtection="1">
      <alignment horizontal="center" vertical="center" shrinkToFit="1" readingOrder="2"/>
      <protection locked="0"/>
    </xf>
    <xf numFmtId="0" fontId="18" fillId="0" borderId="55" xfId="0" applyFont="1" applyBorder="1" applyAlignment="1">
      <alignment horizontal="center" vertical="center"/>
    </xf>
    <xf numFmtId="0" fontId="17" fillId="0" borderId="0" xfId="0" applyFont="1" applyAlignment="1">
      <alignment horizontal="right"/>
    </xf>
    <xf numFmtId="0" fontId="17" fillId="0" borderId="0" xfId="0" applyFont="1" applyAlignment="1"/>
    <xf numFmtId="0" fontId="3" fillId="3" borderId="1" xfId="0" applyFont="1" applyFill="1" applyBorder="1" applyAlignment="1" applyProtection="1">
      <alignment horizontal="center" vertical="center" textRotation="90" shrinkToFit="1" readingOrder="2"/>
      <protection locked="0"/>
    </xf>
    <xf numFmtId="0" fontId="3" fillId="3" borderId="14" xfId="0" applyFont="1" applyFill="1" applyBorder="1" applyAlignment="1" applyProtection="1">
      <alignment horizontal="center" vertical="center" textRotation="90" shrinkToFit="1" readingOrder="2"/>
      <protection locked="0"/>
    </xf>
    <xf numFmtId="0" fontId="3" fillId="3" borderId="38" xfId="0" applyFont="1" applyFill="1" applyBorder="1" applyAlignment="1" applyProtection="1">
      <alignment horizontal="center" vertical="center" textRotation="90" shrinkToFit="1" readingOrder="2"/>
      <protection locked="0"/>
    </xf>
    <xf numFmtId="1" fontId="3" fillId="3" borderId="2" xfId="0" applyNumberFormat="1" applyFont="1" applyFill="1" applyBorder="1" applyAlignment="1" applyProtection="1">
      <alignment horizontal="center" vertical="center" shrinkToFit="1"/>
      <protection locked="0"/>
    </xf>
    <xf numFmtId="1" fontId="3" fillId="3" borderId="15" xfId="0" applyNumberFormat="1" applyFont="1" applyFill="1" applyBorder="1" applyAlignment="1" applyProtection="1">
      <alignment horizontal="center" vertical="center" shrinkToFit="1"/>
      <protection locked="0"/>
    </xf>
    <xf numFmtId="0" fontId="3" fillId="3" borderId="2" xfId="0" applyFont="1" applyFill="1" applyBorder="1" applyAlignment="1" applyProtection="1">
      <alignment horizontal="center" vertical="center" shrinkToFit="1"/>
      <protection locked="0"/>
    </xf>
    <xf numFmtId="0" fontId="3" fillId="3" borderId="15" xfId="0" applyFont="1" applyFill="1" applyBorder="1" applyAlignment="1" applyProtection="1">
      <alignment horizontal="center" vertical="center" shrinkToFit="1"/>
      <protection locked="0"/>
    </xf>
    <xf numFmtId="0" fontId="3" fillId="3" borderId="4" xfId="0" applyFont="1" applyFill="1" applyBorder="1" applyAlignment="1" applyProtection="1">
      <alignment horizontal="center" vertical="center"/>
      <protection locked="0"/>
    </xf>
    <xf numFmtId="0" fontId="3" fillId="3" borderId="13" xfId="0" applyFont="1" applyFill="1" applyBorder="1" applyAlignment="1" applyProtection="1">
      <alignment horizontal="center" vertical="center"/>
      <protection locked="0"/>
    </xf>
    <xf numFmtId="0" fontId="3" fillId="3" borderId="23" xfId="0" applyFont="1" applyFill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 applyProtection="1">
      <alignment horizontal="center" vertical="center" textRotation="90" shrinkToFit="1"/>
      <protection locked="0"/>
    </xf>
    <xf numFmtId="0" fontId="1" fillId="2" borderId="14" xfId="0" applyFont="1" applyFill="1" applyBorder="1" applyAlignment="1" applyProtection="1">
      <alignment horizontal="center" vertical="center" textRotation="90" shrinkToFit="1"/>
      <protection locked="0"/>
    </xf>
    <xf numFmtId="0" fontId="1" fillId="2" borderId="38" xfId="0" applyFont="1" applyFill="1" applyBorder="1" applyAlignment="1" applyProtection="1">
      <alignment horizontal="center" vertical="center" textRotation="90" shrinkToFit="1"/>
      <protection locked="0"/>
    </xf>
    <xf numFmtId="0" fontId="2" fillId="0" borderId="2" xfId="0" applyFont="1" applyBorder="1" applyAlignment="1" applyProtection="1">
      <alignment horizontal="center"/>
      <protection locked="0"/>
    </xf>
    <xf numFmtId="0" fontId="2" fillId="0" borderId="15" xfId="0" applyFont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horizontal="center" vertical="center" textRotation="90" shrinkToFit="1"/>
      <protection locked="0"/>
    </xf>
    <xf numFmtId="0" fontId="3" fillId="3" borderId="14" xfId="0" applyFont="1" applyFill="1" applyBorder="1" applyAlignment="1" applyProtection="1">
      <alignment horizontal="center" vertical="center" textRotation="90" shrinkToFit="1"/>
      <protection locked="0"/>
    </xf>
    <xf numFmtId="0" fontId="3" fillId="3" borderId="38" xfId="0" applyFont="1" applyFill="1" applyBorder="1" applyAlignment="1" applyProtection="1">
      <alignment horizontal="center" vertical="center" textRotation="90" shrinkToFit="1"/>
      <protection locked="0"/>
    </xf>
    <xf numFmtId="0" fontId="3" fillId="3" borderId="3" xfId="0" applyFont="1" applyFill="1" applyBorder="1" applyAlignment="1" applyProtection="1">
      <alignment horizontal="center" vertical="center" textRotation="90" shrinkToFit="1" readingOrder="2"/>
      <protection locked="0"/>
    </xf>
    <xf numFmtId="0" fontId="3" fillId="3" borderId="16" xfId="0" applyFont="1" applyFill="1" applyBorder="1" applyAlignment="1" applyProtection="1">
      <alignment horizontal="center" vertical="center" textRotation="90" shrinkToFit="1" readingOrder="2"/>
      <protection locked="0"/>
    </xf>
    <xf numFmtId="0" fontId="3" fillId="3" borderId="39" xfId="0" applyFont="1" applyFill="1" applyBorder="1" applyAlignment="1" applyProtection="1">
      <alignment horizontal="center" vertical="center" textRotation="90" shrinkToFit="1" readingOrder="2"/>
      <protection locked="0"/>
    </xf>
    <xf numFmtId="0" fontId="3" fillId="3" borderId="6" xfId="0" applyFont="1" applyFill="1" applyBorder="1" applyAlignment="1" applyProtection="1">
      <alignment horizontal="center" vertical="center" shrinkToFit="1" readingOrder="2"/>
      <protection locked="0"/>
    </xf>
    <xf numFmtId="0" fontId="3" fillId="3" borderId="7" xfId="0" applyFont="1" applyFill="1" applyBorder="1" applyAlignment="1" applyProtection="1">
      <alignment horizontal="center" vertical="center" shrinkToFit="1" readingOrder="2"/>
      <protection locked="0"/>
    </xf>
    <xf numFmtId="0" fontId="3" fillId="3" borderId="8" xfId="0" applyFont="1" applyFill="1" applyBorder="1" applyAlignment="1" applyProtection="1">
      <alignment horizontal="center" vertical="center" shrinkToFit="1" readingOrder="2"/>
      <protection locked="0"/>
    </xf>
    <xf numFmtId="0" fontId="3" fillId="2" borderId="1" xfId="0" applyFont="1" applyFill="1" applyBorder="1" applyAlignment="1" applyProtection="1">
      <alignment horizontal="center" vertical="center" textRotation="90" shrinkToFit="1" readingOrder="2"/>
      <protection locked="0"/>
    </xf>
    <xf numFmtId="0" fontId="3" fillId="2" borderId="14" xfId="0" applyFont="1" applyFill="1" applyBorder="1" applyAlignment="1" applyProtection="1">
      <alignment horizontal="center" vertical="center" textRotation="90" shrinkToFit="1" readingOrder="2"/>
      <protection locked="0"/>
    </xf>
    <xf numFmtId="0" fontId="3" fillId="2" borderId="38" xfId="0" applyFont="1" applyFill="1" applyBorder="1" applyAlignment="1" applyProtection="1">
      <alignment horizontal="center" vertical="center" textRotation="90" shrinkToFit="1" readingOrder="2"/>
      <protection locked="0"/>
    </xf>
    <xf numFmtId="0" fontId="1" fillId="2" borderId="1" xfId="0" applyFont="1" applyFill="1" applyBorder="1" applyAlignment="1" applyProtection="1">
      <alignment horizontal="center" vertical="center" textRotation="90" shrinkToFit="1" readingOrder="2"/>
      <protection locked="0"/>
    </xf>
    <xf numFmtId="0" fontId="1" fillId="2" borderId="14" xfId="0" applyFont="1" applyFill="1" applyBorder="1" applyAlignment="1" applyProtection="1">
      <alignment horizontal="center" vertical="center" textRotation="90" shrinkToFit="1" readingOrder="2"/>
      <protection locked="0"/>
    </xf>
    <xf numFmtId="0" fontId="1" fillId="2" borderId="38" xfId="0" applyFont="1" applyFill="1" applyBorder="1" applyAlignment="1" applyProtection="1">
      <alignment horizontal="center" vertical="center" textRotation="90" shrinkToFit="1" readingOrder="2"/>
      <protection locked="0"/>
    </xf>
    <xf numFmtId="0" fontId="3" fillId="6" borderId="1" xfId="0" applyFont="1" applyFill="1" applyBorder="1" applyAlignment="1" applyProtection="1">
      <alignment horizontal="center" vertical="center" textRotation="90" shrinkToFit="1" readingOrder="2"/>
      <protection locked="0"/>
    </xf>
    <xf numFmtId="0" fontId="3" fillId="6" borderId="14" xfId="0" applyFont="1" applyFill="1" applyBorder="1" applyAlignment="1" applyProtection="1">
      <alignment horizontal="center" vertical="center" textRotation="90" shrinkToFit="1" readingOrder="2"/>
      <protection locked="0"/>
    </xf>
    <xf numFmtId="0" fontId="3" fillId="6" borderId="24" xfId="0" applyFont="1" applyFill="1" applyBorder="1" applyAlignment="1" applyProtection="1">
      <alignment horizontal="center" vertical="center" textRotation="90" shrinkToFit="1" readingOrder="2"/>
      <protection locked="0"/>
    </xf>
    <xf numFmtId="0" fontId="6" fillId="2" borderId="2" xfId="0" applyFont="1" applyFill="1" applyBorder="1" applyAlignment="1" applyProtection="1">
      <alignment horizontal="center" vertical="center" textRotation="90" shrinkToFit="1"/>
      <protection locked="0"/>
    </xf>
    <xf numFmtId="0" fontId="6" fillId="2" borderId="15" xfId="0" applyFont="1" applyFill="1" applyBorder="1" applyAlignment="1" applyProtection="1">
      <alignment horizontal="center" vertical="center" textRotation="90" shrinkToFit="1"/>
      <protection locked="0"/>
    </xf>
    <xf numFmtId="0" fontId="5" fillId="4" borderId="4" xfId="0" applyFont="1" applyFill="1" applyBorder="1" applyAlignment="1" applyProtection="1">
      <alignment horizontal="center" vertical="center" textRotation="90"/>
      <protection locked="0"/>
    </xf>
    <xf numFmtId="0" fontId="5" fillId="4" borderId="13" xfId="0" applyFont="1" applyFill="1" applyBorder="1" applyAlignment="1" applyProtection="1">
      <alignment horizontal="center" vertical="center" textRotation="90"/>
      <protection locked="0"/>
    </xf>
    <xf numFmtId="0" fontId="2" fillId="3" borderId="4" xfId="0" applyFont="1" applyFill="1" applyBorder="1" applyAlignment="1" applyProtection="1">
      <alignment horizontal="center" vertical="center"/>
      <protection locked="0"/>
    </xf>
    <xf numFmtId="0" fontId="2" fillId="3" borderId="13" xfId="0" applyFont="1" applyFill="1" applyBorder="1" applyAlignment="1" applyProtection="1">
      <alignment horizontal="center" vertical="center"/>
      <protection locked="0"/>
    </xf>
    <xf numFmtId="0" fontId="5" fillId="4" borderId="2" xfId="0" applyFont="1" applyFill="1" applyBorder="1" applyAlignment="1" applyProtection="1">
      <alignment horizontal="center" vertical="center" textRotation="90"/>
      <protection locked="0"/>
    </xf>
    <xf numFmtId="0" fontId="5" fillId="4" borderId="15" xfId="0" applyFont="1" applyFill="1" applyBorder="1" applyAlignment="1" applyProtection="1">
      <alignment horizontal="center" vertical="center" textRotation="90"/>
      <protection locked="0"/>
    </xf>
    <xf numFmtId="0" fontId="5" fillId="4" borderId="10" xfId="0" applyFont="1" applyFill="1" applyBorder="1" applyAlignment="1" applyProtection="1">
      <alignment horizontal="center" vertical="center" textRotation="90"/>
      <protection locked="0"/>
    </xf>
    <xf numFmtId="0" fontId="5" fillId="4" borderId="18" xfId="0" applyFont="1" applyFill="1" applyBorder="1" applyAlignment="1" applyProtection="1">
      <alignment horizontal="center" vertical="center" textRotation="90"/>
      <protection locked="0"/>
    </xf>
    <xf numFmtId="0" fontId="4" fillId="2" borderId="9" xfId="0" applyFont="1" applyFill="1" applyBorder="1" applyAlignment="1" applyProtection="1">
      <alignment horizontal="center" vertical="center" textRotation="90" shrinkToFit="1"/>
      <protection locked="0"/>
    </xf>
    <xf numFmtId="0" fontId="5" fillId="4" borderId="9" xfId="0" applyFont="1" applyFill="1" applyBorder="1" applyAlignment="1" applyProtection="1">
      <alignment horizontal="center" vertical="center" textRotation="90"/>
      <protection locked="0"/>
    </xf>
    <xf numFmtId="0" fontId="3" fillId="6" borderId="17" xfId="0" applyFont="1" applyFill="1" applyBorder="1" applyAlignment="1" applyProtection="1">
      <alignment horizontal="center" vertical="center" textRotation="90" shrinkToFit="1" readingOrder="2"/>
      <protection locked="0"/>
    </xf>
    <xf numFmtId="0" fontId="3" fillId="6" borderId="22" xfId="0" applyFont="1" applyFill="1" applyBorder="1" applyAlignment="1" applyProtection="1">
      <alignment horizontal="center" vertical="center" textRotation="90" shrinkToFit="1" readingOrder="2"/>
      <protection locked="0"/>
    </xf>
    <xf numFmtId="0" fontId="3" fillId="6" borderId="28" xfId="0" applyFont="1" applyFill="1" applyBorder="1" applyAlignment="1" applyProtection="1">
      <alignment horizontal="center" vertical="center" textRotation="90" shrinkToFit="1" readingOrder="2"/>
      <protection locked="0"/>
    </xf>
    <xf numFmtId="0" fontId="3" fillId="6" borderId="6" xfId="0" applyFont="1" applyFill="1" applyBorder="1" applyAlignment="1" applyProtection="1">
      <alignment horizontal="center" vertical="center" shrinkToFit="1" readingOrder="2"/>
      <protection locked="0"/>
    </xf>
    <xf numFmtId="0" fontId="3" fillId="6" borderId="7" xfId="0" applyFont="1" applyFill="1" applyBorder="1" applyAlignment="1" applyProtection="1">
      <alignment horizontal="center" vertical="center" shrinkToFit="1" readingOrder="2"/>
      <protection locked="0"/>
    </xf>
    <xf numFmtId="0" fontId="3" fillId="6" borderId="19" xfId="0" applyFont="1" applyFill="1" applyBorder="1" applyAlignment="1" applyProtection="1">
      <alignment horizontal="center" vertical="center" textRotation="90" shrinkToFit="1" readingOrder="2"/>
      <protection locked="0"/>
    </xf>
    <xf numFmtId="0" fontId="3" fillId="6" borderId="25" xfId="0" applyFont="1" applyFill="1" applyBorder="1" applyAlignment="1" applyProtection="1">
      <alignment horizontal="center" vertical="center" textRotation="90" shrinkToFit="1" readingOrder="2"/>
      <protection locked="0"/>
    </xf>
    <xf numFmtId="0" fontId="3" fillId="6" borderId="20" xfId="0" applyFont="1" applyFill="1" applyBorder="1" applyAlignment="1" applyProtection="1">
      <alignment horizontal="center" vertical="center" textRotation="90" shrinkToFit="1" readingOrder="2"/>
      <protection locked="0"/>
    </xf>
    <xf numFmtId="0" fontId="3" fillId="6" borderId="26" xfId="0" applyFont="1" applyFill="1" applyBorder="1" applyAlignment="1" applyProtection="1">
      <alignment horizontal="center" vertical="center" textRotation="90" shrinkToFit="1" readingOrder="2"/>
      <protection locked="0"/>
    </xf>
    <xf numFmtId="0" fontId="3" fillId="6" borderId="21" xfId="0" applyFont="1" applyFill="1" applyBorder="1" applyAlignment="1" applyProtection="1">
      <alignment horizontal="center" vertical="center" textRotation="90" shrinkToFit="1" readingOrder="2"/>
      <protection locked="0"/>
    </xf>
    <xf numFmtId="0" fontId="3" fillId="6" borderId="27" xfId="0" applyFont="1" applyFill="1" applyBorder="1" applyAlignment="1" applyProtection="1">
      <alignment horizontal="center" vertical="center" textRotation="90" shrinkToFit="1" readingOrder="2"/>
      <protection locked="0"/>
    </xf>
    <xf numFmtId="0" fontId="3" fillId="6" borderId="3" xfId="0" applyFont="1" applyFill="1" applyBorder="1" applyAlignment="1" applyProtection="1">
      <alignment horizontal="center" vertical="center" textRotation="90" shrinkToFit="1" readingOrder="2"/>
      <protection locked="0"/>
    </xf>
    <xf numFmtId="0" fontId="3" fillId="6" borderId="16" xfId="0" applyFont="1" applyFill="1" applyBorder="1" applyAlignment="1" applyProtection="1">
      <alignment horizontal="center" vertical="center" textRotation="90" shrinkToFit="1" readingOrder="2"/>
      <protection locked="0"/>
    </xf>
    <xf numFmtId="0" fontId="3" fillId="6" borderId="29" xfId="0" applyFont="1" applyFill="1" applyBorder="1" applyAlignment="1" applyProtection="1">
      <alignment horizontal="center" vertical="center" textRotation="90" shrinkToFit="1" readingOrder="2"/>
      <protection locked="0"/>
    </xf>
    <xf numFmtId="0" fontId="3" fillId="3" borderId="30" xfId="0" applyFont="1" applyFill="1" applyBorder="1" applyAlignment="1" applyProtection="1">
      <alignment horizontal="center" vertical="center"/>
      <protection locked="0"/>
    </xf>
    <xf numFmtId="0" fontId="3" fillId="3" borderId="2" xfId="0" applyFont="1" applyFill="1" applyBorder="1" applyAlignment="1" applyProtection="1">
      <alignment horizontal="center" vertical="center" shrinkToFit="1" readingOrder="2"/>
      <protection locked="0"/>
    </xf>
    <xf numFmtId="0" fontId="3" fillId="3" borderId="15" xfId="0" applyFont="1" applyFill="1" applyBorder="1" applyAlignment="1" applyProtection="1">
      <alignment horizontal="center" vertical="center" shrinkToFit="1" readingOrder="2"/>
      <protection locked="0"/>
    </xf>
    <xf numFmtId="0" fontId="3" fillId="3" borderId="31" xfId="0" applyFont="1" applyFill="1" applyBorder="1" applyAlignment="1" applyProtection="1">
      <alignment horizontal="center" vertical="center" shrinkToFit="1" readingOrder="2"/>
      <protection locked="0"/>
    </xf>
    <xf numFmtId="0" fontId="3" fillId="3" borderId="41" xfId="0" applyFont="1" applyFill="1" applyBorder="1" applyAlignment="1" applyProtection="1">
      <alignment horizontal="center" vertical="center" shrinkToFit="1" readingOrder="2"/>
      <protection locked="0"/>
    </xf>
    <xf numFmtId="0" fontId="3" fillId="3" borderId="10" xfId="0" applyFont="1" applyFill="1" applyBorder="1" applyAlignment="1" applyProtection="1">
      <alignment horizontal="center" vertical="center" shrinkToFit="1" readingOrder="2"/>
      <protection locked="0"/>
    </xf>
    <xf numFmtId="0" fontId="3" fillId="3" borderId="18" xfId="0" applyFont="1" applyFill="1" applyBorder="1" applyAlignment="1" applyProtection="1">
      <alignment horizontal="center" vertical="center" shrinkToFit="1" readingOrder="2"/>
      <protection locked="0"/>
    </xf>
    <xf numFmtId="0" fontId="4" fillId="2" borderId="2" xfId="0" applyFont="1" applyFill="1" applyBorder="1" applyAlignment="1" applyProtection="1">
      <alignment horizontal="center" vertical="center" shrinkToFit="1" readingOrder="2"/>
      <protection hidden="1"/>
    </xf>
    <xf numFmtId="0" fontId="4" fillId="2" borderId="15" xfId="0" applyFont="1" applyFill="1" applyBorder="1" applyAlignment="1" applyProtection="1">
      <alignment horizontal="center" vertical="center" shrinkToFit="1" readingOrder="2"/>
      <protection hidden="1"/>
    </xf>
    <xf numFmtId="0" fontId="3" fillId="3" borderId="32" xfId="0" applyFont="1" applyFill="1" applyBorder="1" applyAlignment="1" applyProtection="1">
      <alignment horizontal="center" vertical="center" shrinkToFit="1" readingOrder="2"/>
      <protection locked="0"/>
    </xf>
    <xf numFmtId="0" fontId="3" fillId="3" borderId="42" xfId="0" applyFont="1" applyFill="1" applyBorder="1" applyAlignment="1" applyProtection="1">
      <alignment horizontal="center" vertical="center" shrinkToFit="1" readingOrder="2"/>
      <protection locked="0"/>
    </xf>
    <xf numFmtId="0" fontId="3" fillId="3" borderId="33" xfId="0" applyFont="1" applyFill="1" applyBorder="1" applyAlignment="1" applyProtection="1">
      <alignment horizontal="center" vertical="center" shrinkToFit="1" readingOrder="2"/>
      <protection locked="0"/>
    </xf>
    <xf numFmtId="0" fontId="3" fillId="3" borderId="43" xfId="0" applyFont="1" applyFill="1" applyBorder="1" applyAlignment="1" applyProtection="1">
      <alignment horizontal="center" vertical="center" shrinkToFit="1" readingOrder="2"/>
      <protection locked="0"/>
    </xf>
    <xf numFmtId="0" fontId="17" fillId="0" borderId="0" xfId="0" applyFont="1" applyAlignment="1">
      <alignment horizontal="center" vertical="center"/>
    </xf>
    <xf numFmtId="0" fontId="17" fillId="0" borderId="0" xfId="0" applyFont="1" applyBorder="1" applyAlignment="1" applyProtection="1">
      <alignment horizontal="right" vertical="center"/>
      <protection hidden="1"/>
    </xf>
    <xf numFmtId="0" fontId="20" fillId="0" borderId="46" xfId="0" applyFont="1" applyBorder="1" applyAlignment="1" applyProtection="1">
      <alignment horizontal="left" vertical="center"/>
      <protection hidden="1"/>
    </xf>
    <xf numFmtId="0" fontId="20" fillId="0" borderId="46" xfId="0" applyFont="1" applyBorder="1" applyAlignment="1" applyProtection="1">
      <alignment horizontal="right" vertical="center"/>
      <protection hidden="1"/>
    </xf>
    <xf numFmtId="0" fontId="20" fillId="0" borderId="48" xfId="0" applyFont="1" applyBorder="1" applyAlignment="1" applyProtection="1">
      <alignment horizontal="center" vertical="center"/>
      <protection hidden="1"/>
    </xf>
  </cellXfs>
  <cellStyles count="1">
    <cellStyle name="Normal" xfId="0" builtinId="0"/>
  </cellStyles>
  <dxfs count="9">
    <dxf>
      <font>
        <color theme="0"/>
      </font>
    </dxf>
    <dxf>
      <font>
        <color theme="0"/>
      </font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571;&#1608;&#1604;&#1610;%20%203333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بداية"/>
      <sheetName val="الشيت"/>
      <sheetName val="كشف 12"/>
      <sheetName val="الترم الأول"/>
      <sheetName val="الجلوس والجدول"/>
      <sheetName val="شهادة ترم أول"/>
      <sheetName val="شهادة اخر العام"/>
      <sheetName val="ناجحون"/>
      <sheetName val="راسبون"/>
      <sheetName val="دور ثان"/>
      <sheetName val="مفصولين"/>
      <sheetName val="الأوائل"/>
      <sheetName val="نسبة النجاح"/>
      <sheetName val="شيت مراجعة"/>
      <sheetName val="شيت الطبع"/>
    </sheetNames>
    <sheetDataSet>
      <sheetData sheetId="0">
        <row r="20">
          <cell r="E20" t="str">
            <v>الأول التجارى</v>
          </cell>
        </row>
        <row r="22">
          <cell r="E22" t="str">
            <v>2019/2018</v>
          </cell>
        </row>
      </sheetData>
      <sheetData sheetId="1">
        <row r="10">
          <cell r="CM10">
            <v>136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3:EB40"/>
  <sheetViews>
    <sheetView rightToLeft="1" workbookViewId="0">
      <selection sqref="A1:A1048576"/>
    </sheetView>
  </sheetViews>
  <sheetFormatPr defaultRowHeight="14.25"/>
  <cols>
    <col min="1" max="1" width="4" customWidth="1"/>
    <col min="12" max="12" width="15.75" style="37" customWidth="1"/>
  </cols>
  <sheetData>
    <row r="3" spans="2:132" ht="15" thickBot="1"/>
    <row r="4" spans="2:132" ht="19.5" thickBot="1">
      <c r="B4" s="74" t="s">
        <v>0</v>
      </c>
      <c r="C4" s="77"/>
      <c r="D4" s="79" t="s">
        <v>1</v>
      </c>
      <c r="E4" s="79" t="s">
        <v>2</v>
      </c>
      <c r="F4" s="1" t="s">
        <v>3</v>
      </c>
      <c r="G4" s="82" t="s">
        <v>4</v>
      </c>
      <c r="H4" s="64" t="s">
        <v>5</v>
      </c>
      <c r="I4" s="64" t="s">
        <v>6</v>
      </c>
      <c r="J4" s="64" t="s">
        <v>7</v>
      </c>
      <c r="K4" s="64" t="s">
        <v>8</v>
      </c>
      <c r="L4" s="67" t="s">
        <v>9</v>
      </c>
      <c r="M4" s="69" t="s">
        <v>10</v>
      </c>
      <c r="N4" s="71" t="s">
        <v>11</v>
      </c>
      <c r="O4" s="88" t="s">
        <v>12</v>
      </c>
      <c r="P4" s="91" t="s">
        <v>13</v>
      </c>
      <c r="Q4" s="2"/>
      <c r="R4" s="85" t="s">
        <v>14</v>
      </c>
      <c r="S4" s="86"/>
      <c r="T4" s="86"/>
      <c r="U4" s="87"/>
      <c r="V4" s="85" t="s">
        <v>15</v>
      </c>
      <c r="W4" s="86"/>
      <c r="X4" s="86"/>
      <c r="Y4" s="87"/>
      <c r="Z4" s="85" t="s">
        <v>16</v>
      </c>
      <c r="AA4" s="86"/>
      <c r="AB4" s="86"/>
      <c r="AC4" s="87"/>
      <c r="AD4" s="85" t="s">
        <v>17</v>
      </c>
      <c r="AE4" s="86"/>
      <c r="AF4" s="86"/>
      <c r="AG4" s="86"/>
      <c r="AH4" s="86"/>
      <c r="AI4" s="86"/>
      <c r="AJ4" s="86"/>
      <c r="AK4" s="86"/>
      <c r="AL4" s="86"/>
      <c r="AM4" s="86"/>
      <c r="AN4" s="86"/>
      <c r="AO4" s="87"/>
      <c r="AP4" s="85" t="s">
        <v>18</v>
      </c>
      <c r="AQ4" s="86"/>
      <c r="AR4" s="86"/>
      <c r="AS4" s="87"/>
      <c r="AT4" s="85" t="s">
        <v>19</v>
      </c>
      <c r="AU4" s="86"/>
      <c r="AV4" s="86"/>
      <c r="AW4" s="87"/>
      <c r="AX4" s="85" t="s">
        <v>20</v>
      </c>
      <c r="AY4" s="86"/>
      <c r="AZ4" s="86"/>
      <c r="BA4" s="87"/>
      <c r="BB4" s="85" t="s">
        <v>21</v>
      </c>
      <c r="BC4" s="86"/>
      <c r="BD4" s="86"/>
      <c r="BE4" s="87"/>
      <c r="BF4" s="85" t="s">
        <v>22</v>
      </c>
      <c r="BG4" s="86"/>
      <c r="BH4" s="86"/>
      <c r="BI4" s="87"/>
      <c r="BJ4" s="85" t="s">
        <v>23</v>
      </c>
      <c r="BK4" s="86"/>
      <c r="BL4" s="86"/>
      <c r="BM4" s="87"/>
      <c r="BN4" s="85" t="s">
        <v>24</v>
      </c>
      <c r="BO4" s="86"/>
      <c r="BP4" s="86"/>
      <c r="BQ4" s="87"/>
      <c r="BR4" s="85" t="s">
        <v>25</v>
      </c>
      <c r="BS4" s="86"/>
      <c r="BT4" s="86"/>
      <c r="BU4" s="86"/>
      <c r="BV4" s="85" t="s">
        <v>26</v>
      </c>
      <c r="BW4" s="86"/>
      <c r="BX4" s="86"/>
      <c r="BY4" s="87"/>
      <c r="BZ4" s="107" t="s">
        <v>27</v>
      </c>
      <c r="CA4" s="108" t="s">
        <v>28</v>
      </c>
      <c r="CB4" s="86" t="s">
        <v>29</v>
      </c>
      <c r="CC4" s="86"/>
      <c r="CD4" s="86"/>
      <c r="CE4" s="86"/>
      <c r="CF4" s="85" t="s">
        <v>30</v>
      </c>
      <c r="CG4" s="86"/>
      <c r="CH4" s="86"/>
      <c r="CI4" s="87"/>
      <c r="CJ4" s="97" t="s">
        <v>31</v>
      </c>
      <c r="CK4" s="99" t="s">
        <v>32</v>
      </c>
      <c r="CL4" s="101" t="s">
        <v>33</v>
      </c>
      <c r="CM4" s="103" t="s">
        <v>34</v>
      </c>
      <c r="CN4" s="105" t="s">
        <v>35</v>
      </c>
      <c r="CO4" s="3"/>
      <c r="CP4" s="4"/>
      <c r="CQ4" s="4" t="s">
        <v>36</v>
      </c>
      <c r="CR4" s="4" t="s">
        <v>37</v>
      </c>
      <c r="CS4" s="4"/>
      <c r="CT4" s="5"/>
      <c r="CU4" s="5"/>
      <c r="CV4" s="5"/>
      <c r="CW4" s="6"/>
      <c r="CX4" s="6"/>
      <c r="CY4" s="6"/>
      <c r="CZ4" s="6"/>
      <c r="DA4" s="6"/>
      <c r="DB4" s="7"/>
      <c r="DC4" s="7"/>
      <c r="DD4" s="7"/>
      <c r="DE4" s="7"/>
      <c r="DF4" s="7"/>
      <c r="DG4" s="7"/>
      <c r="DH4" s="7"/>
      <c r="DI4" s="7"/>
      <c r="DJ4" s="7"/>
      <c r="DK4" s="7"/>
      <c r="DL4" s="7"/>
      <c r="DM4" s="7"/>
      <c r="DN4" s="7"/>
      <c r="DO4" s="7"/>
      <c r="DP4" s="7"/>
      <c r="DQ4" s="7"/>
      <c r="DR4" s="7"/>
      <c r="DS4" s="7"/>
      <c r="DT4" s="7"/>
      <c r="DU4" s="7"/>
      <c r="DV4" s="7"/>
      <c r="DW4" s="7"/>
      <c r="DX4" s="7"/>
      <c r="DY4" s="7"/>
      <c r="DZ4" s="7"/>
      <c r="EA4" s="8" t="s">
        <v>38</v>
      </c>
      <c r="EB4" s="9"/>
    </row>
    <row r="5" spans="2:132" ht="19.5" thickBot="1">
      <c r="B5" s="75"/>
      <c r="C5" s="78"/>
      <c r="D5" s="80"/>
      <c r="E5" s="80"/>
      <c r="F5" s="10">
        <f>COUNTA(F10:F599)</f>
        <v>31</v>
      </c>
      <c r="G5" s="83"/>
      <c r="H5" s="65"/>
      <c r="I5" s="65"/>
      <c r="J5" s="65"/>
      <c r="K5" s="65"/>
      <c r="L5" s="68"/>
      <c r="M5" s="70"/>
      <c r="N5" s="72"/>
      <c r="O5" s="89"/>
      <c r="P5" s="92"/>
      <c r="Q5" s="2"/>
      <c r="R5" s="94" t="s">
        <v>39</v>
      </c>
      <c r="S5" s="94" t="s">
        <v>40</v>
      </c>
      <c r="T5" s="94" t="s">
        <v>41</v>
      </c>
      <c r="U5" s="94" t="s">
        <v>42</v>
      </c>
      <c r="V5" s="94" t="s">
        <v>39</v>
      </c>
      <c r="W5" s="94" t="s">
        <v>40</v>
      </c>
      <c r="X5" s="94" t="s">
        <v>41</v>
      </c>
      <c r="Y5" s="94" t="s">
        <v>42</v>
      </c>
      <c r="Z5" s="94" t="s">
        <v>39</v>
      </c>
      <c r="AA5" s="94" t="s">
        <v>40</v>
      </c>
      <c r="AB5" s="94" t="s">
        <v>41</v>
      </c>
      <c r="AC5" s="94" t="s">
        <v>42</v>
      </c>
      <c r="AD5" s="112" t="s">
        <v>43</v>
      </c>
      <c r="AE5" s="113"/>
      <c r="AF5" s="113"/>
      <c r="AG5" s="112" t="s">
        <v>44</v>
      </c>
      <c r="AH5" s="113"/>
      <c r="AI5" s="113"/>
      <c r="AJ5" s="112" t="s">
        <v>45</v>
      </c>
      <c r="AK5" s="113"/>
      <c r="AL5" s="113"/>
      <c r="AM5" s="94" t="s">
        <v>46</v>
      </c>
      <c r="AN5" s="94" t="s">
        <v>47</v>
      </c>
      <c r="AO5" s="94" t="s">
        <v>42</v>
      </c>
      <c r="AP5" s="94" t="s">
        <v>39</v>
      </c>
      <c r="AQ5" s="94" t="s">
        <v>40</v>
      </c>
      <c r="AR5" s="94" t="s">
        <v>41</v>
      </c>
      <c r="AS5" s="94" t="s">
        <v>42</v>
      </c>
      <c r="AT5" s="94" t="s">
        <v>39</v>
      </c>
      <c r="AU5" s="94" t="s">
        <v>40</v>
      </c>
      <c r="AV5" s="94" t="s">
        <v>41</v>
      </c>
      <c r="AW5" s="94" t="s">
        <v>42</v>
      </c>
      <c r="AX5" s="94" t="s">
        <v>39</v>
      </c>
      <c r="AY5" s="94" t="s">
        <v>40</v>
      </c>
      <c r="AZ5" s="94" t="s">
        <v>41</v>
      </c>
      <c r="BA5" s="94" t="s">
        <v>42</v>
      </c>
      <c r="BB5" s="94" t="s">
        <v>39</v>
      </c>
      <c r="BC5" s="94" t="s">
        <v>40</v>
      </c>
      <c r="BD5" s="94" t="s">
        <v>41</v>
      </c>
      <c r="BE5" s="94" t="s">
        <v>42</v>
      </c>
      <c r="BF5" s="94" t="s">
        <v>39</v>
      </c>
      <c r="BG5" s="94" t="s">
        <v>40</v>
      </c>
      <c r="BH5" s="94" t="s">
        <v>41</v>
      </c>
      <c r="BI5" s="94" t="s">
        <v>42</v>
      </c>
      <c r="BJ5" s="94" t="s">
        <v>39</v>
      </c>
      <c r="BK5" s="94" t="s">
        <v>40</v>
      </c>
      <c r="BL5" s="94" t="s">
        <v>41</v>
      </c>
      <c r="BM5" s="94" t="s">
        <v>42</v>
      </c>
      <c r="BN5" s="94" t="s">
        <v>39</v>
      </c>
      <c r="BO5" s="94" t="s">
        <v>40</v>
      </c>
      <c r="BP5" s="94" t="s">
        <v>41</v>
      </c>
      <c r="BQ5" s="94" t="s">
        <v>42</v>
      </c>
      <c r="BR5" s="94" t="s">
        <v>39</v>
      </c>
      <c r="BS5" s="94" t="s">
        <v>40</v>
      </c>
      <c r="BT5" s="94" t="s">
        <v>41</v>
      </c>
      <c r="BU5" s="109" t="s">
        <v>42</v>
      </c>
      <c r="BV5" s="94" t="s">
        <v>39</v>
      </c>
      <c r="BW5" s="94" t="s">
        <v>40</v>
      </c>
      <c r="BX5" s="94" t="s">
        <v>41</v>
      </c>
      <c r="BY5" s="94" t="s">
        <v>42</v>
      </c>
      <c r="BZ5" s="107"/>
      <c r="CA5" s="108"/>
      <c r="CB5" s="120" t="s">
        <v>39</v>
      </c>
      <c r="CC5" s="94" t="s">
        <v>40</v>
      </c>
      <c r="CD5" s="94" t="s">
        <v>41</v>
      </c>
      <c r="CE5" s="109" t="s">
        <v>42</v>
      </c>
      <c r="CF5" s="94" t="s">
        <v>39</v>
      </c>
      <c r="CG5" s="94" t="s">
        <v>40</v>
      </c>
      <c r="CH5" s="94" t="s">
        <v>41</v>
      </c>
      <c r="CI5" s="94" t="s">
        <v>42</v>
      </c>
      <c r="CJ5" s="98"/>
      <c r="CK5" s="100"/>
      <c r="CL5" s="102"/>
      <c r="CM5" s="104"/>
      <c r="CN5" s="106"/>
      <c r="CO5" s="3"/>
      <c r="CP5" s="4"/>
      <c r="CQ5" s="4" t="s">
        <v>36</v>
      </c>
      <c r="CR5" s="4" t="s">
        <v>37</v>
      </c>
      <c r="CS5" s="4"/>
      <c r="CT5" s="5"/>
      <c r="CU5" s="5"/>
      <c r="CV5" s="5"/>
      <c r="CW5" s="6"/>
      <c r="CX5" s="6"/>
      <c r="CY5" s="6"/>
      <c r="CZ5" s="6"/>
      <c r="DA5" s="6"/>
      <c r="DB5" s="7"/>
      <c r="DC5" s="7"/>
      <c r="DD5" s="7"/>
      <c r="DE5" s="7"/>
      <c r="DF5" s="7"/>
      <c r="DG5" s="7"/>
      <c r="DH5" s="7"/>
      <c r="DI5" s="7"/>
      <c r="DJ5" s="7"/>
      <c r="DK5" s="7"/>
      <c r="DL5" s="7"/>
      <c r="DM5" s="7"/>
      <c r="DN5" s="7"/>
      <c r="DO5" s="7"/>
      <c r="DP5" s="7"/>
      <c r="DQ5" s="7"/>
      <c r="DR5" s="7"/>
      <c r="DS5" s="7"/>
      <c r="DT5" s="7"/>
      <c r="DU5" s="7"/>
      <c r="DV5" s="7"/>
      <c r="DW5" s="7"/>
      <c r="DX5" s="7"/>
      <c r="DY5" s="7"/>
      <c r="DZ5" s="7"/>
      <c r="EA5" s="8" t="s">
        <v>38</v>
      </c>
      <c r="EB5" s="9"/>
    </row>
    <row r="6" spans="2:132" ht="19.5" thickBot="1">
      <c r="B6" s="75"/>
      <c r="C6" s="78"/>
      <c r="D6" s="80"/>
      <c r="E6" s="80"/>
      <c r="F6" s="69" t="s">
        <v>48</v>
      </c>
      <c r="G6" s="83"/>
      <c r="H6" s="65"/>
      <c r="I6" s="65"/>
      <c r="J6" s="65"/>
      <c r="K6" s="65"/>
      <c r="L6" s="68"/>
      <c r="M6" s="70"/>
      <c r="N6" s="72"/>
      <c r="O6" s="89"/>
      <c r="P6" s="92"/>
      <c r="Q6" s="2"/>
      <c r="R6" s="95"/>
      <c r="S6" s="95"/>
      <c r="T6" s="95"/>
      <c r="U6" s="95"/>
      <c r="V6" s="95"/>
      <c r="W6" s="95"/>
      <c r="X6" s="95"/>
      <c r="Y6" s="95"/>
      <c r="Z6" s="95"/>
      <c r="AA6" s="95"/>
      <c r="AB6" s="95"/>
      <c r="AC6" s="95"/>
      <c r="AD6" s="114" t="s">
        <v>49</v>
      </c>
      <c r="AE6" s="116" t="s">
        <v>50</v>
      </c>
      <c r="AF6" s="118" t="s">
        <v>51</v>
      </c>
      <c r="AG6" s="94" t="s">
        <v>49</v>
      </c>
      <c r="AH6" s="94" t="s">
        <v>50</v>
      </c>
      <c r="AI6" s="94" t="s">
        <v>51</v>
      </c>
      <c r="AJ6" s="94" t="s">
        <v>49</v>
      </c>
      <c r="AK6" s="94" t="s">
        <v>50</v>
      </c>
      <c r="AL6" s="94" t="s">
        <v>51</v>
      </c>
      <c r="AM6" s="95"/>
      <c r="AN6" s="95"/>
      <c r="AO6" s="95"/>
      <c r="AP6" s="95"/>
      <c r="AQ6" s="95"/>
      <c r="AR6" s="95"/>
      <c r="AS6" s="95"/>
      <c r="AT6" s="95"/>
      <c r="AU6" s="95"/>
      <c r="AV6" s="95"/>
      <c r="AW6" s="95"/>
      <c r="AX6" s="95"/>
      <c r="AY6" s="95"/>
      <c r="AZ6" s="95"/>
      <c r="BA6" s="95"/>
      <c r="BB6" s="95"/>
      <c r="BC6" s="95"/>
      <c r="BD6" s="95"/>
      <c r="BE6" s="95"/>
      <c r="BF6" s="95"/>
      <c r="BG6" s="95"/>
      <c r="BH6" s="95"/>
      <c r="BI6" s="95"/>
      <c r="BJ6" s="95"/>
      <c r="BK6" s="95"/>
      <c r="BL6" s="95"/>
      <c r="BM6" s="95"/>
      <c r="BN6" s="95"/>
      <c r="BO6" s="95"/>
      <c r="BP6" s="95"/>
      <c r="BQ6" s="95"/>
      <c r="BR6" s="95"/>
      <c r="BS6" s="95"/>
      <c r="BT6" s="95"/>
      <c r="BU6" s="110"/>
      <c r="BV6" s="95"/>
      <c r="BW6" s="95"/>
      <c r="BX6" s="95"/>
      <c r="BY6" s="95"/>
      <c r="BZ6" s="107"/>
      <c r="CA6" s="108"/>
      <c r="CB6" s="121"/>
      <c r="CC6" s="95"/>
      <c r="CD6" s="95"/>
      <c r="CE6" s="110"/>
      <c r="CF6" s="95"/>
      <c r="CG6" s="95"/>
      <c r="CH6" s="95"/>
      <c r="CI6" s="95"/>
      <c r="CJ6" s="98"/>
      <c r="CK6" s="100"/>
      <c r="CL6" s="102"/>
      <c r="CM6" s="104"/>
      <c r="CN6" s="106"/>
      <c r="CO6" s="3"/>
      <c r="CP6" s="4"/>
      <c r="CQ6" s="4" t="s">
        <v>36</v>
      </c>
      <c r="CR6" s="4" t="s">
        <v>37</v>
      </c>
      <c r="CS6" s="4"/>
      <c r="CT6" s="5"/>
      <c r="CU6" s="5"/>
      <c r="CV6" s="5"/>
      <c r="CW6" s="6"/>
      <c r="CX6" s="6"/>
      <c r="CY6" s="6"/>
      <c r="CZ6" s="6"/>
      <c r="DA6" s="6"/>
      <c r="DB6" s="7"/>
      <c r="DC6" s="7"/>
      <c r="DD6" s="7"/>
      <c r="DE6" s="7"/>
      <c r="DF6" s="7"/>
      <c r="DG6" s="7"/>
      <c r="DH6" s="7"/>
      <c r="DI6" s="7"/>
      <c r="DJ6" s="7"/>
      <c r="DK6" s="7"/>
      <c r="DL6" s="7"/>
      <c r="DM6" s="7"/>
      <c r="DN6" s="7"/>
      <c r="DO6" s="7"/>
      <c r="DP6" s="7"/>
      <c r="DQ6" s="7"/>
      <c r="DR6" s="7"/>
      <c r="DS6" s="7"/>
      <c r="DT6" s="7"/>
      <c r="DU6" s="7"/>
      <c r="DV6" s="7"/>
      <c r="DW6" s="7"/>
      <c r="DX6" s="7"/>
      <c r="DY6" s="7"/>
      <c r="DZ6" s="7"/>
      <c r="EA6" s="8" t="s">
        <v>38</v>
      </c>
      <c r="EB6" s="9"/>
    </row>
    <row r="7" spans="2:132" ht="19.5" thickBot="1">
      <c r="B7" s="75"/>
      <c r="C7" s="78"/>
      <c r="D7" s="80"/>
      <c r="E7" s="80"/>
      <c r="F7" s="70"/>
      <c r="G7" s="83"/>
      <c r="H7" s="65"/>
      <c r="I7" s="65"/>
      <c r="J7" s="65"/>
      <c r="K7" s="65"/>
      <c r="L7" s="68"/>
      <c r="M7" s="70"/>
      <c r="N7" s="73"/>
      <c r="O7" s="89"/>
      <c r="P7" s="92"/>
      <c r="Q7" s="2"/>
      <c r="R7" s="96"/>
      <c r="S7" s="96"/>
      <c r="T7" s="96"/>
      <c r="U7" s="96"/>
      <c r="V7" s="96"/>
      <c r="W7" s="96"/>
      <c r="X7" s="96"/>
      <c r="Y7" s="96"/>
      <c r="Z7" s="96"/>
      <c r="AA7" s="96"/>
      <c r="AB7" s="96"/>
      <c r="AC7" s="96"/>
      <c r="AD7" s="115"/>
      <c r="AE7" s="117"/>
      <c r="AF7" s="119"/>
      <c r="AG7" s="95"/>
      <c r="AH7" s="95"/>
      <c r="AI7" s="95"/>
      <c r="AJ7" s="95"/>
      <c r="AK7" s="95"/>
      <c r="AL7" s="95"/>
      <c r="AM7" s="96"/>
      <c r="AN7" s="96"/>
      <c r="AO7" s="96"/>
      <c r="AP7" s="96"/>
      <c r="AQ7" s="96"/>
      <c r="AR7" s="96"/>
      <c r="AS7" s="96"/>
      <c r="AT7" s="96"/>
      <c r="AU7" s="96"/>
      <c r="AV7" s="96"/>
      <c r="AW7" s="96"/>
      <c r="AX7" s="96"/>
      <c r="AY7" s="96"/>
      <c r="AZ7" s="96"/>
      <c r="BA7" s="96"/>
      <c r="BB7" s="96"/>
      <c r="BC7" s="96"/>
      <c r="BD7" s="96"/>
      <c r="BE7" s="96"/>
      <c r="BF7" s="96"/>
      <c r="BG7" s="96"/>
      <c r="BH7" s="96"/>
      <c r="BI7" s="96"/>
      <c r="BJ7" s="96"/>
      <c r="BK7" s="96"/>
      <c r="BL7" s="96"/>
      <c r="BM7" s="96"/>
      <c r="BN7" s="96"/>
      <c r="BO7" s="96"/>
      <c r="BP7" s="96"/>
      <c r="BQ7" s="96"/>
      <c r="BR7" s="96"/>
      <c r="BS7" s="96"/>
      <c r="BT7" s="96"/>
      <c r="BU7" s="111"/>
      <c r="BV7" s="96"/>
      <c r="BW7" s="96"/>
      <c r="BX7" s="96"/>
      <c r="BY7" s="96"/>
      <c r="BZ7" s="107"/>
      <c r="CA7" s="108"/>
      <c r="CB7" s="122"/>
      <c r="CC7" s="96"/>
      <c r="CD7" s="96"/>
      <c r="CE7" s="111"/>
      <c r="CF7" s="96"/>
      <c r="CG7" s="96"/>
      <c r="CH7" s="96"/>
      <c r="CI7" s="96"/>
      <c r="CJ7" s="98"/>
      <c r="CK7" s="100"/>
      <c r="CL7" s="102"/>
      <c r="CM7" s="104"/>
      <c r="CN7" s="106"/>
      <c r="CO7" s="3"/>
      <c r="CP7" s="4"/>
      <c r="CQ7" s="4"/>
      <c r="CR7" s="4"/>
      <c r="CS7" s="4"/>
      <c r="CT7" s="5"/>
      <c r="CU7" s="5"/>
      <c r="CV7" s="5"/>
      <c r="CW7" s="6"/>
      <c r="CX7" s="6"/>
      <c r="CY7" s="6"/>
      <c r="CZ7" s="6"/>
      <c r="DA7" s="6"/>
      <c r="DB7" s="7"/>
      <c r="DC7" s="7"/>
      <c r="DD7" s="7"/>
      <c r="DE7" s="7"/>
      <c r="DF7" s="7"/>
      <c r="DG7" s="7"/>
      <c r="DH7" s="7"/>
      <c r="DI7" s="7"/>
      <c r="DJ7" s="7"/>
      <c r="DK7" s="7"/>
      <c r="DL7" s="7"/>
      <c r="DM7" s="7"/>
      <c r="DN7" s="7"/>
      <c r="DO7" s="7"/>
      <c r="DP7" s="7"/>
      <c r="DQ7" s="7"/>
      <c r="DR7" s="7"/>
      <c r="DS7" s="7"/>
      <c r="DT7" s="7"/>
      <c r="DU7" s="7"/>
      <c r="DV7" s="7"/>
      <c r="DW7" s="7"/>
      <c r="DX7" s="7"/>
      <c r="DY7" s="7"/>
      <c r="DZ7" s="7"/>
      <c r="EA7" s="8"/>
      <c r="EB7" s="9"/>
    </row>
    <row r="8" spans="2:132" ht="20.25" thickBot="1">
      <c r="B8" s="75"/>
      <c r="C8" s="78"/>
      <c r="D8" s="80"/>
      <c r="E8" s="80"/>
      <c r="F8" s="70"/>
      <c r="G8" s="83"/>
      <c r="H8" s="65"/>
      <c r="I8" s="65"/>
      <c r="J8" s="65"/>
      <c r="K8" s="65"/>
      <c r="L8" s="68"/>
      <c r="M8" s="70"/>
      <c r="N8" s="123" t="s">
        <v>52</v>
      </c>
      <c r="O8" s="89"/>
      <c r="P8" s="92"/>
      <c r="Q8" s="2"/>
      <c r="R8" s="124">
        <v>10</v>
      </c>
      <c r="S8" s="11">
        <v>20</v>
      </c>
      <c r="T8" s="11">
        <v>20</v>
      </c>
      <c r="U8" s="12">
        <v>50</v>
      </c>
      <c r="V8" s="124">
        <v>10</v>
      </c>
      <c r="W8" s="11">
        <v>20</v>
      </c>
      <c r="X8" s="11">
        <v>20</v>
      </c>
      <c r="Y8" s="12">
        <v>50</v>
      </c>
      <c r="Z8" s="124">
        <v>6</v>
      </c>
      <c r="AA8" s="11">
        <v>12</v>
      </c>
      <c r="AB8" s="11">
        <v>12</v>
      </c>
      <c r="AC8" s="12">
        <v>30</v>
      </c>
      <c r="AD8" s="126"/>
      <c r="AE8" s="132"/>
      <c r="AF8" s="134">
        <v>10</v>
      </c>
      <c r="AG8" s="13">
        <v>8</v>
      </c>
      <c r="AH8" s="14">
        <v>12</v>
      </c>
      <c r="AI8" s="15">
        <v>20</v>
      </c>
      <c r="AJ8" s="16">
        <v>8</v>
      </c>
      <c r="AK8" s="11">
        <v>12</v>
      </c>
      <c r="AL8" s="15">
        <v>20</v>
      </c>
      <c r="AM8" s="11">
        <v>20</v>
      </c>
      <c r="AN8" s="11">
        <v>30</v>
      </c>
      <c r="AO8" s="15">
        <v>50</v>
      </c>
      <c r="AP8" s="124">
        <v>10</v>
      </c>
      <c r="AQ8" s="11">
        <v>20</v>
      </c>
      <c r="AR8" s="11">
        <v>20</v>
      </c>
      <c r="AS8" s="12">
        <v>50</v>
      </c>
      <c r="AT8" s="124">
        <v>10</v>
      </c>
      <c r="AU8" s="11">
        <v>20</v>
      </c>
      <c r="AV8" s="11">
        <v>20</v>
      </c>
      <c r="AW8" s="12">
        <v>50</v>
      </c>
      <c r="AX8" s="124">
        <v>10</v>
      </c>
      <c r="AY8" s="11">
        <v>20</v>
      </c>
      <c r="AZ8" s="11">
        <v>20</v>
      </c>
      <c r="BA8" s="12">
        <v>50</v>
      </c>
      <c r="BB8" s="124">
        <v>10</v>
      </c>
      <c r="BC8" s="11">
        <v>20</v>
      </c>
      <c r="BD8" s="11">
        <v>20</v>
      </c>
      <c r="BE8" s="12">
        <v>50</v>
      </c>
      <c r="BF8" s="124">
        <v>10</v>
      </c>
      <c r="BG8" s="11">
        <v>20</v>
      </c>
      <c r="BH8" s="11">
        <v>20</v>
      </c>
      <c r="BI8" s="12">
        <v>50</v>
      </c>
      <c r="BJ8" s="124">
        <v>10</v>
      </c>
      <c r="BK8" s="11">
        <v>20</v>
      </c>
      <c r="BL8" s="11">
        <v>20</v>
      </c>
      <c r="BM8" s="12">
        <v>50</v>
      </c>
      <c r="BN8" s="124">
        <v>10</v>
      </c>
      <c r="BO8" s="11">
        <v>20</v>
      </c>
      <c r="BP8" s="11">
        <v>20</v>
      </c>
      <c r="BQ8" s="12">
        <v>50</v>
      </c>
      <c r="BR8" s="124">
        <v>8</v>
      </c>
      <c r="BS8" s="11">
        <v>16</v>
      </c>
      <c r="BT8" s="11">
        <v>16</v>
      </c>
      <c r="BU8" s="14">
        <v>40</v>
      </c>
      <c r="BV8" s="124">
        <v>6</v>
      </c>
      <c r="BW8" s="11">
        <v>12</v>
      </c>
      <c r="BX8" s="11">
        <v>12</v>
      </c>
      <c r="BY8" s="12">
        <v>30</v>
      </c>
      <c r="BZ8" s="130">
        <f>SUM(S8,W8,AA8,AI8,AQ8,AU8,AY8,BC8,BG8,BK8,BO8,BS8,BW8)</f>
        <v>240</v>
      </c>
      <c r="CA8" s="17">
        <f>SUM(U8,Y8,AC8,AO8,AS8,AW8,BA8,BE8,BI8,BM8,BQ8,BU8,BY8)</f>
        <v>600</v>
      </c>
      <c r="CB8" s="128">
        <v>4</v>
      </c>
      <c r="CC8" s="11">
        <v>8</v>
      </c>
      <c r="CD8" s="11">
        <v>8</v>
      </c>
      <c r="CE8" s="14">
        <v>20</v>
      </c>
      <c r="CF8" s="124">
        <v>4</v>
      </c>
      <c r="CG8" s="11">
        <v>8</v>
      </c>
      <c r="CH8" s="11">
        <v>8</v>
      </c>
      <c r="CI8" s="12">
        <v>20</v>
      </c>
      <c r="CJ8" s="98"/>
      <c r="CK8" s="100"/>
      <c r="CL8" s="102"/>
      <c r="CM8" s="104"/>
      <c r="CN8" s="106"/>
      <c r="CO8" s="18">
        <v>13</v>
      </c>
      <c r="CP8" s="19"/>
      <c r="CQ8" s="19"/>
      <c r="CR8" s="19"/>
      <c r="CS8" s="19"/>
      <c r="CT8" s="20"/>
      <c r="CU8" s="20"/>
      <c r="CV8" s="20"/>
      <c r="CW8" s="21"/>
      <c r="CX8" s="21"/>
      <c r="CY8" s="21"/>
      <c r="CZ8" s="21"/>
      <c r="DA8" s="21"/>
      <c r="DB8" s="21"/>
      <c r="DC8" s="22"/>
      <c r="DD8" s="22"/>
      <c r="DE8" s="22"/>
      <c r="DF8" s="7"/>
      <c r="DG8" s="7"/>
      <c r="DH8" s="7"/>
      <c r="DI8" s="7"/>
      <c r="DJ8" s="7"/>
      <c r="DK8" s="7"/>
      <c r="DL8" s="7"/>
      <c r="DM8" s="7"/>
      <c r="DN8" s="7"/>
      <c r="DO8" s="7"/>
      <c r="DP8" s="7"/>
      <c r="DQ8" s="7"/>
      <c r="DR8" s="7"/>
      <c r="DS8" s="7"/>
      <c r="DT8" s="7"/>
      <c r="DU8" s="7"/>
      <c r="DV8" s="7"/>
      <c r="DW8" s="7"/>
      <c r="DX8" s="7"/>
      <c r="DY8" s="7"/>
      <c r="DZ8" s="7"/>
      <c r="EA8" s="23" t="s">
        <v>53</v>
      </c>
      <c r="EB8" s="9"/>
    </row>
    <row r="9" spans="2:132" ht="20.25" thickBot="1">
      <c r="B9" s="76"/>
      <c r="C9" s="78"/>
      <c r="D9" s="81"/>
      <c r="E9" s="81"/>
      <c r="F9" s="70"/>
      <c r="G9" s="84"/>
      <c r="H9" s="66"/>
      <c r="I9" s="66"/>
      <c r="J9" s="66"/>
      <c r="K9" s="66"/>
      <c r="L9" s="68"/>
      <c r="M9" s="70"/>
      <c r="N9" s="72"/>
      <c r="O9" s="90"/>
      <c r="P9" s="93"/>
      <c r="Q9" s="28"/>
      <c r="R9" s="125"/>
      <c r="S9" s="29"/>
      <c r="T9" s="29">
        <v>5</v>
      </c>
      <c r="U9" s="30">
        <v>25</v>
      </c>
      <c r="V9" s="125"/>
      <c r="W9" s="29"/>
      <c r="X9" s="29">
        <v>5</v>
      </c>
      <c r="Y9" s="30">
        <v>20</v>
      </c>
      <c r="Z9" s="125"/>
      <c r="AA9" s="29"/>
      <c r="AB9" s="29">
        <v>3</v>
      </c>
      <c r="AC9" s="30">
        <v>9</v>
      </c>
      <c r="AD9" s="127"/>
      <c r="AE9" s="133"/>
      <c r="AF9" s="135"/>
      <c r="AG9" s="31"/>
      <c r="AH9" s="32"/>
      <c r="AI9" s="33"/>
      <c r="AJ9" s="34">
        <v>2</v>
      </c>
      <c r="AK9" s="29">
        <v>3</v>
      </c>
      <c r="AL9" s="33">
        <v>5</v>
      </c>
      <c r="AM9" s="29">
        <v>10</v>
      </c>
      <c r="AN9" s="29">
        <v>15</v>
      </c>
      <c r="AO9" s="33">
        <v>25</v>
      </c>
      <c r="AP9" s="125"/>
      <c r="AQ9" s="29"/>
      <c r="AR9" s="29">
        <v>5</v>
      </c>
      <c r="AS9" s="30">
        <v>25</v>
      </c>
      <c r="AT9" s="125"/>
      <c r="AU9" s="29"/>
      <c r="AV9" s="29">
        <v>5</v>
      </c>
      <c r="AW9" s="30">
        <v>25</v>
      </c>
      <c r="AX9" s="125"/>
      <c r="AY9" s="29"/>
      <c r="AZ9" s="29">
        <v>5</v>
      </c>
      <c r="BA9" s="30">
        <v>25</v>
      </c>
      <c r="BB9" s="125"/>
      <c r="BC9" s="29"/>
      <c r="BD9" s="29">
        <v>5</v>
      </c>
      <c r="BE9" s="30">
        <v>25</v>
      </c>
      <c r="BF9" s="125"/>
      <c r="BG9" s="29"/>
      <c r="BH9" s="29">
        <v>5</v>
      </c>
      <c r="BI9" s="30">
        <v>25</v>
      </c>
      <c r="BJ9" s="125"/>
      <c r="BK9" s="29"/>
      <c r="BL9" s="29">
        <v>5</v>
      </c>
      <c r="BM9" s="30">
        <v>25</v>
      </c>
      <c r="BN9" s="125"/>
      <c r="BO9" s="29"/>
      <c r="BP9" s="29">
        <v>5</v>
      </c>
      <c r="BQ9" s="30">
        <v>20</v>
      </c>
      <c r="BR9" s="125"/>
      <c r="BS9" s="29"/>
      <c r="BT9" s="29">
        <v>4</v>
      </c>
      <c r="BU9" s="32">
        <v>16</v>
      </c>
      <c r="BV9" s="125"/>
      <c r="BW9" s="29"/>
      <c r="BX9" s="29">
        <v>3</v>
      </c>
      <c r="BY9" s="30">
        <v>15</v>
      </c>
      <c r="BZ9" s="131"/>
      <c r="CA9" s="35">
        <f>SUM(U9,Y9,AC9,AO9,AS9,AW9,BA9,BE9,BI9,BM9,BQ9,BU9,BY9)</f>
        <v>280</v>
      </c>
      <c r="CB9" s="129"/>
      <c r="CC9" s="29"/>
      <c r="CD9" s="29">
        <v>2</v>
      </c>
      <c r="CE9" s="32">
        <v>10</v>
      </c>
      <c r="CF9" s="125"/>
      <c r="CG9" s="29"/>
      <c r="CH9" s="29">
        <v>2</v>
      </c>
      <c r="CI9" s="30">
        <v>10</v>
      </c>
      <c r="CJ9" s="98"/>
      <c r="CK9" s="100"/>
      <c r="CL9" s="102"/>
      <c r="CM9" s="104"/>
      <c r="CN9" s="106"/>
      <c r="CO9" s="24" t="str">
        <f>R4</f>
        <v xml:space="preserve">لغة عربية  </v>
      </c>
      <c r="CP9" s="25" t="str">
        <f>V4</f>
        <v xml:space="preserve">لغة إنجليزية  </v>
      </c>
      <c r="CQ9" s="25" t="str">
        <f>Z4</f>
        <v xml:space="preserve">لغة فرنسية  </v>
      </c>
      <c r="CR9" s="25" t="str">
        <f>AD4</f>
        <v xml:space="preserve">حاسب آلي  </v>
      </c>
      <c r="CS9" s="25" t="str">
        <f>AP4</f>
        <v xml:space="preserve">محاسبة مالية  </v>
      </c>
      <c r="CT9" s="25" t="str">
        <f>AT4</f>
        <v xml:space="preserve">تسويق  </v>
      </c>
      <c r="CU9" s="25" t="str">
        <f>AX4</f>
        <v xml:space="preserve">إدارة أعمال  </v>
      </c>
      <c r="CV9" s="25" t="str">
        <f>BB4</f>
        <v xml:space="preserve">إقتصــاد  </v>
      </c>
      <c r="CW9" s="25" t="str">
        <f>BF4</f>
        <v xml:space="preserve">قانون تجاري  </v>
      </c>
      <c r="CX9" s="25" t="str">
        <f>BJ4</f>
        <v xml:space="preserve">سكرتارية عربية  </v>
      </c>
      <c r="CY9" s="25" t="str">
        <f>BN4</f>
        <v xml:space="preserve">سكرتارية أجنبية  </v>
      </c>
      <c r="CZ9" s="25" t="str">
        <f>BR4</f>
        <v xml:space="preserve">جغرافيا  </v>
      </c>
      <c r="DA9" s="25" t="str">
        <f>BV4</f>
        <v xml:space="preserve">رياضة عامة  </v>
      </c>
      <c r="DB9" s="25" t="s">
        <v>54</v>
      </c>
      <c r="DC9" s="25" t="str">
        <f>CB4</f>
        <v xml:space="preserve">تربيـة دينية  </v>
      </c>
      <c r="DD9" s="25" t="str">
        <f>CF4</f>
        <v xml:space="preserve">مواطنة  </v>
      </c>
      <c r="DE9" s="25" t="s">
        <v>55</v>
      </c>
      <c r="DF9" s="25" t="s">
        <v>56</v>
      </c>
      <c r="DG9" s="7"/>
      <c r="DH9" s="26" t="str">
        <f>R4</f>
        <v xml:space="preserve">لغة عربية  </v>
      </c>
      <c r="DI9" s="26" t="str">
        <f>V4</f>
        <v xml:space="preserve">لغة إنجليزية  </v>
      </c>
      <c r="DJ9" s="26" t="str">
        <f>Z4</f>
        <v xml:space="preserve">لغة فرنسية  </v>
      </c>
      <c r="DK9" s="26" t="str">
        <f>AD4</f>
        <v xml:space="preserve">حاسب آلي  </v>
      </c>
      <c r="DL9" s="26" t="str">
        <f>AP4</f>
        <v xml:space="preserve">محاسبة مالية  </v>
      </c>
      <c r="DM9" s="26" t="str">
        <f>AT4</f>
        <v xml:space="preserve">تسويق  </v>
      </c>
      <c r="DN9" s="26" t="str">
        <f>AX4</f>
        <v xml:space="preserve">إدارة أعمال  </v>
      </c>
      <c r="DO9" s="26" t="str">
        <f>BB4</f>
        <v xml:space="preserve">إقتصــاد  </v>
      </c>
      <c r="DP9" s="26" t="str">
        <f>BF4</f>
        <v xml:space="preserve">قانون تجاري  </v>
      </c>
      <c r="DQ9" s="26" t="str">
        <f>BJ4</f>
        <v xml:space="preserve">سكرتارية عربية  </v>
      </c>
      <c r="DR9" s="26" t="str">
        <f>BN4</f>
        <v xml:space="preserve">سكرتارية أجنبية  </v>
      </c>
      <c r="DS9" s="26" t="str">
        <f>BR4</f>
        <v xml:space="preserve">جغرافيا  </v>
      </c>
      <c r="DT9" s="26" t="str">
        <f>BV4</f>
        <v xml:space="preserve">رياضة عامة  </v>
      </c>
      <c r="DU9" s="26" t="s">
        <v>54</v>
      </c>
      <c r="DV9" s="26" t="str">
        <f>CB4</f>
        <v xml:space="preserve">تربيـة دينية  </v>
      </c>
      <c r="DW9" s="26" t="str">
        <f>CF4</f>
        <v xml:space="preserve">مواطنة  </v>
      </c>
      <c r="DX9" s="7"/>
      <c r="DY9" s="27" t="s">
        <v>57</v>
      </c>
      <c r="DZ9" s="7"/>
      <c r="EA9" s="23" t="s">
        <v>58</v>
      </c>
      <c r="EB9" s="9"/>
    </row>
    <row r="10" spans="2:132" ht="15">
      <c r="B10" s="36" t="s">
        <v>36</v>
      </c>
      <c r="C10" s="36">
        <v>47</v>
      </c>
      <c r="D10" s="36">
        <v>21</v>
      </c>
      <c r="E10" s="36">
        <v>21</v>
      </c>
      <c r="F10" s="36" t="s">
        <v>59</v>
      </c>
      <c r="G10" s="36"/>
      <c r="H10" s="36" t="s">
        <v>60</v>
      </c>
      <c r="I10" s="36" t="s">
        <v>61</v>
      </c>
      <c r="J10" s="36" t="s">
        <v>62</v>
      </c>
      <c r="K10" s="36" t="s">
        <v>63</v>
      </c>
      <c r="L10" s="38">
        <v>30203201400654</v>
      </c>
      <c r="M10" s="36">
        <v>37335</v>
      </c>
      <c r="N10" s="36" t="s">
        <v>64</v>
      </c>
      <c r="O10" s="36">
        <v>92</v>
      </c>
      <c r="P10" s="36">
        <v>77</v>
      </c>
      <c r="Q10" s="36"/>
      <c r="R10" s="36">
        <v>8</v>
      </c>
      <c r="S10" s="36">
        <v>14.5</v>
      </c>
      <c r="T10" s="36">
        <v>14</v>
      </c>
      <c r="U10" s="36">
        <v>36.5</v>
      </c>
      <c r="V10" s="36">
        <v>8</v>
      </c>
      <c r="W10" s="36">
        <v>15.6</v>
      </c>
      <c r="X10" s="36">
        <v>16.399999999999999</v>
      </c>
      <c r="Y10" s="36">
        <v>40</v>
      </c>
      <c r="Z10" s="36">
        <v>4.5</v>
      </c>
      <c r="AA10" s="36">
        <v>8.4</v>
      </c>
      <c r="AB10" s="36">
        <v>9.6</v>
      </c>
      <c r="AC10" s="36">
        <v>22.5</v>
      </c>
      <c r="AD10" s="36">
        <v>2.5</v>
      </c>
      <c r="AE10" s="36">
        <v>4</v>
      </c>
      <c r="AF10" s="36">
        <v>6.5</v>
      </c>
      <c r="AG10" s="36">
        <v>6</v>
      </c>
      <c r="AH10" s="36">
        <v>8.5</v>
      </c>
      <c r="AI10" s="36">
        <v>14.5</v>
      </c>
      <c r="AJ10" s="36">
        <v>6</v>
      </c>
      <c r="AK10" s="36">
        <v>7</v>
      </c>
      <c r="AL10" s="36">
        <v>13</v>
      </c>
      <c r="AM10" s="36">
        <v>14.5</v>
      </c>
      <c r="AN10" s="36">
        <v>19.5</v>
      </c>
      <c r="AO10" s="36">
        <v>34</v>
      </c>
      <c r="AP10" s="36">
        <v>8</v>
      </c>
      <c r="AQ10" s="36">
        <v>14.5</v>
      </c>
      <c r="AR10" s="36">
        <v>15.5</v>
      </c>
      <c r="AS10" s="36">
        <v>38</v>
      </c>
      <c r="AT10" s="36">
        <v>8.5</v>
      </c>
      <c r="AU10" s="36">
        <v>17.5</v>
      </c>
      <c r="AV10" s="36">
        <v>16</v>
      </c>
      <c r="AW10" s="36">
        <v>42</v>
      </c>
      <c r="AX10" s="36">
        <v>8.5</v>
      </c>
      <c r="AY10" s="36">
        <v>18</v>
      </c>
      <c r="AZ10" s="36">
        <v>13</v>
      </c>
      <c r="BA10" s="36">
        <v>39.5</v>
      </c>
      <c r="BB10" s="36">
        <v>8.5</v>
      </c>
      <c r="BC10" s="36">
        <v>16</v>
      </c>
      <c r="BD10" s="36">
        <v>14</v>
      </c>
      <c r="BE10" s="36">
        <v>38.5</v>
      </c>
      <c r="BF10" s="36">
        <v>8</v>
      </c>
      <c r="BG10" s="36">
        <v>16</v>
      </c>
      <c r="BH10" s="36">
        <v>16</v>
      </c>
      <c r="BI10" s="36">
        <v>40</v>
      </c>
      <c r="BJ10" s="36">
        <v>8.5</v>
      </c>
      <c r="BK10" s="36">
        <v>17</v>
      </c>
      <c r="BL10" s="36">
        <v>13</v>
      </c>
      <c r="BM10" s="36">
        <v>38.5</v>
      </c>
      <c r="BN10" s="36">
        <v>9</v>
      </c>
      <c r="BO10" s="36">
        <v>12</v>
      </c>
      <c r="BP10" s="36">
        <v>14</v>
      </c>
      <c r="BQ10" s="36">
        <v>35</v>
      </c>
      <c r="BR10" s="36">
        <v>7</v>
      </c>
      <c r="BS10" s="36">
        <v>15</v>
      </c>
      <c r="BT10" s="36">
        <v>16</v>
      </c>
      <c r="BU10" s="36">
        <v>38</v>
      </c>
      <c r="BV10" s="36">
        <v>3.5</v>
      </c>
      <c r="BW10" s="36">
        <v>5</v>
      </c>
      <c r="BX10" s="36">
        <v>9.5</v>
      </c>
      <c r="BY10" s="36">
        <v>18</v>
      </c>
      <c r="BZ10" s="36">
        <v>184</v>
      </c>
      <c r="CA10" s="36">
        <v>460.5</v>
      </c>
      <c r="CB10" s="36">
        <v>3</v>
      </c>
      <c r="CC10" s="36">
        <v>7</v>
      </c>
      <c r="CD10" s="36">
        <v>7</v>
      </c>
      <c r="CE10" s="36">
        <v>17</v>
      </c>
      <c r="CF10" s="36">
        <v>3.5</v>
      </c>
      <c r="CG10" s="36">
        <v>6</v>
      </c>
      <c r="CH10" s="36">
        <v>7.5</v>
      </c>
      <c r="CI10" s="36">
        <v>17</v>
      </c>
      <c r="CJ10" s="36" t="s">
        <v>65</v>
      </c>
      <c r="CK10" s="36" t="s">
        <v>36</v>
      </c>
      <c r="CL10" s="36">
        <v>47</v>
      </c>
      <c r="CM10" s="36">
        <v>47</v>
      </c>
      <c r="CN10" s="36">
        <v>0</v>
      </c>
    </row>
    <row r="11" spans="2:132" ht="15">
      <c r="B11" s="36" t="s">
        <v>36</v>
      </c>
      <c r="C11" s="36">
        <v>54</v>
      </c>
      <c r="D11" s="36">
        <v>22</v>
      </c>
      <c r="E11" s="36">
        <v>22</v>
      </c>
      <c r="F11" s="36" t="s">
        <v>66</v>
      </c>
      <c r="G11" s="36"/>
      <c r="H11" s="36" t="s">
        <v>67</v>
      </c>
      <c r="I11" s="36" t="s">
        <v>61</v>
      </c>
      <c r="J11" s="36" t="s">
        <v>62</v>
      </c>
      <c r="K11" s="36" t="s">
        <v>63</v>
      </c>
      <c r="L11" s="38">
        <v>30309131400158</v>
      </c>
      <c r="M11" s="36">
        <v>37877</v>
      </c>
      <c r="N11" s="36" t="s">
        <v>68</v>
      </c>
      <c r="O11" s="36">
        <v>93</v>
      </c>
      <c r="P11" s="36">
        <v>78</v>
      </c>
      <c r="Q11" s="36"/>
      <c r="R11" s="36">
        <v>8.5</v>
      </c>
      <c r="S11" s="36">
        <v>13</v>
      </c>
      <c r="T11" s="36">
        <v>14</v>
      </c>
      <c r="U11" s="36">
        <v>35.5</v>
      </c>
      <c r="V11" s="36">
        <v>8</v>
      </c>
      <c r="W11" s="36">
        <v>14.4</v>
      </c>
      <c r="X11" s="36">
        <v>14.8</v>
      </c>
      <c r="Y11" s="36">
        <v>37.200000000000003</v>
      </c>
      <c r="Z11" s="36">
        <v>5.5</v>
      </c>
      <c r="AA11" s="36">
        <v>6.8</v>
      </c>
      <c r="AB11" s="36">
        <v>9.6</v>
      </c>
      <c r="AC11" s="36">
        <v>21.9</v>
      </c>
      <c r="AD11" s="36">
        <v>3</v>
      </c>
      <c r="AE11" s="36">
        <v>4</v>
      </c>
      <c r="AF11" s="36">
        <v>7</v>
      </c>
      <c r="AG11" s="36">
        <v>6</v>
      </c>
      <c r="AH11" s="36">
        <v>8.5</v>
      </c>
      <c r="AI11" s="36">
        <v>14.5</v>
      </c>
      <c r="AJ11" s="36">
        <v>6</v>
      </c>
      <c r="AK11" s="36">
        <v>7</v>
      </c>
      <c r="AL11" s="36">
        <v>13</v>
      </c>
      <c r="AM11" s="36">
        <v>15</v>
      </c>
      <c r="AN11" s="36">
        <v>19.5</v>
      </c>
      <c r="AO11" s="36">
        <v>34.5</v>
      </c>
      <c r="AP11" s="36">
        <v>8</v>
      </c>
      <c r="AQ11" s="36">
        <v>13.5</v>
      </c>
      <c r="AR11" s="36">
        <v>14</v>
      </c>
      <c r="AS11" s="36">
        <v>35.5</v>
      </c>
      <c r="AT11" s="36">
        <v>8.5</v>
      </c>
      <c r="AU11" s="36">
        <v>17.5</v>
      </c>
      <c r="AV11" s="36">
        <v>15</v>
      </c>
      <c r="AW11" s="36">
        <v>41</v>
      </c>
      <c r="AX11" s="36">
        <v>9</v>
      </c>
      <c r="AY11" s="36">
        <v>17</v>
      </c>
      <c r="AZ11" s="36">
        <v>14</v>
      </c>
      <c r="BA11" s="36">
        <v>40</v>
      </c>
      <c r="BB11" s="36">
        <v>9</v>
      </c>
      <c r="BC11" s="36">
        <v>16</v>
      </c>
      <c r="BD11" s="36">
        <v>14</v>
      </c>
      <c r="BE11" s="36">
        <v>39</v>
      </c>
      <c r="BF11" s="36">
        <v>8</v>
      </c>
      <c r="BG11" s="36">
        <v>16</v>
      </c>
      <c r="BH11" s="36">
        <v>16</v>
      </c>
      <c r="BI11" s="36">
        <v>40</v>
      </c>
      <c r="BJ11" s="36">
        <v>8.5</v>
      </c>
      <c r="BK11" s="36">
        <v>18.5</v>
      </c>
      <c r="BL11" s="36">
        <v>13</v>
      </c>
      <c r="BM11" s="36">
        <v>40</v>
      </c>
      <c r="BN11" s="36">
        <v>9</v>
      </c>
      <c r="BO11" s="36">
        <v>10</v>
      </c>
      <c r="BP11" s="36">
        <v>12.5</v>
      </c>
      <c r="BQ11" s="36">
        <v>31.5</v>
      </c>
      <c r="BR11" s="36">
        <v>7</v>
      </c>
      <c r="BS11" s="36">
        <v>15</v>
      </c>
      <c r="BT11" s="36">
        <v>16</v>
      </c>
      <c r="BU11" s="36">
        <v>38</v>
      </c>
      <c r="BV11" s="36">
        <v>3.5</v>
      </c>
      <c r="BW11" s="36">
        <v>8</v>
      </c>
      <c r="BX11" s="36">
        <v>10</v>
      </c>
      <c r="BY11" s="36">
        <v>21.5</v>
      </c>
      <c r="BZ11" s="36">
        <v>180.2</v>
      </c>
      <c r="CA11" s="36">
        <v>455.59999999999997</v>
      </c>
      <c r="CB11" s="36">
        <v>3</v>
      </c>
      <c r="CC11" s="36">
        <v>7</v>
      </c>
      <c r="CD11" s="36">
        <v>7</v>
      </c>
      <c r="CE11" s="36">
        <v>17</v>
      </c>
      <c r="CF11" s="36">
        <v>3.5</v>
      </c>
      <c r="CG11" s="36">
        <v>6</v>
      </c>
      <c r="CH11" s="36">
        <v>6</v>
      </c>
      <c r="CI11" s="36">
        <v>15.5</v>
      </c>
      <c r="CJ11" s="36" t="s">
        <v>65</v>
      </c>
      <c r="CK11" s="36" t="s">
        <v>36</v>
      </c>
      <c r="CL11" s="36">
        <v>54</v>
      </c>
      <c r="CM11" s="36">
        <v>54</v>
      </c>
      <c r="CN11" s="36">
        <v>0</v>
      </c>
    </row>
    <row r="12" spans="2:132" ht="15">
      <c r="B12" s="36" t="s">
        <v>36</v>
      </c>
      <c r="C12" s="36">
        <v>174</v>
      </c>
      <c r="D12" s="36">
        <v>23</v>
      </c>
      <c r="E12" s="36">
        <v>23</v>
      </c>
      <c r="F12" s="36" t="s">
        <v>69</v>
      </c>
      <c r="G12" s="36"/>
      <c r="H12" s="36" t="s">
        <v>70</v>
      </c>
      <c r="I12" s="36" t="s">
        <v>71</v>
      </c>
      <c r="J12" s="36" t="s">
        <v>62</v>
      </c>
      <c r="K12" s="36" t="s">
        <v>63</v>
      </c>
      <c r="L12" s="38">
        <v>30112031405472</v>
      </c>
      <c r="M12" s="36">
        <v>37228</v>
      </c>
      <c r="N12" s="36" t="s">
        <v>72</v>
      </c>
      <c r="O12" s="36">
        <v>94</v>
      </c>
      <c r="P12" s="36">
        <v>79</v>
      </c>
      <c r="Q12" s="36"/>
      <c r="R12" s="36">
        <v>8</v>
      </c>
      <c r="S12" s="36">
        <v>7.5</v>
      </c>
      <c r="T12" s="36">
        <v>9.5</v>
      </c>
      <c r="U12" s="36">
        <v>25</v>
      </c>
      <c r="V12" s="36">
        <v>8</v>
      </c>
      <c r="W12" s="36">
        <v>8</v>
      </c>
      <c r="X12" s="36">
        <v>10</v>
      </c>
      <c r="Y12" s="36">
        <v>26</v>
      </c>
      <c r="Z12" s="36">
        <v>4.5</v>
      </c>
      <c r="AA12" s="36">
        <v>7.6</v>
      </c>
      <c r="AB12" s="36">
        <v>8.8000000000000007</v>
      </c>
      <c r="AC12" s="36">
        <v>20.9</v>
      </c>
      <c r="AD12" s="36">
        <v>2.5</v>
      </c>
      <c r="AE12" s="36">
        <v>4</v>
      </c>
      <c r="AF12" s="36">
        <v>6.5</v>
      </c>
      <c r="AG12" s="36">
        <v>6</v>
      </c>
      <c r="AH12" s="36">
        <v>8.5</v>
      </c>
      <c r="AI12" s="36">
        <v>14.5</v>
      </c>
      <c r="AJ12" s="36">
        <v>6</v>
      </c>
      <c r="AK12" s="36">
        <v>7</v>
      </c>
      <c r="AL12" s="36">
        <v>13</v>
      </c>
      <c r="AM12" s="36">
        <v>14.5</v>
      </c>
      <c r="AN12" s="36">
        <v>19.5</v>
      </c>
      <c r="AO12" s="36">
        <v>34</v>
      </c>
      <c r="AP12" s="36">
        <v>8</v>
      </c>
      <c r="AQ12" s="36">
        <v>12</v>
      </c>
      <c r="AR12" s="36">
        <v>14.5</v>
      </c>
      <c r="AS12" s="36">
        <v>34.5</v>
      </c>
      <c r="AT12" s="36">
        <v>8.5</v>
      </c>
      <c r="AU12" s="36">
        <v>16</v>
      </c>
      <c r="AV12" s="36">
        <v>12</v>
      </c>
      <c r="AW12" s="36">
        <v>36.5</v>
      </c>
      <c r="AX12" s="36">
        <v>8.5</v>
      </c>
      <c r="AY12" s="36">
        <v>15</v>
      </c>
      <c r="AZ12" s="36">
        <v>12</v>
      </c>
      <c r="BA12" s="36">
        <v>35.5</v>
      </c>
      <c r="BB12" s="36">
        <v>8.5</v>
      </c>
      <c r="BC12" s="36">
        <v>16</v>
      </c>
      <c r="BD12" s="36">
        <v>12</v>
      </c>
      <c r="BE12" s="36">
        <v>36.5</v>
      </c>
      <c r="BF12" s="36">
        <v>8</v>
      </c>
      <c r="BG12" s="36">
        <v>17</v>
      </c>
      <c r="BH12" s="36">
        <v>16</v>
      </c>
      <c r="BI12" s="36">
        <v>41</v>
      </c>
      <c r="BJ12" s="36">
        <v>8</v>
      </c>
      <c r="BK12" s="36">
        <v>12</v>
      </c>
      <c r="BL12" s="36">
        <v>10</v>
      </c>
      <c r="BM12" s="36">
        <v>30</v>
      </c>
      <c r="BN12" s="36">
        <v>9</v>
      </c>
      <c r="BO12" s="36">
        <v>3.5</v>
      </c>
      <c r="BP12" s="36">
        <v>7.5</v>
      </c>
      <c r="BQ12" s="36">
        <v>20</v>
      </c>
      <c r="BR12" s="36">
        <v>7</v>
      </c>
      <c r="BS12" s="36">
        <v>12</v>
      </c>
      <c r="BT12" s="36">
        <v>13</v>
      </c>
      <c r="BU12" s="36">
        <v>32</v>
      </c>
      <c r="BV12" s="36">
        <v>3.5</v>
      </c>
      <c r="BW12" s="36">
        <v>3.5</v>
      </c>
      <c r="BX12" s="36">
        <v>8</v>
      </c>
      <c r="BY12" s="36">
        <v>15</v>
      </c>
      <c r="BZ12" s="36">
        <v>144.6</v>
      </c>
      <c r="CA12" s="36">
        <v>386.9</v>
      </c>
      <c r="CB12" s="36">
        <v>3</v>
      </c>
      <c r="CC12" s="36">
        <v>7</v>
      </c>
      <c r="CD12" s="36">
        <v>7</v>
      </c>
      <c r="CE12" s="36">
        <v>17</v>
      </c>
      <c r="CF12" s="36">
        <v>3.5</v>
      </c>
      <c r="CG12" s="36">
        <v>4</v>
      </c>
      <c r="CH12" s="36">
        <v>6</v>
      </c>
      <c r="CI12" s="36">
        <v>13.5</v>
      </c>
      <c r="CJ12" s="36" t="s">
        <v>65</v>
      </c>
      <c r="CK12" s="36" t="s">
        <v>36</v>
      </c>
      <c r="CL12" s="36">
        <v>174</v>
      </c>
      <c r="CM12" s="36">
        <v>174</v>
      </c>
      <c r="CN12" s="36">
        <v>0</v>
      </c>
    </row>
    <row r="13" spans="2:132" ht="15">
      <c r="B13" s="36" t="s">
        <v>36</v>
      </c>
      <c r="C13" s="36">
        <v>55</v>
      </c>
      <c r="D13" s="36">
        <v>24</v>
      </c>
      <c r="E13" s="36">
        <v>24</v>
      </c>
      <c r="F13" s="36" t="s">
        <v>73</v>
      </c>
      <c r="G13" s="36"/>
      <c r="H13" s="36" t="s">
        <v>74</v>
      </c>
      <c r="I13" s="36" t="s">
        <v>61</v>
      </c>
      <c r="J13" s="36" t="s">
        <v>62</v>
      </c>
      <c r="K13" s="36" t="s">
        <v>63</v>
      </c>
      <c r="L13" s="38">
        <v>30306151400376</v>
      </c>
      <c r="M13" s="36">
        <v>37787</v>
      </c>
      <c r="N13" s="36" t="s">
        <v>75</v>
      </c>
      <c r="O13" s="36">
        <v>95</v>
      </c>
      <c r="P13" s="36">
        <v>80</v>
      </c>
      <c r="Q13" s="36"/>
      <c r="R13" s="36">
        <v>8</v>
      </c>
      <c r="S13" s="36">
        <v>13</v>
      </c>
      <c r="T13" s="36">
        <v>13</v>
      </c>
      <c r="U13" s="36">
        <v>34</v>
      </c>
      <c r="V13" s="36">
        <v>8</v>
      </c>
      <c r="W13" s="36">
        <v>13.6</v>
      </c>
      <c r="X13" s="36">
        <v>15.2</v>
      </c>
      <c r="Y13" s="36">
        <v>36.799999999999997</v>
      </c>
      <c r="Z13" s="36">
        <v>4.5</v>
      </c>
      <c r="AA13" s="36">
        <v>8</v>
      </c>
      <c r="AB13" s="36">
        <v>9.1999999999999993</v>
      </c>
      <c r="AC13" s="36">
        <v>21.7</v>
      </c>
      <c r="AD13" s="36">
        <v>3</v>
      </c>
      <c r="AE13" s="36">
        <v>4</v>
      </c>
      <c r="AF13" s="36">
        <v>7</v>
      </c>
      <c r="AG13" s="36">
        <v>6</v>
      </c>
      <c r="AH13" s="36">
        <v>9.5</v>
      </c>
      <c r="AI13" s="36">
        <v>15.5</v>
      </c>
      <c r="AJ13" s="36">
        <v>6</v>
      </c>
      <c r="AK13" s="36">
        <v>8</v>
      </c>
      <c r="AL13" s="36">
        <v>14</v>
      </c>
      <c r="AM13" s="36">
        <v>15</v>
      </c>
      <c r="AN13" s="36">
        <v>21.5</v>
      </c>
      <c r="AO13" s="36">
        <v>36.5</v>
      </c>
      <c r="AP13" s="36">
        <v>8</v>
      </c>
      <c r="AQ13" s="36">
        <v>12.5</v>
      </c>
      <c r="AR13" s="36">
        <v>13</v>
      </c>
      <c r="AS13" s="36">
        <v>33.5</v>
      </c>
      <c r="AT13" s="36">
        <v>8.5</v>
      </c>
      <c r="AU13" s="36">
        <v>18.5</v>
      </c>
      <c r="AV13" s="36">
        <v>17.5</v>
      </c>
      <c r="AW13" s="36">
        <v>44.5</v>
      </c>
      <c r="AX13" s="36">
        <v>9</v>
      </c>
      <c r="AY13" s="36">
        <v>17</v>
      </c>
      <c r="AZ13" s="36">
        <v>15</v>
      </c>
      <c r="BA13" s="36">
        <v>41</v>
      </c>
      <c r="BB13" s="36">
        <v>8.5</v>
      </c>
      <c r="BC13" s="36">
        <v>16</v>
      </c>
      <c r="BD13" s="36">
        <v>15</v>
      </c>
      <c r="BE13" s="36">
        <v>39.5</v>
      </c>
      <c r="BF13" s="36">
        <v>8</v>
      </c>
      <c r="BG13" s="36">
        <v>16</v>
      </c>
      <c r="BH13" s="36">
        <v>16</v>
      </c>
      <c r="BI13" s="36">
        <v>40</v>
      </c>
      <c r="BJ13" s="36">
        <v>8</v>
      </c>
      <c r="BK13" s="36">
        <v>17.5</v>
      </c>
      <c r="BL13" s="36">
        <v>12</v>
      </c>
      <c r="BM13" s="36">
        <v>37.5</v>
      </c>
      <c r="BN13" s="36">
        <v>9</v>
      </c>
      <c r="BO13" s="36">
        <v>11.5</v>
      </c>
      <c r="BP13" s="36">
        <v>12.5</v>
      </c>
      <c r="BQ13" s="36">
        <v>33</v>
      </c>
      <c r="BR13" s="36">
        <v>7</v>
      </c>
      <c r="BS13" s="36">
        <v>14</v>
      </c>
      <c r="BT13" s="36">
        <v>15</v>
      </c>
      <c r="BU13" s="36">
        <v>36</v>
      </c>
      <c r="BV13" s="36">
        <v>3.5</v>
      </c>
      <c r="BW13" s="36">
        <v>8</v>
      </c>
      <c r="BX13" s="36">
        <v>9.5</v>
      </c>
      <c r="BY13" s="36">
        <v>21</v>
      </c>
      <c r="BZ13" s="36">
        <v>181.1</v>
      </c>
      <c r="CA13" s="36">
        <v>455</v>
      </c>
      <c r="CB13" s="36">
        <v>3</v>
      </c>
      <c r="CC13" s="36">
        <v>7</v>
      </c>
      <c r="CD13" s="36">
        <v>7</v>
      </c>
      <c r="CE13" s="36">
        <v>17</v>
      </c>
      <c r="CF13" s="36">
        <v>3.5</v>
      </c>
      <c r="CG13" s="36">
        <v>5</v>
      </c>
      <c r="CH13" s="36">
        <v>6.5</v>
      </c>
      <c r="CI13" s="36">
        <v>15</v>
      </c>
      <c r="CJ13" s="36" t="s">
        <v>65</v>
      </c>
      <c r="CK13" s="36" t="s">
        <v>36</v>
      </c>
      <c r="CL13" s="36">
        <v>55</v>
      </c>
      <c r="CM13" s="36">
        <v>55</v>
      </c>
      <c r="CN13" s="36">
        <v>0</v>
      </c>
    </row>
    <row r="14" spans="2:132" ht="15">
      <c r="B14" s="36" t="s">
        <v>36</v>
      </c>
      <c r="C14" s="36">
        <v>82</v>
      </c>
      <c r="D14" s="36">
        <v>25</v>
      </c>
      <c r="E14" s="36">
        <v>25</v>
      </c>
      <c r="F14" s="36" t="s">
        <v>76</v>
      </c>
      <c r="G14" s="36"/>
      <c r="H14" s="36" t="s">
        <v>77</v>
      </c>
      <c r="I14" s="36" t="s">
        <v>61</v>
      </c>
      <c r="J14" s="36" t="s">
        <v>62</v>
      </c>
      <c r="K14" s="36" t="s">
        <v>63</v>
      </c>
      <c r="L14" s="38">
        <v>30401011413276</v>
      </c>
      <c r="M14" s="36">
        <v>37987</v>
      </c>
      <c r="N14" s="36" t="s">
        <v>78</v>
      </c>
      <c r="O14" s="36">
        <v>96</v>
      </c>
      <c r="P14" s="36">
        <v>81</v>
      </c>
      <c r="Q14" s="36"/>
      <c r="R14" s="36">
        <v>8</v>
      </c>
      <c r="S14" s="36">
        <v>12.5</v>
      </c>
      <c r="T14" s="36">
        <v>10</v>
      </c>
      <c r="U14" s="36">
        <v>30.5</v>
      </c>
      <c r="V14" s="36">
        <v>8</v>
      </c>
      <c r="W14" s="36">
        <v>14</v>
      </c>
      <c r="X14" s="36">
        <v>16</v>
      </c>
      <c r="Y14" s="36">
        <v>38</v>
      </c>
      <c r="Z14" s="36">
        <v>4.5</v>
      </c>
      <c r="AA14" s="36">
        <v>6.8</v>
      </c>
      <c r="AB14" s="36">
        <v>9.6</v>
      </c>
      <c r="AC14" s="36">
        <v>20.9</v>
      </c>
      <c r="AD14" s="36">
        <v>2.5</v>
      </c>
      <c r="AE14" s="36">
        <v>4</v>
      </c>
      <c r="AF14" s="36">
        <v>6.5</v>
      </c>
      <c r="AG14" s="36">
        <v>6</v>
      </c>
      <c r="AH14" s="36">
        <v>8.5</v>
      </c>
      <c r="AI14" s="36">
        <v>14.5</v>
      </c>
      <c r="AJ14" s="36">
        <v>5</v>
      </c>
      <c r="AK14" s="36">
        <v>8</v>
      </c>
      <c r="AL14" s="36">
        <v>13</v>
      </c>
      <c r="AM14" s="36">
        <v>13.5</v>
      </c>
      <c r="AN14" s="36">
        <v>20.5</v>
      </c>
      <c r="AO14" s="36">
        <v>34</v>
      </c>
      <c r="AP14" s="36">
        <v>8</v>
      </c>
      <c r="AQ14" s="36">
        <v>11</v>
      </c>
      <c r="AR14" s="36">
        <v>15</v>
      </c>
      <c r="AS14" s="36">
        <v>34</v>
      </c>
      <c r="AT14" s="36">
        <v>8.5</v>
      </c>
      <c r="AU14" s="36">
        <v>18</v>
      </c>
      <c r="AV14" s="36">
        <v>17</v>
      </c>
      <c r="AW14" s="36">
        <v>43.5</v>
      </c>
      <c r="AX14" s="36">
        <v>9</v>
      </c>
      <c r="AY14" s="36">
        <v>17</v>
      </c>
      <c r="AZ14" s="36">
        <v>15</v>
      </c>
      <c r="BA14" s="36">
        <v>41</v>
      </c>
      <c r="BB14" s="36">
        <v>8.5</v>
      </c>
      <c r="BC14" s="36">
        <v>16</v>
      </c>
      <c r="BD14" s="36">
        <v>14</v>
      </c>
      <c r="BE14" s="36">
        <v>38.5</v>
      </c>
      <c r="BF14" s="36">
        <v>8</v>
      </c>
      <c r="BG14" s="36">
        <v>17</v>
      </c>
      <c r="BH14" s="36">
        <v>16</v>
      </c>
      <c r="BI14" s="36">
        <v>41</v>
      </c>
      <c r="BJ14" s="36">
        <v>8.5</v>
      </c>
      <c r="BK14" s="36">
        <v>17.5</v>
      </c>
      <c r="BL14" s="36">
        <v>13</v>
      </c>
      <c r="BM14" s="36">
        <v>39</v>
      </c>
      <c r="BN14" s="36">
        <v>9</v>
      </c>
      <c r="BO14" s="36">
        <v>8.5</v>
      </c>
      <c r="BP14" s="36">
        <v>10</v>
      </c>
      <c r="BQ14" s="36">
        <v>27.5</v>
      </c>
      <c r="BR14" s="36">
        <v>7</v>
      </c>
      <c r="BS14" s="36">
        <v>13</v>
      </c>
      <c r="BT14" s="36">
        <v>15</v>
      </c>
      <c r="BU14" s="36">
        <v>35</v>
      </c>
      <c r="BV14" s="36">
        <v>3.5</v>
      </c>
      <c r="BW14" s="36">
        <v>5</v>
      </c>
      <c r="BX14" s="36">
        <v>8</v>
      </c>
      <c r="BY14" s="36">
        <v>16.5</v>
      </c>
      <c r="BZ14" s="36">
        <v>170.8</v>
      </c>
      <c r="CA14" s="36">
        <v>439.4</v>
      </c>
      <c r="CB14" s="36">
        <v>3</v>
      </c>
      <c r="CC14" s="36">
        <v>6.5</v>
      </c>
      <c r="CD14" s="36">
        <v>7</v>
      </c>
      <c r="CE14" s="36">
        <v>16.5</v>
      </c>
      <c r="CF14" s="36">
        <v>3.5</v>
      </c>
      <c r="CG14" s="36">
        <v>6</v>
      </c>
      <c r="CH14" s="36">
        <v>6</v>
      </c>
      <c r="CI14" s="36">
        <v>15.5</v>
      </c>
      <c r="CJ14" s="36" t="s">
        <v>65</v>
      </c>
      <c r="CK14" s="36" t="s">
        <v>36</v>
      </c>
      <c r="CL14" s="36">
        <v>82</v>
      </c>
      <c r="CM14" s="36">
        <v>82</v>
      </c>
      <c r="CN14" s="36">
        <v>0</v>
      </c>
    </row>
    <row r="15" spans="2:132" ht="15">
      <c r="B15" s="36" t="s">
        <v>36</v>
      </c>
      <c r="C15" s="36">
        <v>127</v>
      </c>
      <c r="D15" s="36">
        <v>26</v>
      </c>
      <c r="E15" s="36">
        <v>26</v>
      </c>
      <c r="F15" s="36" t="s">
        <v>79</v>
      </c>
      <c r="G15" s="36"/>
      <c r="H15" s="36" t="s">
        <v>80</v>
      </c>
      <c r="I15" s="36" t="s">
        <v>61</v>
      </c>
      <c r="J15" s="36" t="s">
        <v>62</v>
      </c>
      <c r="K15" s="36" t="s">
        <v>63</v>
      </c>
      <c r="L15" s="38">
        <v>30307181400938</v>
      </c>
      <c r="M15" s="36">
        <v>37820</v>
      </c>
      <c r="N15" s="36" t="s">
        <v>81</v>
      </c>
      <c r="O15" s="36">
        <v>97</v>
      </c>
      <c r="P15" s="36">
        <v>82</v>
      </c>
      <c r="Q15" s="36"/>
      <c r="R15" s="36">
        <v>8</v>
      </c>
      <c r="S15" s="36">
        <v>9</v>
      </c>
      <c r="T15" s="36">
        <v>9.5</v>
      </c>
      <c r="U15" s="36">
        <v>26.5</v>
      </c>
      <c r="V15" s="36">
        <v>8</v>
      </c>
      <c r="W15" s="36">
        <v>12.4</v>
      </c>
      <c r="X15" s="36">
        <v>15.6</v>
      </c>
      <c r="Y15" s="36">
        <v>36</v>
      </c>
      <c r="Z15" s="36">
        <v>4.5</v>
      </c>
      <c r="AA15" s="36">
        <v>6.8</v>
      </c>
      <c r="AB15" s="36">
        <v>10</v>
      </c>
      <c r="AC15" s="36">
        <v>21.3</v>
      </c>
      <c r="AD15" s="36">
        <v>2.5</v>
      </c>
      <c r="AE15" s="36">
        <v>4</v>
      </c>
      <c r="AF15" s="36">
        <v>6.5</v>
      </c>
      <c r="AG15" s="36">
        <v>6</v>
      </c>
      <c r="AH15" s="36">
        <v>8.5</v>
      </c>
      <c r="AI15" s="36">
        <v>14.5</v>
      </c>
      <c r="AJ15" s="36">
        <v>6</v>
      </c>
      <c r="AK15" s="36">
        <v>7</v>
      </c>
      <c r="AL15" s="36">
        <v>13</v>
      </c>
      <c r="AM15" s="36">
        <v>14.5</v>
      </c>
      <c r="AN15" s="36">
        <v>19.5</v>
      </c>
      <c r="AO15" s="36">
        <v>34</v>
      </c>
      <c r="AP15" s="36">
        <v>8</v>
      </c>
      <c r="AQ15" s="36">
        <v>7.5</v>
      </c>
      <c r="AR15" s="36">
        <v>13.5</v>
      </c>
      <c r="AS15" s="36">
        <v>29</v>
      </c>
      <c r="AT15" s="36">
        <v>8.5</v>
      </c>
      <c r="AU15" s="36">
        <v>13.5</v>
      </c>
      <c r="AV15" s="36">
        <v>10</v>
      </c>
      <c r="AW15" s="36">
        <v>32</v>
      </c>
      <c r="AX15" s="36">
        <v>8.5</v>
      </c>
      <c r="AY15" s="36">
        <v>17</v>
      </c>
      <c r="AZ15" s="36">
        <v>16</v>
      </c>
      <c r="BA15" s="36">
        <v>41.5</v>
      </c>
      <c r="BB15" s="36">
        <v>8.5</v>
      </c>
      <c r="BC15" s="36">
        <v>16</v>
      </c>
      <c r="BD15" s="36">
        <v>14</v>
      </c>
      <c r="BE15" s="36">
        <v>38.5</v>
      </c>
      <c r="BF15" s="36">
        <v>8</v>
      </c>
      <c r="BG15" s="36">
        <v>16</v>
      </c>
      <c r="BH15" s="36">
        <v>16</v>
      </c>
      <c r="BI15" s="36">
        <v>40</v>
      </c>
      <c r="BJ15" s="36">
        <v>8.5</v>
      </c>
      <c r="BK15" s="36">
        <v>17.5</v>
      </c>
      <c r="BL15" s="36">
        <v>11.5</v>
      </c>
      <c r="BM15" s="36">
        <v>37.5</v>
      </c>
      <c r="BN15" s="36">
        <v>9</v>
      </c>
      <c r="BO15" s="36">
        <v>10</v>
      </c>
      <c r="BP15" s="36">
        <v>10</v>
      </c>
      <c r="BQ15" s="36">
        <v>29</v>
      </c>
      <c r="BR15" s="36">
        <v>7</v>
      </c>
      <c r="BS15" s="36">
        <v>15</v>
      </c>
      <c r="BT15" s="36">
        <v>15</v>
      </c>
      <c r="BU15" s="36">
        <v>37</v>
      </c>
      <c r="BV15" s="36">
        <v>3.5</v>
      </c>
      <c r="BW15" s="36">
        <v>4</v>
      </c>
      <c r="BX15" s="36">
        <v>8.5</v>
      </c>
      <c r="BY15" s="36">
        <v>16</v>
      </c>
      <c r="BZ15" s="36">
        <v>159.19999999999999</v>
      </c>
      <c r="CA15" s="36">
        <v>418.3</v>
      </c>
      <c r="CB15" s="36">
        <v>3</v>
      </c>
      <c r="CC15" s="36">
        <v>6.5</v>
      </c>
      <c r="CD15" s="36">
        <v>7</v>
      </c>
      <c r="CE15" s="36">
        <v>16.5</v>
      </c>
      <c r="CF15" s="36">
        <v>3.5</v>
      </c>
      <c r="CG15" s="36">
        <v>4.5</v>
      </c>
      <c r="CH15" s="36">
        <v>7.5</v>
      </c>
      <c r="CI15" s="36">
        <v>15.5</v>
      </c>
      <c r="CJ15" s="36" t="s">
        <v>65</v>
      </c>
      <c r="CK15" s="36" t="s">
        <v>36</v>
      </c>
      <c r="CL15" s="36">
        <v>127</v>
      </c>
      <c r="CM15" s="36">
        <v>127</v>
      </c>
      <c r="CN15" s="36">
        <v>0</v>
      </c>
    </row>
    <row r="16" spans="2:132" ht="15">
      <c r="B16" s="36" t="s">
        <v>36</v>
      </c>
      <c r="C16" s="36">
        <v>90</v>
      </c>
      <c r="D16" s="36">
        <v>27</v>
      </c>
      <c r="E16" s="36">
        <v>27</v>
      </c>
      <c r="F16" s="36" t="s">
        <v>82</v>
      </c>
      <c r="G16" s="36"/>
      <c r="H16" s="36" t="s">
        <v>83</v>
      </c>
      <c r="I16" s="36" t="s">
        <v>61</v>
      </c>
      <c r="J16" s="36" t="s">
        <v>62</v>
      </c>
      <c r="K16" s="36" t="s">
        <v>63</v>
      </c>
      <c r="L16" s="38">
        <v>30105060103578</v>
      </c>
      <c r="M16" s="36">
        <v>37017</v>
      </c>
      <c r="N16" s="36" t="s">
        <v>84</v>
      </c>
      <c r="O16" s="36">
        <v>98</v>
      </c>
      <c r="P16" s="36">
        <v>83</v>
      </c>
      <c r="Q16" s="36"/>
      <c r="R16" s="36">
        <v>8</v>
      </c>
      <c r="S16" s="36">
        <v>9.5</v>
      </c>
      <c r="T16" s="36">
        <v>10.5</v>
      </c>
      <c r="U16" s="36">
        <v>28</v>
      </c>
      <c r="V16" s="36">
        <v>8</v>
      </c>
      <c r="W16" s="36">
        <v>11.6</v>
      </c>
      <c r="X16" s="36">
        <v>15.2</v>
      </c>
      <c r="Y16" s="36">
        <v>34.799999999999997</v>
      </c>
      <c r="Z16" s="36">
        <v>4.5</v>
      </c>
      <c r="AA16" s="36">
        <v>7.6</v>
      </c>
      <c r="AB16" s="36">
        <v>9.6</v>
      </c>
      <c r="AC16" s="36">
        <v>21.7</v>
      </c>
      <c r="AD16" s="36">
        <v>2.5</v>
      </c>
      <c r="AE16" s="36">
        <v>4</v>
      </c>
      <c r="AF16" s="36">
        <v>6.5</v>
      </c>
      <c r="AG16" s="36">
        <v>5</v>
      </c>
      <c r="AH16" s="36">
        <v>8.5</v>
      </c>
      <c r="AI16" s="36">
        <v>13.5</v>
      </c>
      <c r="AJ16" s="36">
        <v>6</v>
      </c>
      <c r="AK16" s="36">
        <v>7</v>
      </c>
      <c r="AL16" s="36">
        <v>13</v>
      </c>
      <c r="AM16" s="36">
        <v>13.5</v>
      </c>
      <c r="AN16" s="36">
        <v>19.5</v>
      </c>
      <c r="AO16" s="36">
        <v>33</v>
      </c>
      <c r="AP16" s="36">
        <v>8</v>
      </c>
      <c r="AQ16" s="36">
        <v>13</v>
      </c>
      <c r="AR16" s="36">
        <v>16</v>
      </c>
      <c r="AS16" s="36">
        <v>37</v>
      </c>
      <c r="AT16" s="36">
        <v>8.5</v>
      </c>
      <c r="AU16" s="36">
        <v>17.5</v>
      </c>
      <c r="AV16" s="36">
        <v>17</v>
      </c>
      <c r="AW16" s="36">
        <v>43</v>
      </c>
      <c r="AX16" s="36">
        <v>8.5</v>
      </c>
      <c r="AY16" s="36">
        <v>17</v>
      </c>
      <c r="AZ16" s="36">
        <v>14</v>
      </c>
      <c r="BA16" s="36">
        <v>39.5</v>
      </c>
      <c r="BB16" s="36">
        <v>8.5</v>
      </c>
      <c r="BC16" s="36">
        <v>16</v>
      </c>
      <c r="BD16" s="36">
        <v>14</v>
      </c>
      <c r="BE16" s="36">
        <v>38.5</v>
      </c>
      <c r="BF16" s="36">
        <v>8</v>
      </c>
      <c r="BG16" s="36">
        <v>16</v>
      </c>
      <c r="BH16" s="36">
        <v>16</v>
      </c>
      <c r="BI16" s="36">
        <v>40</v>
      </c>
      <c r="BJ16" s="36">
        <v>8</v>
      </c>
      <c r="BK16" s="36">
        <v>14</v>
      </c>
      <c r="BL16" s="36">
        <v>12.5</v>
      </c>
      <c r="BM16" s="36">
        <v>34.5</v>
      </c>
      <c r="BN16" s="36">
        <v>9</v>
      </c>
      <c r="BO16" s="36">
        <v>10</v>
      </c>
      <c r="BP16" s="36">
        <v>11</v>
      </c>
      <c r="BQ16" s="36">
        <v>30</v>
      </c>
      <c r="BR16" s="36">
        <v>7</v>
      </c>
      <c r="BS16" s="36">
        <v>15</v>
      </c>
      <c r="BT16" s="36">
        <v>15</v>
      </c>
      <c r="BU16" s="36">
        <v>37</v>
      </c>
      <c r="BV16" s="36">
        <v>3.5</v>
      </c>
      <c r="BW16" s="36">
        <v>6</v>
      </c>
      <c r="BX16" s="36">
        <v>9</v>
      </c>
      <c r="BY16" s="36">
        <v>18.5</v>
      </c>
      <c r="BZ16" s="36">
        <v>166.7</v>
      </c>
      <c r="CA16" s="36">
        <v>435.5</v>
      </c>
      <c r="CB16" s="36">
        <v>3</v>
      </c>
      <c r="CC16" s="36">
        <v>7.5</v>
      </c>
      <c r="CD16" s="36">
        <v>7</v>
      </c>
      <c r="CE16" s="36">
        <v>17.5</v>
      </c>
      <c r="CF16" s="36">
        <v>3.5</v>
      </c>
      <c r="CG16" s="36">
        <v>5.5</v>
      </c>
      <c r="CH16" s="36">
        <v>6.5</v>
      </c>
      <c r="CI16" s="36">
        <v>15.5</v>
      </c>
      <c r="CJ16" s="36" t="s">
        <v>65</v>
      </c>
      <c r="CK16" s="36" t="s">
        <v>36</v>
      </c>
      <c r="CL16" s="36">
        <v>90</v>
      </c>
      <c r="CM16" s="36">
        <v>90</v>
      </c>
      <c r="CN16" s="36">
        <v>0</v>
      </c>
    </row>
    <row r="17" spans="2:92" ht="15">
      <c r="B17" s="36" t="s">
        <v>85</v>
      </c>
      <c r="C17" s="36" t="s">
        <v>86</v>
      </c>
      <c r="D17" s="36">
        <v>28</v>
      </c>
      <c r="E17" s="36">
        <v>28</v>
      </c>
      <c r="F17" s="36" t="s">
        <v>87</v>
      </c>
      <c r="G17" s="36"/>
      <c r="H17" s="36" t="s">
        <v>88</v>
      </c>
      <c r="I17" s="36" t="s">
        <v>61</v>
      </c>
      <c r="J17" s="36" t="s">
        <v>62</v>
      </c>
      <c r="K17" s="36" t="s">
        <v>63</v>
      </c>
      <c r="L17" s="38">
        <v>30305141400134</v>
      </c>
      <c r="M17" s="36">
        <v>37755</v>
      </c>
      <c r="N17" s="36" t="s">
        <v>89</v>
      </c>
      <c r="O17" s="36">
        <v>127</v>
      </c>
      <c r="P17" s="36">
        <v>84</v>
      </c>
      <c r="Q17" s="36"/>
      <c r="R17" s="36">
        <v>8</v>
      </c>
      <c r="S17" s="36">
        <v>15</v>
      </c>
      <c r="T17" s="36">
        <v>17</v>
      </c>
      <c r="U17" s="36">
        <v>40</v>
      </c>
      <c r="V17" s="36">
        <v>8</v>
      </c>
      <c r="W17" s="36">
        <v>15.2</v>
      </c>
      <c r="X17" s="36">
        <v>15.2</v>
      </c>
      <c r="Y17" s="36">
        <v>38.4</v>
      </c>
      <c r="Z17" s="36">
        <v>4.5</v>
      </c>
      <c r="AA17" s="36">
        <v>7.6</v>
      </c>
      <c r="AB17" s="36">
        <v>9.1999999999999993</v>
      </c>
      <c r="AC17" s="36">
        <v>21.299999999999997</v>
      </c>
      <c r="AD17" s="36">
        <v>2.5</v>
      </c>
      <c r="AE17" s="36">
        <v>4</v>
      </c>
      <c r="AF17" s="36">
        <v>6.5</v>
      </c>
      <c r="AG17" s="36">
        <v>5</v>
      </c>
      <c r="AH17" s="36">
        <v>8.5</v>
      </c>
      <c r="AI17" s="36">
        <v>13.5</v>
      </c>
      <c r="AJ17" s="36">
        <v>6</v>
      </c>
      <c r="AK17" s="36">
        <v>7</v>
      </c>
      <c r="AL17" s="36">
        <v>13</v>
      </c>
      <c r="AM17" s="36">
        <v>13.5</v>
      </c>
      <c r="AN17" s="36">
        <v>19.5</v>
      </c>
      <c r="AO17" s="36">
        <v>33</v>
      </c>
      <c r="AP17" s="36">
        <v>8</v>
      </c>
      <c r="AQ17" s="36">
        <v>14.5</v>
      </c>
      <c r="AR17" s="36">
        <v>17.5</v>
      </c>
      <c r="AS17" s="36">
        <v>40</v>
      </c>
      <c r="AT17" s="36">
        <v>8.5</v>
      </c>
      <c r="AU17" s="36">
        <v>16</v>
      </c>
      <c r="AV17" s="36">
        <v>16</v>
      </c>
      <c r="AW17" s="36">
        <v>40.5</v>
      </c>
      <c r="AX17" s="36">
        <v>9</v>
      </c>
      <c r="AY17" s="36">
        <v>18</v>
      </c>
      <c r="AZ17" s="36">
        <v>15</v>
      </c>
      <c r="BA17" s="36">
        <v>42</v>
      </c>
      <c r="BB17" s="36">
        <v>8.5</v>
      </c>
      <c r="BC17" s="36">
        <v>16</v>
      </c>
      <c r="BD17" s="36">
        <v>14</v>
      </c>
      <c r="BE17" s="36">
        <v>38.5</v>
      </c>
      <c r="BF17" s="36">
        <v>8</v>
      </c>
      <c r="BG17" s="36">
        <v>16</v>
      </c>
      <c r="BH17" s="36">
        <v>16</v>
      </c>
      <c r="BI17" s="36">
        <v>40</v>
      </c>
      <c r="BJ17" s="36">
        <v>8</v>
      </c>
      <c r="BK17" s="36">
        <v>16</v>
      </c>
      <c r="BL17" s="36" t="s">
        <v>90</v>
      </c>
      <c r="BM17" s="36">
        <v>24</v>
      </c>
      <c r="BN17" s="36">
        <v>9</v>
      </c>
      <c r="BO17" s="36">
        <v>9</v>
      </c>
      <c r="BP17" s="36">
        <v>11.5</v>
      </c>
      <c r="BQ17" s="36">
        <v>29.5</v>
      </c>
      <c r="BR17" s="36">
        <v>7</v>
      </c>
      <c r="BS17" s="36">
        <v>14</v>
      </c>
      <c r="BT17" s="36">
        <v>16</v>
      </c>
      <c r="BU17" s="36">
        <v>37</v>
      </c>
      <c r="BV17" s="36">
        <v>3.5</v>
      </c>
      <c r="BW17" s="36">
        <v>5</v>
      </c>
      <c r="BX17" s="36">
        <v>8</v>
      </c>
      <c r="BY17" s="36">
        <v>16.5</v>
      </c>
      <c r="BZ17" s="36">
        <v>175.8</v>
      </c>
      <c r="CA17" s="36">
        <v>440.7</v>
      </c>
      <c r="CB17" s="36">
        <v>3</v>
      </c>
      <c r="CC17" s="36">
        <v>7</v>
      </c>
      <c r="CD17" s="36">
        <v>7</v>
      </c>
      <c r="CE17" s="36">
        <v>17</v>
      </c>
      <c r="CF17" s="36">
        <v>3.5</v>
      </c>
      <c r="CG17" s="36">
        <v>6</v>
      </c>
      <c r="CH17" s="36">
        <v>6.5</v>
      </c>
      <c r="CI17" s="36">
        <v>16</v>
      </c>
      <c r="CJ17" s="36" t="s">
        <v>65</v>
      </c>
      <c r="CK17" s="36" t="s">
        <v>85</v>
      </c>
      <c r="CL17" s="36" t="s">
        <v>23</v>
      </c>
      <c r="CM17" s="36" t="s">
        <v>86</v>
      </c>
      <c r="CN17" s="36">
        <v>1</v>
      </c>
    </row>
    <row r="18" spans="2:92" ht="15">
      <c r="B18" s="36" t="s">
        <v>36</v>
      </c>
      <c r="C18" s="36">
        <v>77</v>
      </c>
      <c r="D18" s="36">
        <v>29</v>
      </c>
      <c r="E18" s="36">
        <v>29</v>
      </c>
      <c r="F18" s="36" t="s">
        <v>91</v>
      </c>
      <c r="G18" s="36"/>
      <c r="H18" s="36" t="s">
        <v>92</v>
      </c>
      <c r="I18" s="36" t="s">
        <v>61</v>
      </c>
      <c r="J18" s="36" t="s">
        <v>62</v>
      </c>
      <c r="K18" s="36" t="s">
        <v>63</v>
      </c>
      <c r="L18" s="38">
        <v>30402011400278</v>
      </c>
      <c r="M18" s="36">
        <v>38018</v>
      </c>
      <c r="N18" s="36" t="s">
        <v>93</v>
      </c>
      <c r="O18" s="36">
        <v>128</v>
      </c>
      <c r="P18" s="36">
        <v>113</v>
      </c>
      <c r="Q18" s="36"/>
      <c r="R18" s="36">
        <v>8</v>
      </c>
      <c r="S18" s="36">
        <v>14.5</v>
      </c>
      <c r="T18" s="36">
        <v>16.5</v>
      </c>
      <c r="U18" s="36">
        <v>39</v>
      </c>
      <c r="V18" s="36">
        <v>8</v>
      </c>
      <c r="W18" s="36">
        <v>16</v>
      </c>
      <c r="X18" s="36">
        <v>15.6</v>
      </c>
      <c r="Y18" s="36">
        <v>39.6</v>
      </c>
      <c r="Z18" s="36">
        <v>4.5</v>
      </c>
      <c r="AA18" s="36">
        <v>6.8</v>
      </c>
      <c r="AB18" s="36">
        <v>6.4</v>
      </c>
      <c r="AC18" s="36">
        <v>17.7</v>
      </c>
      <c r="AD18" s="36">
        <v>2.5</v>
      </c>
      <c r="AE18" s="36">
        <v>4</v>
      </c>
      <c r="AF18" s="36">
        <v>6.5</v>
      </c>
      <c r="AG18" s="36">
        <v>5</v>
      </c>
      <c r="AH18" s="36">
        <v>8.5</v>
      </c>
      <c r="AI18" s="36">
        <v>13.5</v>
      </c>
      <c r="AJ18" s="36">
        <v>6</v>
      </c>
      <c r="AK18" s="36">
        <v>7</v>
      </c>
      <c r="AL18" s="36">
        <v>13</v>
      </c>
      <c r="AM18" s="36">
        <v>13.5</v>
      </c>
      <c r="AN18" s="36">
        <v>19.5</v>
      </c>
      <c r="AO18" s="36">
        <v>33</v>
      </c>
      <c r="AP18" s="36">
        <v>7.5</v>
      </c>
      <c r="AQ18" s="36">
        <v>14</v>
      </c>
      <c r="AR18" s="36">
        <v>14</v>
      </c>
      <c r="AS18" s="36">
        <v>35.5</v>
      </c>
      <c r="AT18" s="36">
        <v>8.5</v>
      </c>
      <c r="AU18" s="36">
        <v>16</v>
      </c>
      <c r="AV18" s="36">
        <v>16</v>
      </c>
      <c r="AW18" s="36">
        <v>40.5</v>
      </c>
      <c r="AX18" s="36">
        <v>9</v>
      </c>
      <c r="AY18" s="36">
        <v>17</v>
      </c>
      <c r="AZ18" s="36">
        <v>14</v>
      </c>
      <c r="BA18" s="36">
        <v>40</v>
      </c>
      <c r="BB18" s="36">
        <v>8.5</v>
      </c>
      <c r="BC18" s="36">
        <v>12</v>
      </c>
      <c r="BD18" s="36">
        <v>13</v>
      </c>
      <c r="BE18" s="36">
        <v>33.5</v>
      </c>
      <c r="BF18" s="36">
        <v>8</v>
      </c>
      <c r="BG18" s="36">
        <v>16</v>
      </c>
      <c r="BH18" s="36">
        <v>16</v>
      </c>
      <c r="BI18" s="36">
        <v>40</v>
      </c>
      <c r="BJ18" s="36">
        <v>8.5</v>
      </c>
      <c r="BK18" s="36">
        <v>18</v>
      </c>
      <c r="BL18" s="36">
        <v>13</v>
      </c>
      <c r="BM18" s="36">
        <v>39.5</v>
      </c>
      <c r="BN18" s="36">
        <v>9</v>
      </c>
      <c r="BO18" s="36">
        <v>10.5</v>
      </c>
      <c r="BP18" s="36">
        <v>13</v>
      </c>
      <c r="BQ18" s="36">
        <v>32.5</v>
      </c>
      <c r="BR18" s="36">
        <v>7</v>
      </c>
      <c r="BS18" s="36">
        <v>15</v>
      </c>
      <c r="BT18" s="36">
        <v>15</v>
      </c>
      <c r="BU18" s="36">
        <v>37</v>
      </c>
      <c r="BV18" s="36">
        <v>3.5</v>
      </c>
      <c r="BW18" s="36">
        <v>5.5</v>
      </c>
      <c r="BX18" s="36">
        <v>6</v>
      </c>
      <c r="BY18" s="36">
        <v>15</v>
      </c>
      <c r="BZ18" s="36">
        <v>174.8</v>
      </c>
      <c r="CA18" s="36">
        <v>442.8</v>
      </c>
      <c r="CB18" s="36">
        <v>3</v>
      </c>
      <c r="CC18" s="36">
        <v>6.5</v>
      </c>
      <c r="CD18" s="36">
        <v>7</v>
      </c>
      <c r="CE18" s="36">
        <v>16.5</v>
      </c>
      <c r="CF18" s="36">
        <v>3.5</v>
      </c>
      <c r="CG18" s="36">
        <v>6.5</v>
      </c>
      <c r="CH18" s="36">
        <v>7.5</v>
      </c>
      <c r="CI18" s="36">
        <v>17.5</v>
      </c>
      <c r="CJ18" s="36" t="s">
        <v>65</v>
      </c>
      <c r="CK18" s="36" t="s">
        <v>36</v>
      </c>
      <c r="CL18" s="36">
        <v>77</v>
      </c>
      <c r="CM18" s="36">
        <v>77</v>
      </c>
      <c r="CN18" s="36">
        <v>0</v>
      </c>
    </row>
    <row r="19" spans="2:92" ht="15">
      <c r="B19" s="36" t="s">
        <v>36</v>
      </c>
      <c r="C19" s="36">
        <v>61</v>
      </c>
      <c r="D19" s="36">
        <v>30</v>
      </c>
      <c r="E19" s="36">
        <v>30</v>
      </c>
      <c r="F19" s="36" t="s">
        <v>94</v>
      </c>
      <c r="G19" s="36"/>
      <c r="H19" s="36" t="s">
        <v>95</v>
      </c>
      <c r="I19" s="36" t="s">
        <v>61</v>
      </c>
      <c r="J19" s="36" t="s">
        <v>62</v>
      </c>
      <c r="K19" s="36" t="s">
        <v>63</v>
      </c>
      <c r="L19" s="38">
        <v>30307031400212</v>
      </c>
      <c r="M19" s="36">
        <v>37805</v>
      </c>
      <c r="N19" s="36" t="s">
        <v>96</v>
      </c>
      <c r="O19" s="36">
        <v>129</v>
      </c>
      <c r="P19" s="36">
        <v>114</v>
      </c>
      <c r="Q19" s="36"/>
      <c r="R19" s="36">
        <v>8</v>
      </c>
      <c r="S19" s="36">
        <v>14</v>
      </c>
      <c r="T19" s="36">
        <v>14.5</v>
      </c>
      <c r="U19" s="36">
        <v>36.5</v>
      </c>
      <c r="V19" s="36">
        <v>8</v>
      </c>
      <c r="W19" s="36">
        <v>14.4</v>
      </c>
      <c r="X19" s="36">
        <v>16.399999999999999</v>
      </c>
      <c r="Y19" s="36">
        <v>38.799999999999997</v>
      </c>
      <c r="Z19" s="36">
        <v>4.5</v>
      </c>
      <c r="AA19" s="36">
        <v>6.4</v>
      </c>
      <c r="AB19" s="36">
        <v>9.6</v>
      </c>
      <c r="AC19" s="36">
        <v>20.5</v>
      </c>
      <c r="AD19" s="36">
        <v>3</v>
      </c>
      <c r="AE19" s="36">
        <v>4</v>
      </c>
      <c r="AF19" s="36">
        <v>7</v>
      </c>
      <c r="AG19" s="36">
        <v>5</v>
      </c>
      <c r="AH19" s="36">
        <v>8.5</v>
      </c>
      <c r="AI19" s="36">
        <v>13.5</v>
      </c>
      <c r="AJ19" s="36">
        <v>5</v>
      </c>
      <c r="AK19" s="36">
        <v>7</v>
      </c>
      <c r="AL19" s="36">
        <v>12</v>
      </c>
      <c r="AM19" s="36">
        <v>13</v>
      </c>
      <c r="AN19" s="36">
        <v>19.5</v>
      </c>
      <c r="AO19" s="36">
        <v>32.5</v>
      </c>
      <c r="AP19" s="36">
        <v>7.5</v>
      </c>
      <c r="AQ19" s="36">
        <v>12.5</v>
      </c>
      <c r="AR19" s="36">
        <v>14</v>
      </c>
      <c r="AS19" s="36">
        <v>34</v>
      </c>
      <c r="AT19" s="36">
        <v>8.5</v>
      </c>
      <c r="AU19" s="36">
        <v>16</v>
      </c>
      <c r="AV19" s="36">
        <v>17</v>
      </c>
      <c r="AW19" s="36">
        <v>41.5</v>
      </c>
      <c r="AX19" s="36">
        <v>9</v>
      </c>
      <c r="AY19" s="36">
        <v>17</v>
      </c>
      <c r="AZ19" s="36">
        <v>15</v>
      </c>
      <c r="BA19" s="36">
        <v>41</v>
      </c>
      <c r="BB19" s="36">
        <v>8.5</v>
      </c>
      <c r="BC19" s="36">
        <v>16</v>
      </c>
      <c r="BD19" s="36">
        <v>14</v>
      </c>
      <c r="BE19" s="36">
        <v>38.5</v>
      </c>
      <c r="BF19" s="36">
        <v>8</v>
      </c>
      <c r="BG19" s="36">
        <v>16</v>
      </c>
      <c r="BH19" s="36">
        <v>16</v>
      </c>
      <c r="BI19" s="36">
        <v>40</v>
      </c>
      <c r="BJ19" s="36">
        <v>8.5</v>
      </c>
      <c r="BK19" s="36">
        <v>19</v>
      </c>
      <c r="BL19" s="36">
        <v>13.5</v>
      </c>
      <c r="BM19" s="36">
        <v>41</v>
      </c>
      <c r="BN19" s="36">
        <v>9</v>
      </c>
      <c r="BO19" s="36">
        <v>10.5</v>
      </c>
      <c r="BP19" s="36">
        <v>12.5</v>
      </c>
      <c r="BQ19" s="36">
        <v>32</v>
      </c>
      <c r="BR19" s="36">
        <v>7</v>
      </c>
      <c r="BS19" s="36">
        <v>15</v>
      </c>
      <c r="BT19" s="36">
        <v>16</v>
      </c>
      <c r="BU19" s="36">
        <v>38</v>
      </c>
      <c r="BV19" s="36">
        <v>3.5</v>
      </c>
      <c r="BW19" s="36">
        <v>4.5</v>
      </c>
      <c r="BX19" s="36">
        <v>10.5</v>
      </c>
      <c r="BY19" s="36">
        <v>18.5</v>
      </c>
      <c r="BZ19" s="36">
        <v>174.8</v>
      </c>
      <c r="CA19" s="36">
        <v>452.8</v>
      </c>
      <c r="CB19" s="36">
        <v>3</v>
      </c>
      <c r="CC19" s="36">
        <v>6</v>
      </c>
      <c r="CD19" s="36">
        <v>7</v>
      </c>
      <c r="CE19" s="36">
        <v>16</v>
      </c>
      <c r="CF19" s="36">
        <v>3.5</v>
      </c>
      <c r="CG19" s="36">
        <v>6</v>
      </c>
      <c r="CH19" s="36">
        <v>6</v>
      </c>
      <c r="CI19" s="36">
        <v>15.5</v>
      </c>
      <c r="CJ19" s="36" t="s">
        <v>65</v>
      </c>
      <c r="CK19" s="36" t="s">
        <v>36</v>
      </c>
      <c r="CL19" s="36">
        <v>61</v>
      </c>
      <c r="CM19" s="36">
        <v>61</v>
      </c>
      <c r="CN19" s="36">
        <v>0</v>
      </c>
    </row>
    <row r="20" spans="2:92" ht="15">
      <c r="B20" s="36" t="s">
        <v>36</v>
      </c>
      <c r="C20" s="36">
        <v>60</v>
      </c>
      <c r="D20" s="36">
        <v>31</v>
      </c>
      <c r="E20" s="36">
        <v>31</v>
      </c>
      <c r="F20" s="36" t="s">
        <v>97</v>
      </c>
      <c r="G20" s="36"/>
      <c r="H20" s="36" t="s">
        <v>98</v>
      </c>
      <c r="I20" s="36" t="s">
        <v>61</v>
      </c>
      <c r="J20" s="36" t="s">
        <v>62</v>
      </c>
      <c r="K20" s="36" t="s">
        <v>63</v>
      </c>
      <c r="L20" s="38">
        <v>30304011403291</v>
      </c>
      <c r="M20" s="36">
        <v>37712</v>
      </c>
      <c r="N20" s="36" t="s">
        <v>99</v>
      </c>
      <c r="O20" s="36">
        <v>130</v>
      </c>
      <c r="P20" s="36">
        <v>115</v>
      </c>
      <c r="Q20" s="36"/>
      <c r="R20" s="36">
        <v>8</v>
      </c>
      <c r="S20" s="36">
        <v>12.5</v>
      </c>
      <c r="T20" s="36">
        <v>16</v>
      </c>
      <c r="U20" s="36">
        <v>36.5</v>
      </c>
      <c r="V20" s="36">
        <v>8</v>
      </c>
      <c r="W20" s="36">
        <v>16.8</v>
      </c>
      <c r="X20" s="36">
        <v>16.8</v>
      </c>
      <c r="Y20" s="36">
        <v>41.6</v>
      </c>
      <c r="Z20" s="36">
        <v>4.5</v>
      </c>
      <c r="AA20" s="36">
        <v>6.4</v>
      </c>
      <c r="AB20" s="36">
        <v>9.6</v>
      </c>
      <c r="AC20" s="36">
        <v>20.5</v>
      </c>
      <c r="AD20" s="36">
        <v>2.5</v>
      </c>
      <c r="AE20" s="36">
        <v>4</v>
      </c>
      <c r="AF20" s="36">
        <v>6.5</v>
      </c>
      <c r="AG20" s="36">
        <v>5</v>
      </c>
      <c r="AH20" s="36">
        <v>8.5</v>
      </c>
      <c r="AI20" s="36">
        <v>13.5</v>
      </c>
      <c r="AJ20" s="36">
        <v>5</v>
      </c>
      <c r="AK20" s="36">
        <v>7</v>
      </c>
      <c r="AL20" s="36">
        <v>12</v>
      </c>
      <c r="AM20" s="36">
        <v>12.5</v>
      </c>
      <c r="AN20" s="36">
        <v>19.5</v>
      </c>
      <c r="AO20" s="36">
        <v>32</v>
      </c>
      <c r="AP20" s="36">
        <v>7.5</v>
      </c>
      <c r="AQ20" s="36">
        <v>13</v>
      </c>
      <c r="AR20" s="36">
        <v>16.5</v>
      </c>
      <c r="AS20" s="36">
        <v>37</v>
      </c>
      <c r="AT20" s="36">
        <v>8.5</v>
      </c>
      <c r="AU20" s="36">
        <v>17</v>
      </c>
      <c r="AV20" s="36">
        <v>16</v>
      </c>
      <c r="AW20" s="36">
        <v>41.5</v>
      </c>
      <c r="AX20" s="36">
        <v>8.5</v>
      </c>
      <c r="AY20" s="36">
        <v>17</v>
      </c>
      <c r="AZ20" s="36">
        <v>13</v>
      </c>
      <c r="BA20" s="36">
        <v>38.5</v>
      </c>
      <c r="BB20" s="36">
        <v>8.5</v>
      </c>
      <c r="BC20" s="36">
        <v>16</v>
      </c>
      <c r="BD20" s="36">
        <v>13</v>
      </c>
      <c r="BE20" s="36">
        <v>37.5</v>
      </c>
      <c r="BF20" s="36">
        <v>8</v>
      </c>
      <c r="BG20" s="36">
        <v>16</v>
      </c>
      <c r="BH20" s="36">
        <v>16</v>
      </c>
      <c r="BI20" s="36">
        <v>40</v>
      </c>
      <c r="BJ20" s="36">
        <v>8</v>
      </c>
      <c r="BK20" s="36">
        <v>18</v>
      </c>
      <c r="BL20" s="36">
        <v>13</v>
      </c>
      <c r="BM20" s="36">
        <v>39</v>
      </c>
      <c r="BN20" s="36">
        <v>9</v>
      </c>
      <c r="BO20" s="36">
        <v>11</v>
      </c>
      <c r="BP20" s="36">
        <v>11</v>
      </c>
      <c r="BQ20" s="36">
        <v>31</v>
      </c>
      <c r="BR20" s="36">
        <v>7</v>
      </c>
      <c r="BS20" s="36">
        <v>15</v>
      </c>
      <c r="BT20" s="36">
        <v>15</v>
      </c>
      <c r="BU20" s="36">
        <v>37</v>
      </c>
      <c r="BV20" s="36">
        <v>3.5</v>
      </c>
      <c r="BW20" s="36">
        <v>6.5</v>
      </c>
      <c r="BX20" s="36">
        <v>11</v>
      </c>
      <c r="BY20" s="36">
        <v>21</v>
      </c>
      <c r="BZ20" s="36">
        <v>178.7</v>
      </c>
      <c r="CA20" s="36">
        <v>453.1</v>
      </c>
      <c r="CB20" s="36">
        <v>3</v>
      </c>
      <c r="CC20" s="36">
        <v>6.5</v>
      </c>
      <c r="CD20" s="36">
        <v>7</v>
      </c>
      <c r="CE20" s="36">
        <v>16.5</v>
      </c>
      <c r="CF20" s="36">
        <v>3.5</v>
      </c>
      <c r="CG20" s="36">
        <v>6.5</v>
      </c>
      <c r="CH20" s="36">
        <v>5.5</v>
      </c>
      <c r="CI20" s="36">
        <v>15.5</v>
      </c>
      <c r="CJ20" s="36" t="s">
        <v>65</v>
      </c>
      <c r="CK20" s="36" t="s">
        <v>36</v>
      </c>
      <c r="CL20" s="36">
        <v>60</v>
      </c>
      <c r="CM20" s="36">
        <v>60</v>
      </c>
      <c r="CN20" s="36">
        <v>0</v>
      </c>
    </row>
    <row r="21" spans="2:92" ht="15">
      <c r="B21" s="36" t="s">
        <v>36</v>
      </c>
      <c r="C21" s="36">
        <v>58</v>
      </c>
      <c r="D21" s="36">
        <v>32</v>
      </c>
      <c r="E21" s="36">
        <v>32</v>
      </c>
      <c r="F21" s="36" t="s">
        <v>100</v>
      </c>
      <c r="G21" s="36"/>
      <c r="H21" s="36" t="s">
        <v>101</v>
      </c>
      <c r="I21" s="36" t="s">
        <v>61</v>
      </c>
      <c r="J21" s="36" t="s">
        <v>62</v>
      </c>
      <c r="K21" s="36" t="s">
        <v>63</v>
      </c>
      <c r="L21" s="38">
        <v>30211091400117</v>
      </c>
      <c r="M21" s="36">
        <v>37569</v>
      </c>
      <c r="N21" s="36" t="s">
        <v>102</v>
      </c>
      <c r="O21" s="36">
        <v>131</v>
      </c>
      <c r="P21" s="36">
        <v>116</v>
      </c>
      <c r="Q21" s="36"/>
      <c r="R21" s="36">
        <v>9</v>
      </c>
      <c r="S21" s="36">
        <v>15.5</v>
      </c>
      <c r="T21" s="36">
        <v>16.5</v>
      </c>
      <c r="U21" s="36">
        <v>41</v>
      </c>
      <c r="V21" s="36">
        <v>8</v>
      </c>
      <c r="W21" s="36">
        <v>16</v>
      </c>
      <c r="X21" s="36">
        <v>14.8</v>
      </c>
      <c r="Y21" s="36">
        <v>38.799999999999997</v>
      </c>
      <c r="Z21" s="36">
        <v>5.5</v>
      </c>
      <c r="AA21" s="36">
        <v>7.6</v>
      </c>
      <c r="AB21" s="36">
        <v>9.6</v>
      </c>
      <c r="AC21" s="36">
        <v>22.7</v>
      </c>
      <c r="AD21" s="36">
        <v>3</v>
      </c>
      <c r="AE21" s="36">
        <v>4</v>
      </c>
      <c r="AF21" s="36">
        <v>7</v>
      </c>
      <c r="AG21" s="36">
        <v>6</v>
      </c>
      <c r="AH21" s="36">
        <v>8.5</v>
      </c>
      <c r="AI21" s="36">
        <v>14.5</v>
      </c>
      <c r="AJ21" s="36">
        <v>5</v>
      </c>
      <c r="AK21" s="36">
        <v>7</v>
      </c>
      <c r="AL21" s="36">
        <v>12</v>
      </c>
      <c r="AM21" s="36">
        <v>14</v>
      </c>
      <c r="AN21" s="36">
        <v>19.5</v>
      </c>
      <c r="AO21" s="36">
        <v>33.5</v>
      </c>
      <c r="AP21" s="36">
        <v>7.5</v>
      </c>
      <c r="AQ21" s="36">
        <v>13.5</v>
      </c>
      <c r="AR21" s="36">
        <v>9.5</v>
      </c>
      <c r="AS21" s="36">
        <v>30.5</v>
      </c>
      <c r="AT21" s="36">
        <v>8.5</v>
      </c>
      <c r="AU21" s="36">
        <v>17</v>
      </c>
      <c r="AV21" s="36">
        <v>16</v>
      </c>
      <c r="AW21" s="36">
        <v>41.5</v>
      </c>
      <c r="AX21" s="36">
        <v>9</v>
      </c>
      <c r="AY21" s="36">
        <v>18</v>
      </c>
      <c r="AZ21" s="36">
        <v>14</v>
      </c>
      <c r="BA21" s="36">
        <v>41</v>
      </c>
      <c r="BB21" s="36">
        <v>9</v>
      </c>
      <c r="BC21" s="36">
        <v>16</v>
      </c>
      <c r="BD21" s="36">
        <v>14</v>
      </c>
      <c r="BE21" s="36">
        <v>39</v>
      </c>
      <c r="BF21" s="36">
        <v>8</v>
      </c>
      <c r="BG21" s="36">
        <v>16</v>
      </c>
      <c r="BH21" s="36">
        <v>17</v>
      </c>
      <c r="BI21" s="36">
        <v>41</v>
      </c>
      <c r="BJ21" s="36">
        <v>8.5</v>
      </c>
      <c r="BK21" s="36">
        <v>17.5</v>
      </c>
      <c r="BL21" s="36">
        <v>12.5</v>
      </c>
      <c r="BM21" s="36">
        <v>38.5</v>
      </c>
      <c r="BN21" s="36">
        <v>9</v>
      </c>
      <c r="BO21" s="36">
        <v>10</v>
      </c>
      <c r="BP21" s="36">
        <v>13</v>
      </c>
      <c r="BQ21" s="36">
        <v>32</v>
      </c>
      <c r="BR21" s="36">
        <v>6.5</v>
      </c>
      <c r="BS21" s="36">
        <v>15</v>
      </c>
      <c r="BT21" s="36">
        <v>16</v>
      </c>
      <c r="BU21" s="36">
        <v>37.5</v>
      </c>
      <c r="BV21" s="36">
        <v>3.5</v>
      </c>
      <c r="BW21" s="36">
        <v>3</v>
      </c>
      <c r="BX21" s="36">
        <v>10.5</v>
      </c>
      <c r="BY21" s="36">
        <v>17</v>
      </c>
      <c r="BZ21" s="36">
        <v>179.6</v>
      </c>
      <c r="CA21" s="36">
        <v>454</v>
      </c>
      <c r="CB21" s="36">
        <v>3</v>
      </c>
      <c r="CC21" s="36">
        <v>7</v>
      </c>
      <c r="CD21" s="36">
        <v>7</v>
      </c>
      <c r="CE21" s="36">
        <v>17</v>
      </c>
      <c r="CF21" s="36">
        <v>3.5</v>
      </c>
      <c r="CG21" s="36">
        <v>6</v>
      </c>
      <c r="CH21" s="36">
        <v>6</v>
      </c>
      <c r="CI21" s="36">
        <v>15.5</v>
      </c>
      <c r="CJ21" s="36" t="s">
        <v>65</v>
      </c>
      <c r="CK21" s="36" t="s">
        <v>36</v>
      </c>
      <c r="CL21" s="36">
        <v>58</v>
      </c>
      <c r="CM21" s="36">
        <v>58</v>
      </c>
      <c r="CN21" s="36">
        <v>0</v>
      </c>
    </row>
    <row r="22" spans="2:92" ht="15">
      <c r="B22" s="36" t="s">
        <v>36</v>
      </c>
      <c r="C22" s="36">
        <v>86</v>
      </c>
      <c r="D22" s="36">
        <v>33</v>
      </c>
      <c r="E22" s="36">
        <v>33</v>
      </c>
      <c r="F22" s="36" t="s">
        <v>103</v>
      </c>
      <c r="G22" s="36"/>
      <c r="H22" s="36" t="s">
        <v>104</v>
      </c>
      <c r="I22" s="36" t="s">
        <v>61</v>
      </c>
      <c r="J22" s="36" t="s">
        <v>62</v>
      </c>
      <c r="K22" s="36" t="s">
        <v>63</v>
      </c>
      <c r="L22" s="38">
        <v>30306241400952</v>
      </c>
      <c r="M22" s="36">
        <v>37796</v>
      </c>
      <c r="N22" s="36" t="s">
        <v>105</v>
      </c>
      <c r="O22" s="36">
        <v>132</v>
      </c>
      <c r="P22" s="36">
        <v>117</v>
      </c>
      <c r="Q22" s="36"/>
      <c r="R22" s="36">
        <v>8</v>
      </c>
      <c r="S22" s="36">
        <v>14</v>
      </c>
      <c r="T22" s="36">
        <v>14.5</v>
      </c>
      <c r="U22" s="36">
        <v>36.5</v>
      </c>
      <c r="V22" s="36">
        <v>8</v>
      </c>
      <c r="W22" s="36">
        <v>15.6</v>
      </c>
      <c r="X22" s="36">
        <v>15.6</v>
      </c>
      <c r="Y22" s="36">
        <v>39.200000000000003</v>
      </c>
      <c r="Z22" s="36">
        <v>5.5</v>
      </c>
      <c r="AA22" s="36">
        <v>6.8</v>
      </c>
      <c r="AB22" s="36">
        <v>8.4</v>
      </c>
      <c r="AC22" s="36">
        <v>20.7</v>
      </c>
      <c r="AD22" s="36">
        <v>3</v>
      </c>
      <c r="AE22" s="36">
        <v>4</v>
      </c>
      <c r="AF22" s="36">
        <v>7</v>
      </c>
      <c r="AG22" s="36">
        <v>6</v>
      </c>
      <c r="AH22" s="36">
        <v>8.5</v>
      </c>
      <c r="AI22" s="36">
        <v>14.5</v>
      </c>
      <c r="AJ22" s="36">
        <v>5</v>
      </c>
      <c r="AK22" s="36">
        <v>7</v>
      </c>
      <c r="AL22" s="36">
        <v>12</v>
      </c>
      <c r="AM22" s="36">
        <v>14</v>
      </c>
      <c r="AN22" s="36">
        <v>19.5</v>
      </c>
      <c r="AO22" s="36">
        <v>33.5</v>
      </c>
      <c r="AP22" s="36">
        <v>7.5</v>
      </c>
      <c r="AQ22" s="36">
        <v>11.5</v>
      </c>
      <c r="AR22" s="36">
        <v>13</v>
      </c>
      <c r="AS22" s="36">
        <v>32</v>
      </c>
      <c r="AT22" s="36">
        <v>8.5</v>
      </c>
      <c r="AU22" s="36">
        <v>16</v>
      </c>
      <c r="AV22" s="36">
        <v>16</v>
      </c>
      <c r="AW22" s="36">
        <v>40.5</v>
      </c>
      <c r="AX22" s="36">
        <v>9</v>
      </c>
      <c r="AY22" s="36">
        <v>17</v>
      </c>
      <c r="AZ22" s="36">
        <v>13</v>
      </c>
      <c r="BA22" s="36">
        <v>39</v>
      </c>
      <c r="BB22" s="36">
        <v>8.5</v>
      </c>
      <c r="BC22" s="36">
        <v>16</v>
      </c>
      <c r="BD22" s="36">
        <v>14</v>
      </c>
      <c r="BE22" s="36">
        <v>38.5</v>
      </c>
      <c r="BF22" s="36">
        <v>8</v>
      </c>
      <c r="BG22" s="36">
        <v>16</v>
      </c>
      <c r="BH22" s="36">
        <v>15</v>
      </c>
      <c r="BI22" s="36">
        <v>39</v>
      </c>
      <c r="BJ22" s="36">
        <v>8</v>
      </c>
      <c r="BK22" s="36">
        <v>17.5</v>
      </c>
      <c r="BL22" s="36">
        <v>12</v>
      </c>
      <c r="BM22" s="36">
        <v>37.5</v>
      </c>
      <c r="BN22" s="36">
        <v>9</v>
      </c>
      <c r="BO22" s="36">
        <v>9.5</v>
      </c>
      <c r="BP22" s="36">
        <v>9</v>
      </c>
      <c r="BQ22" s="36">
        <v>27.5</v>
      </c>
      <c r="BR22" s="36">
        <v>6.5</v>
      </c>
      <c r="BS22" s="36">
        <v>15</v>
      </c>
      <c r="BT22" s="36">
        <v>16</v>
      </c>
      <c r="BU22" s="36">
        <v>37.5</v>
      </c>
      <c r="BV22" s="36">
        <v>3.5</v>
      </c>
      <c r="BW22" s="36">
        <v>1</v>
      </c>
      <c r="BX22" s="36">
        <v>11</v>
      </c>
      <c r="BY22" s="36">
        <v>15.5</v>
      </c>
      <c r="BZ22" s="36">
        <v>170.4</v>
      </c>
      <c r="CA22" s="36">
        <v>436.9</v>
      </c>
      <c r="CB22" s="36">
        <v>3</v>
      </c>
      <c r="CC22" s="36">
        <v>6.5</v>
      </c>
      <c r="CD22" s="36">
        <v>7</v>
      </c>
      <c r="CE22" s="36">
        <v>16.5</v>
      </c>
      <c r="CF22" s="36">
        <v>3.5</v>
      </c>
      <c r="CG22" s="36">
        <v>6.5</v>
      </c>
      <c r="CH22" s="36">
        <v>6</v>
      </c>
      <c r="CI22" s="36">
        <v>16</v>
      </c>
      <c r="CJ22" s="36" t="s">
        <v>65</v>
      </c>
      <c r="CK22" s="36" t="s">
        <v>36</v>
      </c>
      <c r="CL22" s="36">
        <v>86</v>
      </c>
      <c r="CM22" s="36">
        <v>86</v>
      </c>
      <c r="CN22" s="36">
        <v>0</v>
      </c>
    </row>
    <row r="23" spans="2:92" ht="15">
      <c r="B23" s="36" t="s">
        <v>36</v>
      </c>
      <c r="C23" s="36">
        <v>130</v>
      </c>
      <c r="D23" s="36">
        <v>34</v>
      </c>
      <c r="E23" s="36">
        <v>34</v>
      </c>
      <c r="F23" s="36" t="s">
        <v>106</v>
      </c>
      <c r="G23" s="36"/>
      <c r="H23" s="36" t="s">
        <v>107</v>
      </c>
      <c r="I23" s="36" t="s">
        <v>61</v>
      </c>
      <c r="J23" s="36" t="s">
        <v>62</v>
      </c>
      <c r="K23" s="36" t="s">
        <v>63</v>
      </c>
      <c r="L23" s="38">
        <v>30305201400511</v>
      </c>
      <c r="M23" s="36">
        <v>37761</v>
      </c>
      <c r="N23" s="36" t="s">
        <v>108</v>
      </c>
      <c r="O23" s="36">
        <v>133</v>
      </c>
      <c r="P23" s="36">
        <v>118</v>
      </c>
      <c r="Q23" s="36"/>
      <c r="R23" s="36">
        <v>8</v>
      </c>
      <c r="S23" s="36">
        <v>11</v>
      </c>
      <c r="T23" s="36">
        <v>14</v>
      </c>
      <c r="U23" s="36">
        <v>33</v>
      </c>
      <c r="V23" s="36">
        <v>8</v>
      </c>
      <c r="W23" s="36">
        <v>14.8</v>
      </c>
      <c r="X23" s="36">
        <v>16.8</v>
      </c>
      <c r="Y23" s="36">
        <v>39.6</v>
      </c>
      <c r="Z23" s="36">
        <v>4.5</v>
      </c>
      <c r="AA23" s="36">
        <v>7.2</v>
      </c>
      <c r="AB23" s="36">
        <v>9.6</v>
      </c>
      <c r="AC23" s="36">
        <v>21.3</v>
      </c>
      <c r="AD23" s="36">
        <v>2.5</v>
      </c>
      <c r="AE23" s="36">
        <v>4</v>
      </c>
      <c r="AF23" s="36">
        <v>6.5</v>
      </c>
      <c r="AG23" s="36">
        <v>5</v>
      </c>
      <c r="AH23" s="36">
        <v>8.5</v>
      </c>
      <c r="AI23" s="36">
        <v>13.5</v>
      </c>
      <c r="AJ23" s="36">
        <v>6</v>
      </c>
      <c r="AK23" s="36">
        <v>7</v>
      </c>
      <c r="AL23" s="36">
        <v>13</v>
      </c>
      <c r="AM23" s="36">
        <v>13.5</v>
      </c>
      <c r="AN23" s="36">
        <v>19.5</v>
      </c>
      <c r="AO23" s="36">
        <v>33</v>
      </c>
      <c r="AP23" s="36">
        <v>7.5</v>
      </c>
      <c r="AQ23" s="36">
        <v>10</v>
      </c>
      <c r="AR23" s="36">
        <v>13</v>
      </c>
      <c r="AS23" s="36">
        <v>30.5</v>
      </c>
      <c r="AT23" s="36">
        <v>8.5</v>
      </c>
      <c r="AU23" s="36">
        <v>13.5</v>
      </c>
      <c r="AV23" s="36">
        <v>15</v>
      </c>
      <c r="AW23" s="36">
        <v>37</v>
      </c>
      <c r="AX23" s="36">
        <v>8</v>
      </c>
      <c r="AY23" s="36">
        <v>15</v>
      </c>
      <c r="AZ23" s="36">
        <v>13</v>
      </c>
      <c r="BA23" s="36">
        <v>36</v>
      </c>
      <c r="BB23" s="36">
        <v>8.5</v>
      </c>
      <c r="BC23" s="36">
        <v>16</v>
      </c>
      <c r="BD23" s="36">
        <v>9</v>
      </c>
      <c r="BE23" s="36">
        <v>33.5</v>
      </c>
      <c r="BF23" s="36">
        <v>8</v>
      </c>
      <c r="BG23" s="36">
        <v>15</v>
      </c>
      <c r="BH23" s="36">
        <v>16</v>
      </c>
      <c r="BI23" s="36">
        <v>39</v>
      </c>
      <c r="BJ23" s="36">
        <v>8</v>
      </c>
      <c r="BK23" s="36">
        <v>13</v>
      </c>
      <c r="BL23" s="36">
        <v>11</v>
      </c>
      <c r="BM23" s="36">
        <v>32</v>
      </c>
      <c r="BN23" s="36">
        <v>9</v>
      </c>
      <c r="BO23" s="36">
        <v>9.5</v>
      </c>
      <c r="BP23" s="36">
        <v>8</v>
      </c>
      <c r="BQ23" s="36">
        <v>26.5</v>
      </c>
      <c r="BR23" s="36">
        <v>7</v>
      </c>
      <c r="BS23" s="36">
        <v>15</v>
      </c>
      <c r="BT23" s="36">
        <v>16</v>
      </c>
      <c r="BU23" s="36">
        <v>38</v>
      </c>
      <c r="BV23" s="36">
        <v>3.5</v>
      </c>
      <c r="BW23" s="36">
        <v>4.5</v>
      </c>
      <c r="BX23" s="36">
        <v>10.5</v>
      </c>
      <c r="BY23" s="36">
        <v>18.5</v>
      </c>
      <c r="BZ23" s="36">
        <v>158</v>
      </c>
      <c r="CA23" s="36">
        <v>417.90000000000003</v>
      </c>
      <c r="CB23" s="36">
        <v>3</v>
      </c>
      <c r="CC23" s="36">
        <v>6.5</v>
      </c>
      <c r="CD23" s="36">
        <v>7</v>
      </c>
      <c r="CE23" s="36">
        <v>16.5</v>
      </c>
      <c r="CF23" s="36">
        <v>3.5</v>
      </c>
      <c r="CG23" s="36">
        <v>5.5</v>
      </c>
      <c r="CH23" s="36">
        <v>6</v>
      </c>
      <c r="CI23" s="36">
        <v>15</v>
      </c>
      <c r="CJ23" s="36" t="s">
        <v>65</v>
      </c>
      <c r="CK23" s="36" t="s">
        <v>36</v>
      </c>
      <c r="CL23" s="36">
        <v>130</v>
      </c>
      <c r="CM23" s="36">
        <v>130</v>
      </c>
      <c r="CN23" s="36">
        <v>0</v>
      </c>
    </row>
    <row r="24" spans="2:92" ht="15">
      <c r="B24" s="36" t="s">
        <v>36</v>
      </c>
      <c r="C24" s="36">
        <v>76</v>
      </c>
      <c r="D24" s="36">
        <v>35</v>
      </c>
      <c r="E24" s="36">
        <v>35</v>
      </c>
      <c r="F24" s="36" t="s">
        <v>109</v>
      </c>
      <c r="G24" s="36"/>
      <c r="H24" s="36" t="s">
        <v>110</v>
      </c>
      <c r="I24" s="36" t="s">
        <v>61</v>
      </c>
      <c r="J24" s="36" t="s">
        <v>62</v>
      </c>
      <c r="K24" s="36" t="s">
        <v>63</v>
      </c>
      <c r="L24" s="38">
        <v>30304271400539</v>
      </c>
      <c r="M24" s="36">
        <v>37738</v>
      </c>
      <c r="N24" s="36" t="s">
        <v>111</v>
      </c>
      <c r="O24" s="36">
        <v>134</v>
      </c>
      <c r="P24" s="36">
        <v>119</v>
      </c>
      <c r="Q24" s="36"/>
      <c r="R24" s="36">
        <v>7.5</v>
      </c>
      <c r="S24" s="36">
        <v>13</v>
      </c>
      <c r="T24" s="36">
        <v>12.5</v>
      </c>
      <c r="U24" s="36">
        <v>33</v>
      </c>
      <c r="V24" s="36">
        <v>8</v>
      </c>
      <c r="W24" s="36">
        <v>14.4</v>
      </c>
      <c r="X24" s="36">
        <v>14</v>
      </c>
      <c r="Y24" s="36">
        <v>36.4</v>
      </c>
      <c r="Z24" s="36">
        <v>5.5</v>
      </c>
      <c r="AA24" s="36">
        <v>6.4</v>
      </c>
      <c r="AB24" s="36">
        <v>9.6</v>
      </c>
      <c r="AC24" s="36">
        <v>21.5</v>
      </c>
      <c r="AD24" s="36">
        <v>3</v>
      </c>
      <c r="AE24" s="36">
        <v>4</v>
      </c>
      <c r="AF24" s="36">
        <v>7</v>
      </c>
      <c r="AG24" s="36">
        <v>6</v>
      </c>
      <c r="AH24" s="36">
        <v>8.5</v>
      </c>
      <c r="AI24" s="36">
        <v>14.5</v>
      </c>
      <c r="AJ24" s="36">
        <v>6</v>
      </c>
      <c r="AK24" s="36">
        <v>7</v>
      </c>
      <c r="AL24" s="36">
        <v>13</v>
      </c>
      <c r="AM24" s="36">
        <v>15</v>
      </c>
      <c r="AN24" s="36">
        <v>19.5</v>
      </c>
      <c r="AO24" s="36">
        <v>34.5</v>
      </c>
      <c r="AP24" s="36">
        <v>7.5</v>
      </c>
      <c r="AQ24" s="36">
        <v>10</v>
      </c>
      <c r="AR24" s="36">
        <v>14.5</v>
      </c>
      <c r="AS24" s="36">
        <v>32</v>
      </c>
      <c r="AT24" s="36">
        <v>8.5</v>
      </c>
      <c r="AU24" s="36">
        <v>17.5</v>
      </c>
      <c r="AV24" s="36">
        <v>16</v>
      </c>
      <c r="AW24" s="36">
        <v>42</v>
      </c>
      <c r="AX24" s="36">
        <v>9</v>
      </c>
      <c r="AY24" s="36">
        <v>15</v>
      </c>
      <c r="AZ24" s="36">
        <v>13</v>
      </c>
      <c r="BA24" s="36">
        <v>37</v>
      </c>
      <c r="BB24" s="36">
        <v>9</v>
      </c>
      <c r="BC24" s="36">
        <v>16</v>
      </c>
      <c r="BD24" s="36">
        <v>14</v>
      </c>
      <c r="BE24" s="36">
        <v>39</v>
      </c>
      <c r="BF24" s="36">
        <v>8</v>
      </c>
      <c r="BG24" s="36">
        <v>16</v>
      </c>
      <c r="BH24" s="36">
        <v>16</v>
      </c>
      <c r="BI24" s="36">
        <v>40</v>
      </c>
      <c r="BJ24" s="36">
        <v>8</v>
      </c>
      <c r="BK24" s="36">
        <v>18</v>
      </c>
      <c r="BL24" s="36">
        <v>12.5</v>
      </c>
      <c r="BM24" s="36">
        <v>38.5</v>
      </c>
      <c r="BN24" s="36">
        <v>9</v>
      </c>
      <c r="BO24" s="36">
        <v>13.5</v>
      </c>
      <c r="BP24" s="36">
        <v>14.5</v>
      </c>
      <c r="BQ24" s="36">
        <v>37</v>
      </c>
      <c r="BR24" s="36">
        <v>6.5</v>
      </c>
      <c r="BS24" s="36">
        <v>15</v>
      </c>
      <c r="BT24" s="36">
        <v>14</v>
      </c>
      <c r="BU24" s="36">
        <v>35.5</v>
      </c>
      <c r="BV24" s="36">
        <v>3.5</v>
      </c>
      <c r="BW24" s="36">
        <v>5</v>
      </c>
      <c r="BX24" s="36">
        <v>8</v>
      </c>
      <c r="BY24" s="36">
        <v>16.5</v>
      </c>
      <c r="BZ24" s="36">
        <v>174.3</v>
      </c>
      <c r="CA24" s="36">
        <v>442.9</v>
      </c>
      <c r="CB24" s="36">
        <v>3</v>
      </c>
      <c r="CC24" s="36">
        <v>6.5</v>
      </c>
      <c r="CD24" s="36">
        <v>7</v>
      </c>
      <c r="CE24" s="36">
        <v>16.5</v>
      </c>
      <c r="CF24" s="36">
        <v>3.5</v>
      </c>
      <c r="CG24" s="36">
        <v>5.5</v>
      </c>
      <c r="CH24" s="36">
        <v>6</v>
      </c>
      <c r="CI24" s="36">
        <v>15</v>
      </c>
      <c r="CJ24" s="36" t="s">
        <v>65</v>
      </c>
      <c r="CK24" s="36" t="s">
        <v>36</v>
      </c>
      <c r="CL24" s="36">
        <v>76</v>
      </c>
      <c r="CM24" s="36">
        <v>76</v>
      </c>
      <c r="CN24" s="36">
        <v>0</v>
      </c>
    </row>
    <row r="25" spans="2:92" ht="15">
      <c r="B25" s="36" t="s">
        <v>36</v>
      </c>
      <c r="C25" s="36">
        <v>131</v>
      </c>
      <c r="D25" s="36">
        <v>36</v>
      </c>
      <c r="E25" s="36">
        <v>36</v>
      </c>
      <c r="F25" s="36" t="s">
        <v>112</v>
      </c>
      <c r="G25" s="36"/>
      <c r="H25" s="36" t="s">
        <v>113</v>
      </c>
      <c r="I25" s="36" t="s">
        <v>61</v>
      </c>
      <c r="J25" s="36" t="s">
        <v>114</v>
      </c>
      <c r="K25" s="36" t="s">
        <v>63</v>
      </c>
      <c r="L25" s="38">
        <v>30207301400487</v>
      </c>
      <c r="M25" s="36">
        <v>37467</v>
      </c>
      <c r="N25" s="36" t="s">
        <v>115</v>
      </c>
      <c r="O25" s="36">
        <v>135</v>
      </c>
      <c r="P25" s="36">
        <v>120</v>
      </c>
      <c r="Q25" s="36"/>
      <c r="R25" s="36">
        <v>8</v>
      </c>
      <c r="S25" s="36">
        <v>10.5</v>
      </c>
      <c r="T25" s="36">
        <v>11.5</v>
      </c>
      <c r="U25" s="36">
        <v>30</v>
      </c>
      <c r="V25" s="36">
        <v>8.5</v>
      </c>
      <c r="W25" s="36">
        <v>12</v>
      </c>
      <c r="X25" s="36">
        <v>10.8</v>
      </c>
      <c r="Y25" s="36">
        <v>31.3</v>
      </c>
      <c r="Z25" s="36">
        <v>5.5</v>
      </c>
      <c r="AA25" s="36">
        <v>6</v>
      </c>
      <c r="AB25" s="36">
        <v>9.1999999999999993</v>
      </c>
      <c r="AC25" s="36">
        <v>20.7</v>
      </c>
      <c r="AD25" s="36">
        <v>3</v>
      </c>
      <c r="AE25" s="36">
        <v>4</v>
      </c>
      <c r="AF25" s="36">
        <v>7</v>
      </c>
      <c r="AG25" s="36">
        <v>5</v>
      </c>
      <c r="AH25" s="36">
        <v>6</v>
      </c>
      <c r="AI25" s="36">
        <v>11</v>
      </c>
      <c r="AJ25" s="36">
        <v>5</v>
      </c>
      <c r="AK25" s="36">
        <v>7</v>
      </c>
      <c r="AL25" s="36">
        <v>12</v>
      </c>
      <c r="AM25" s="36">
        <v>13</v>
      </c>
      <c r="AN25" s="36">
        <v>17</v>
      </c>
      <c r="AO25" s="36">
        <v>30</v>
      </c>
      <c r="AP25" s="36">
        <v>9</v>
      </c>
      <c r="AQ25" s="36">
        <v>12</v>
      </c>
      <c r="AR25" s="36">
        <v>15</v>
      </c>
      <c r="AS25" s="36">
        <v>36</v>
      </c>
      <c r="AT25" s="36">
        <v>9</v>
      </c>
      <c r="AU25" s="36">
        <v>14</v>
      </c>
      <c r="AV25" s="36">
        <v>11</v>
      </c>
      <c r="AW25" s="36">
        <v>34</v>
      </c>
      <c r="AX25" s="36">
        <v>8.5</v>
      </c>
      <c r="AY25" s="36">
        <v>14.5</v>
      </c>
      <c r="AZ25" s="36">
        <v>13</v>
      </c>
      <c r="BA25" s="36">
        <v>36</v>
      </c>
      <c r="BB25" s="36">
        <v>8.5</v>
      </c>
      <c r="BC25" s="36">
        <v>16</v>
      </c>
      <c r="BD25" s="36">
        <v>11</v>
      </c>
      <c r="BE25" s="36">
        <v>35.5</v>
      </c>
      <c r="BF25" s="36">
        <v>8</v>
      </c>
      <c r="BG25" s="36">
        <v>18</v>
      </c>
      <c r="BH25" s="36">
        <v>11</v>
      </c>
      <c r="BI25" s="36">
        <v>37</v>
      </c>
      <c r="BJ25" s="36">
        <v>9</v>
      </c>
      <c r="BK25" s="36">
        <v>18</v>
      </c>
      <c r="BL25" s="36">
        <v>13.5</v>
      </c>
      <c r="BM25" s="36">
        <v>40.5</v>
      </c>
      <c r="BN25" s="36">
        <v>9</v>
      </c>
      <c r="BO25" s="36">
        <v>13.5</v>
      </c>
      <c r="BP25" s="36">
        <v>15</v>
      </c>
      <c r="BQ25" s="36">
        <v>37.5</v>
      </c>
      <c r="BR25" s="36">
        <v>7</v>
      </c>
      <c r="BS25" s="36">
        <v>13</v>
      </c>
      <c r="BT25" s="36">
        <v>14</v>
      </c>
      <c r="BU25" s="36">
        <v>34</v>
      </c>
      <c r="BV25" s="36">
        <v>3</v>
      </c>
      <c r="BW25" s="36">
        <v>2.5</v>
      </c>
      <c r="BX25" s="36">
        <v>9.5</v>
      </c>
      <c r="BY25" s="36">
        <v>15</v>
      </c>
      <c r="BZ25" s="36">
        <v>161</v>
      </c>
      <c r="CA25" s="36">
        <v>417.5</v>
      </c>
      <c r="CB25" s="36">
        <v>3.5</v>
      </c>
      <c r="CC25" s="36">
        <v>6.5</v>
      </c>
      <c r="CD25" s="36">
        <v>7</v>
      </c>
      <c r="CE25" s="36">
        <v>17</v>
      </c>
      <c r="CF25" s="36">
        <v>3.5</v>
      </c>
      <c r="CG25" s="36">
        <v>4.5</v>
      </c>
      <c r="CH25" s="36">
        <v>6</v>
      </c>
      <c r="CI25" s="36">
        <v>14</v>
      </c>
      <c r="CJ25" s="36" t="s">
        <v>65</v>
      </c>
      <c r="CK25" s="36" t="s">
        <v>36</v>
      </c>
      <c r="CL25" s="36">
        <v>131</v>
      </c>
      <c r="CM25" s="36">
        <v>131</v>
      </c>
      <c r="CN25" s="36">
        <v>0</v>
      </c>
    </row>
    <row r="26" spans="2:92" ht="15">
      <c r="B26" s="36" t="s">
        <v>36</v>
      </c>
      <c r="C26" s="36">
        <v>103</v>
      </c>
      <c r="D26" s="36">
        <v>37</v>
      </c>
      <c r="E26" s="36">
        <v>37</v>
      </c>
      <c r="F26" s="36" t="s">
        <v>116</v>
      </c>
      <c r="G26" s="36"/>
      <c r="H26" s="36" t="s">
        <v>117</v>
      </c>
      <c r="I26" s="36" t="s">
        <v>61</v>
      </c>
      <c r="J26" s="36" t="s">
        <v>114</v>
      </c>
      <c r="K26" s="36" t="s">
        <v>63</v>
      </c>
      <c r="L26" s="38">
        <v>30305181400625</v>
      </c>
      <c r="M26" s="36">
        <v>37759</v>
      </c>
      <c r="N26" s="36" t="s">
        <v>118</v>
      </c>
      <c r="O26" s="36">
        <v>136</v>
      </c>
      <c r="P26" s="36">
        <v>121</v>
      </c>
      <c r="Q26" s="36"/>
      <c r="R26" s="36">
        <v>8</v>
      </c>
      <c r="S26" s="36">
        <v>10.5</v>
      </c>
      <c r="T26" s="36">
        <v>10</v>
      </c>
      <c r="U26" s="36">
        <v>28.5</v>
      </c>
      <c r="V26" s="36">
        <v>8.5</v>
      </c>
      <c r="W26" s="36">
        <v>12.4</v>
      </c>
      <c r="X26" s="36">
        <v>12.8</v>
      </c>
      <c r="Y26" s="36">
        <v>33.700000000000003</v>
      </c>
      <c r="Z26" s="36">
        <v>5.5</v>
      </c>
      <c r="AA26" s="36">
        <v>6.8</v>
      </c>
      <c r="AB26" s="36">
        <v>9.1999999999999993</v>
      </c>
      <c r="AC26" s="36">
        <v>21.5</v>
      </c>
      <c r="AD26" s="36">
        <v>3</v>
      </c>
      <c r="AE26" s="36">
        <v>4</v>
      </c>
      <c r="AF26" s="36">
        <v>7</v>
      </c>
      <c r="AG26" s="36">
        <v>5</v>
      </c>
      <c r="AH26" s="36">
        <v>6</v>
      </c>
      <c r="AI26" s="36">
        <v>11</v>
      </c>
      <c r="AJ26" s="36">
        <v>6</v>
      </c>
      <c r="AK26" s="36">
        <v>6</v>
      </c>
      <c r="AL26" s="36">
        <v>12</v>
      </c>
      <c r="AM26" s="36">
        <v>14</v>
      </c>
      <c r="AN26" s="36">
        <v>16</v>
      </c>
      <c r="AO26" s="36">
        <v>30</v>
      </c>
      <c r="AP26" s="36">
        <v>9</v>
      </c>
      <c r="AQ26" s="36">
        <v>14</v>
      </c>
      <c r="AR26" s="36">
        <v>14</v>
      </c>
      <c r="AS26" s="36">
        <v>37</v>
      </c>
      <c r="AT26" s="36">
        <v>9</v>
      </c>
      <c r="AU26" s="36">
        <v>15</v>
      </c>
      <c r="AV26" s="36">
        <v>11</v>
      </c>
      <c r="AW26" s="36">
        <v>35</v>
      </c>
      <c r="AX26" s="36">
        <v>8.5</v>
      </c>
      <c r="AY26" s="36">
        <v>14.5</v>
      </c>
      <c r="AZ26" s="36">
        <v>15</v>
      </c>
      <c r="BA26" s="36">
        <v>38</v>
      </c>
      <c r="BB26" s="36">
        <v>8.5</v>
      </c>
      <c r="BC26" s="36">
        <v>16</v>
      </c>
      <c r="BD26" s="36">
        <v>12</v>
      </c>
      <c r="BE26" s="36">
        <v>36.5</v>
      </c>
      <c r="BF26" s="36">
        <v>8</v>
      </c>
      <c r="BG26" s="36">
        <v>18</v>
      </c>
      <c r="BH26" s="36">
        <v>9</v>
      </c>
      <c r="BI26" s="36">
        <v>35</v>
      </c>
      <c r="BJ26" s="36">
        <v>9</v>
      </c>
      <c r="BK26" s="36">
        <v>19</v>
      </c>
      <c r="BL26" s="36">
        <v>16</v>
      </c>
      <c r="BM26" s="36">
        <v>44</v>
      </c>
      <c r="BN26" s="36">
        <v>9</v>
      </c>
      <c r="BO26" s="36">
        <v>13.5</v>
      </c>
      <c r="BP26" s="36">
        <v>17.5</v>
      </c>
      <c r="BQ26" s="36">
        <v>40</v>
      </c>
      <c r="BR26" s="36">
        <v>7</v>
      </c>
      <c r="BS26" s="36">
        <v>12</v>
      </c>
      <c r="BT26" s="36">
        <v>15</v>
      </c>
      <c r="BU26" s="36">
        <v>34</v>
      </c>
      <c r="BV26" s="36">
        <v>3</v>
      </c>
      <c r="BW26" s="36">
        <v>3.5</v>
      </c>
      <c r="BX26" s="36">
        <v>9</v>
      </c>
      <c r="BY26" s="36">
        <v>15.5</v>
      </c>
      <c r="BZ26" s="36">
        <v>166.2</v>
      </c>
      <c r="CA26" s="36">
        <v>428.7</v>
      </c>
      <c r="CB26" s="36">
        <v>3.5</v>
      </c>
      <c r="CC26" s="36">
        <v>6</v>
      </c>
      <c r="CD26" s="36">
        <v>7</v>
      </c>
      <c r="CE26" s="36">
        <v>16.5</v>
      </c>
      <c r="CF26" s="36">
        <v>3.5</v>
      </c>
      <c r="CG26" s="36">
        <v>5</v>
      </c>
      <c r="CH26" s="36">
        <v>6</v>
      </c>
      <c r="CI26" s="36">
        <v>14.5</v>
      </c>
      <c r="CJ26" s="36" t="s">
        <v>65</v>
      </c>
      <c r="CK26" s="36" t="s">
        <v>36</v>
      </c>
      <c r="CL26" s="36">
        <v>103</v>
      </c>
      <c r="CM26" s="36">
        <v>103</v>
      </c>
      <c r="CN26" s="36">
        <v>0</v>
      </c>
    </row>
    <row r="27" spans="2:92" ht="15">
      <c r="B27" s="36" t="s">
        <v>36</v>
      </c>
      <c r="C27" s="36">
        <v>53</v>
      </c>
      <c r="D27" s="36">
        <v>38</v>
      </c>
      <c r="E27" s="36">
        <v>38</v>
      </c>
      <c r="F27" s="36" t="s">
        <v>119</v>
      </c>
      <c r="G27" s="36"/>
      <c r="H27" s="36" t="s">
        <v>120</v>
      </c>
      <c r="I27" s="36" t="s">
        <v>61</v>
      </c>
      <c r="J27" s="36" t="s">
        <v>114</v>
      </c>
      <c r="K27" s="36" t="s">
        <v>63</v>
      </c>
      <c r="L27" s="38">
        <v>30307201400727</v>
      </c>
      <c r="M27" s="36">
        <v>37822</v>
      </c>
      <c r="N27" s="36" t="s">
        <v>121</v>
      </c>
      <c r="O27" s="36">
        <v>137</v>
      </c>
      <c r="P27" s="36">
        <v>122</v>
      </c>
      <c r="Q27" s="36"/>
      <c r="R27" s="36">
        <v>8</v>
      </c>
      <c r="S27" s="36">
        <v>13</v>
      </c>
      <c r="T27" s="36">
        <v>12.5</v>
      </c>
      <c r="U27" s="36">
        <v>33.5</v>
      </c>
      <c r="V27" s="36">
        <v>8.5</v>
      </c>
      <c r="W27" s="36">
        <v>13.6</v>
      </c>
      <c r="X27" s="36">
        <v>11.6</v>
      </c>
      <c r="Y27" s="36">
        <v>33.700000000000003</v>
      </c>
      <c r="Z27" s="36">
        <v>5.5</v>
      </c>
      <c r="AA27" s="36">
        <v>7.2</v>
      </c>
      <c r="AB27" s="36">
        <v>9.6</v>
      </c>
      <c r="AC27" s="36">
        <v>22.3</v>
      </c>
      <c r="AD27" s="36">
        <v>3</v>
      </c>
      <c r="AE27" s="36">
        <v>4</v>
      </c>
      <c r="AF27" s="36">
        <v>7</v>
      </c>
      <c r="AG27" s="36">
        <v>5</v>
      </c>
      <c r="AH27" s="36">
        <v>6</v>
      </c>
      <c r="AI27" s="36">
        <v>11</v>
      </c>
      <c r="AJ27" s="36">
        <v>5</v>
      </c>
      <c r="AK27" s="36">
        <v>6</v>
      </c>
      <c r="AL27" s="36">
        <v>11</v>
      </c>
      <c r="AM27" s="36">
        <v>13</v>
      </c>
      <c r="AN27" s="36">
        <v>16</v>
      </c>
      <c r="AO27" s="36">
        <v>29</v>
      </c>
      <c r="AP27" s="36">
        <v>9</v>
      </c>
      <c r="AQ27" s="36">
        <v>17.5</v>
      </c>
      <c r="AR27" s="36">
        <v>16</v>
      </c>
      <c r="AS27" s="36">
        <v>42.5</v>
      </c>
      <c r="AT27" s="36">
        <v>9</v>
      </c>
      <c r="AU27" s="36">
        <v>17</v>
      </c>
      <c r="AV27" s="36">
        <v>15</v>
      </c>
      <c r="AW27" s="36">
        <v>41</v>
      </c>
      <c r="AX27" s="36">
        <v>8.5</v>
      </c>
      <c r="AY27" s="36">
        <v>14.5</v>
      </c>
      <c r="AZ27" s="36">
        <v>19</v>
      </c>
      <c r="BA27" s="36">
        <v>42</v>
      </c>
      <c r="BB27" s="36">
        <v>8.5</v>
      </c>
      <c r="BC27" s="36">
        <v>16</v>
      </c>
      <c r="BD27" s="36">
        <v>15</v>
      </c>
      <c r="BE27" s="36">
        <v>39.5</v>
      </c>
      <c r="BF27" s="36">
        <v>8</v>
      </c>
      <c r="BG27" s="36">
        <v>18</v>
      </c>
      <c r="BH27" s="36">
        <v>10</v>
      </c>
      <c r="BI27" s="36">
        <v>36</v>
      </c>
      <c r="BJ27" s="36">
        <v>8.5</v>
      </c>
      <c r="BK27" s="36">
        <v>16</v>
      </c>
      <c r="BL27" s="36">
        <v>14.5</v>
      </c>
      <c r="BM27" s="36">
        <v>39</v>
      </c>
      <c r="BN27" s="36">
        <v>9</v>
      </c>
      <c r="BO27" s="36">
        <v>13</v>
      </c>
      <c r="BP27" s="36">
        <v>17.5</v>
      </c>
      <c r="BQ27" s="36">
        <v>39.5</v>
      </c>
      <c r="BR27" s="36">
        <v>7</v>
      </c>
      <c r="BS27" s="36">
        <v>16</v>
      </c>
      <c r="BT27" s="36">
        <v>14</v>
      </c>
      <c r="BU27" s="36">
        <v>37</v>
      </c>
      <c r="BV27" s="36">
        <v>3</v>
      </c>
      <c r="BW27" s="36">
        <v>9.5</v>
      </c>
      <c r="BX27" s="36">
        <v>9</v>
      </c>
      <c r="BY27" s="36">
        <v>21.5</v>
      </c>
      <c r="BZ27" s="36">
        <v>182.3</v>
      </c>
      <c r="CA27" s="36">
        <v>456.5</v>
      </c>
      <c r="CB27" s="36">
        <v>3.5</v>
      </c>
      <c r="CC27" s="36">
        <v>6</v>
      </c>
      <c r="CD27" s="36">
        <v>7</v>
      </c>
      <c r="CE27" s="36">
        <v>16.5</v>
      </c>
      <c r="CF27" s="36">
        <v>3.5</v>
      </c>
      <c r="CG27" s="36">
        <v>6.5</v>
      </c>
      <c r="CH27" s="36">
        <v>6</v>
      </c>
      <c r="CI27" s="36">
        <v>16</v>
      </c>
      <c r="CJ27" s="36" t="s">
        <v>65</v>
      </c>
      <c r="CK27" s="36" t="s">
        <v>36</v>
      </c>
      <c r="CL27" s="36">
        <v>53</v>
      </c>
      <c r="CM27" s="36">
        <v>53</v>
      </c>
      <c r="CN27" s="36">
        <v>0</v>
      </c>
    </row>
    <row r="28" spans="2:92" ht="15">
      <c r="B28" s="36" t="s">
        <v>36</v>
      </c>
      <c r="C28" s="36">
        <v>45</v>
      </c>
      <c r="D28" s="36">
        <v>39</v>
      </c>
      <c r="E28" s="36">
        <v>39</v>
      </c>
      <c r="F28" s="36" t="s">
        <v>122</v>
      </c>
      <c r="G28" s="36"/>
      <c r="H28" s="36" t="s">
        <v>123</v>
      </c>
      <c r="I28" s="36" t="s">
        <v>61</v>
      </c>
      <c r="J28" s="36" t="s">
        <v>114</v>
      </c>
      <c r="K28" s="36" t="s">
        <v>63</v>
      </c>
      <c r="L28" s="38">
        <v>30309291401584</v>
      </c>
      <c r="M28" s="36">
        <v>37893</v>
      </c>
      <c r="N28" s="36" t="s">
        <v>124</v>
      </c>
      <c r="O28" s="36">
        <v>138</v>
      </c>
      <c r="P28" s="36">
        <v>123</v>
      </c>
      <c r="Q28" s="36"/>
      <c r="R28" s="36">
        <v>8</v>
      </c>
      <c r="S28" s="36">
        <v>13.5</v>
      </c>
      <c r="T28" s="36">
        <v>13.5</v>
      </c>
      <c r="U28" s="36">
        <v>35</v>
      </c>
      <c r="V28" s="36">
        <v>8.5</v>
      </c>
      <c r="W28" s="36">
        <v>12</v>
      </c>
      <c r="X28" s="36">
        <v>13.2</v>
      </c>
      <c r="Y28" s="36">
        <v>33.700000000000003</v>
      </c>
      <c r="Z28" s="36">
        <v>5.5</v>
      </c>
      <c r="AA28" s="36">
        <v>5.6</v>
      </c>
      <c r="AB28" s="36">
        <v>9.1999999999999993</v>
      </c>
      <c r="AC28" s="36">
        <v>20.299999999999997</v>
      </c>
      <c r="AD28" s="36">
        <v>3</v>
      </c>
      <c r="AE28" s="36">
        <v>4</v>
      </c>
      <c r="AF28" s="36">
        <v>7</v>
      </c>
      <c r="AG28" s="36">
        <v>5</v>
      </c>
      <c r="AH28" s="36">
        <v>6</v>
      </c>
      <c r="AI28" s="36">
        <v>11</v>
      </c>
      <c r="AJ28" s="36">
        <v>6</v>
      </c>
      <c r="AK28" s="36">
        <v>6</v>
      </c>
      <c r="AL28" s="36">
        <v>12</v>
      </c>
      <c r="AM28" s="36">
        <v>14</v>
      </c>
      <c r="AN28" s="36">
        <v>16</v>
      </c>
      <c r="AO28" s="36">
        <v>30</v>
      </c>
      <c r="AP28" s="36">
        <v>9</v>
      </c>
      <c r="AQ28" s="36">
        <v>14.5</v>
      </c>
      <c r="AR28" s="36">
        <v>18</v>
      </c>
      <c r="AS28" s="36">
        <v>41.5</v>
      </c>
      <c r="AT28" s="36">
        <v>9</v>
      </c>
      <c r="AU28" s="36">
        <v>15.5</v>
      </c>
      <c r="AV28" s="36">
        <v>13</v>
      </c>
      <c r="AW28" s="36">
        <v>37.5</v>
      </c>
      <c r="AX28" s="36">
        <v>8.5</v>
      </c>
      <c r="AY28" s="36">
        <v>14</v>
      </c>
      <c r="AZ28" s="36">
        <v>18</v>
      </c>
      <c r="BA28" s="36">
        <v>40.5</v>
      </c>
      <c r="BB28" s="36">
        <v>8.5</v>
      </c>
      <c r="BC28" s="36">
        <v>16</v>
      </c>
      <c r="BD28" s="36">
        <v>11</v>
      </c>
      <c r="BE28" s="36">
        <v>35.5</v>
      </c>
      <c r="BF28" s="36">
        <v>8</v>
      </c>
      <c r="BG28" s="36">
        <v>20</v>
      </c>
      <c r="BH28" s="36">
        <v>13</v>
      </c>
      <c r="BI28" s="36">
        <v>41</v>
      </c>
      <c r="BJ28" s="36">
        <v>9</v>
      </c>
      <c r="BK28" s="36">
        <v>19</v>
      </c>
      <c r="BL28" s="36">
        <v>17.5</v>
      </c>
      <c r="BM28" s="36">
        <v>45.5</v>
      </c>
      <c r="BN28" s="36">
        <v>9</v>
      </c>
      <c r="BO28" s="36">
        <v>11.5</v>
      </c>
      <c r="BP28" s="36">
        <v>16</v>
      </c>
      <c r="BQ28" s="36">
        <v>36.5</v>
      </c>
      <c r="BR28" s="36">
        <v>7</v>
      </c>
      <c r="BS28" s="36">
        <v>16</v>
      </c>
      <c r="BT28" s="36">
        <v>15</v>
      </c>
      <c r="BU28" s="36">
        <v>38</v>
      </c>
      <c r="BV28" s="36">
        <v>5.5</v>
      </c>
      <c r="BW28" s="36">
        <v>11</v>
      </c>
      <c r="BX28" s="36">
        <v>9.5</v>
      </c>
      <c r="BY28" s="36">
        <v>26</v>
      </c>
      <c r="BZ28" s="36">
        <v>179.6</v>
      </c>
      <c r="CA28" s="36">
        <v>461</v>
      </c>
      <c r="CB28" s="36">
        <v>3.5</v>
      </c>
      <c r="CC28" s="36">
        <v>6.5</v>
      </c>
      <c r="CD28" s="36">
        <v>7</v>
      </c>
      <c r="CE28" s="36">
        <v>17</v>
      </c>
      <c r="CF28" s="36">
        <v>3.5</v>
      </c>
      <c r="CG28" s="36">
        <v>5</v>
      </c>
      <c r="CH28" s="36">
        <v>6</v>
      </c>
      <c r="CI28" s="36">
        <v>14.5</v>
      </c>
      <c r="CJ28" s="36" t="s">
        <v>65</v>
      </c>
      <c r="CK28" s="36" t="s">
        <v>36</v>
      </c>
      <c r="CL28" s="36">
        <v>45</v>
      </c>
      <c r="CM28" s="36">
        <v>45</v>
      </c>
      <c r="CN28" s="36">
        <v>0</v>
      </c>
    </row>
    <row r="29" spans="2:92" ht="15">
      <c r="B29" s="36" t="s">
        <v>36</v>
      </c>
      <c r="C29" s="36">
        <v>21</v>
      </c>
      <c r="D29" s="36">
        <v>40</v>
      </c>
      <c r="E29" s="36">
        <v>40</v>
      </c>
      <c r="F29" s="36" t="s">
        <v>125</v>
      </c>
      <c r="G29" s="36"/>
      <c r="H29" s="36" t="s">
        <v>126</v>
      </c>
      <c r="I29" s="36" t="s">
        <v>61</v>
      </c>
      <c r="J29" s="36" t="s">
        <v>114</v>
      </c>
      <c r="K29" s="36" t="s">
        <v>63</v>
      </c>
      <c r="L29" s="38">
        <v>30309118800589</v>
      </c>
      <c r="M29" s="36">
        <v>37875</v>
      </c>
      <c r="N29" s="36" t="s">
        <v>127</v>
      </c>
      <c r="O29" s="36">
        <v>139</v>
      </c>
      <c r="P29" s="36">
        <v>124</v>
      </c>
      <c r="Q29" s="36"/>
      <c r="R29" s="36">
        <v>8</v>
      </c>
      <c r="S29" s="36">
        <v>14.5</v>
      </c>
      <c r="T29" s="36">
        <v>16</v>
      </c>
      <c r="U29" s="36">
        <v>38.5</v>
      </c>
      <c r="V29" s="36">
        <v>8.5</v>
      </c>
      <c r="W29" s="36">
        <v>14</v>
      </c>
      <c r="X29" s="36">
        <v>13.6</v>
      </c>
      <c r="Y29" s="36">
        <v>36.1</v>
      </c>
      <c r="Z29" s="36">
        <v>5.5</v>
      </c>
      <c r="AA29" s="36">
        <v>7.2</v>
      </c>
      <c r="AB29" s="36">
        <v>9.6</v>
      </c>
      <c r="AC29" s="36">
        <v>22.3</v>
      </c>
      <c r="AD29" s="36">
        <v>3</v>
      </c>
      <c r="AE29" s="36">
        <v>4</v>
      </c>
      <c r="AF29" s="36">
        <v>7</v>
      </c>
      <c r="AG29" s="36">
        <v>6</v>
      </c>
      <c r="AH29" s="36">
        <v>6.5</v>
      </c>
      <c r="AI29" s="36">
        <v>12.5</v>
      </c>
      <c r="AJ29" s="36">
        <v>6</v>
      </c>
      <c r="AK29" s="36">
        <v>6</v>
      </c>
      <c r="AL29" s="36">
        <v>12</v>
      </c>
      <c r="AM29" s="36">
        <v>15</v>
      </c>
      <c r="AN29" s="36">
        <v>16.5</v>
      </c>
      <c r="AO29" s="36">
        <v>31.5</v>
      </c>
      <c r="AP29" s="36">
        <v>9</v>
      </c>
      <c r="AQ29" s="36">
        <v>18</v>
      </c>
      <c r="AR29" s="36">
        <v>17.5</v>
      </c>
      <c r="AS29" s="36">
        <v>44.5</v>
      </c>
      <c r="AT29" s="36">
        <v>9</v>
      </c>
      <c r="AU29" s="36">
        <v>15.5</v>
      </c>
      <c r="AV29" s="36">
        <v>17</v>
      </c>
      <c r="AW29" s="36">
        <v>41.5</v>
      </c>
      <c r="AX29" s="36">
        <v>8.5</v>
      </c>
      <c r="AY29" s="36">
        <v>15</v>
      </c>
      <c r="AZ29" s="36">
        <v>17</v>
      </c>
      <c r="BA29" s="36">
        <v>40.5</v>
      </c>
      <c r="BB29" s="36">
        <v>8.5</v>
      </c>
      <c r="BC29" s="36">
        <v>16</v>
      </c>
      <c r="BD29" s="36">
        <v>14</v>
      </c>
      <c r="BE29" s="36">
        <v>38.5</v>
      </c>
      <c r="BF29" s="36">
        <v>8</v>
      </c>
      <c r="BG29" s="36">
        <v>19.5</v>
      </c>
      <c r="BH29" s="36">
        <v>12</v>
      </c>
      <c r="BI29" s="36">
        <v>39.5</v>
      </c>
      <c r="BJ29" s="36">
        <v>9</v>
      </c>
      <c r="BK29" s="36">
        <v>19</v>
      </c>
      <c r="BL29" s="36">
        <v>13.5</v>
      </c>
      <c r="BM29" s="36">
        <v>41.5</v>
      </c>
      <c r="BN29" s="36">
        <v>9</v>
      </c>
      <c r="BO29" s="36">
        <v>17.5</v>
      </c>
      <c r="BP29" s="36">
        <v>17</v>
      </c>
      <c r="BQ29" s="36">
        <v>43.5</v>
      </c>
      <c r="BR29" s="36">
        <v>7</v>
      </c>
      <c r="BS29" s="36">
        <v>15</v>
      </c>
      <c r="BT29" s="36">
        <v>16</v>
      </c>
      <c r="BU29" s="36">
        <v>38</v>
      </c>
      <c r="BV29" s="36">
        <v>5.5</v>
      </c>
      <c r="BW29" s="36">
        <v>11</v>
      </c>
      <c r="BX29" s="36">
        <v>9</v>
      </c>
      <c r="BY29" s="36">
        <v>25.5</v>
      </c>
      <c r="BZ29" s="36">
        <v>194.7</v>
      </c>
      <c r="CA29" s="36">
        <v>481.40000000000003</v>
      </c>
      <c r="CB29" s="36">
        <v>3.5</v>
      </c>
      <c r="CC29" s="36">
        <v>6.5</v>
      </c>
      <c r="CD29" s="36">
        <v>7</v>
      </c>
      <c r="CE29" s="36">
        <v>17</v>
      </c>
      <c r="CF29" s="36">
        <v>3.5</v>
      </c>
      <c r="CG29" s="36">
        <v>4.5</v>
      </c>
      <c r="CH29" s="36">
        <v>6</v>
      </c>
      <c r="CI29" s="36">
        <v>14</v>
      </c>
      <c r="CJ29" s="36" t="s">
        <v>128</v>
      </c>
      <c r="CK29" s="36" t="s">
        <v>36</v>
      </c>
      <c r="CL29" s="36">
        <v>21</v>
      </c>
      <c r="CM29" s="36">
        <v>21</v>
      </c>
      <c r="CN29" s="36">
        <v>0</v>
      </c>
    </row>
    <row r="30" spans="2:92" ht="15">
      <c r="B30" s="36" t="s">
        <v>36</v>
      </c>
      <c r="C30" s="36">
        <v>42</v>
      </c>
      <c r="D30" s="36">
        <v>41</v>
      </c>
      <c r="E30" s="36">
        <v>41</v>
      </c>
      <c r="F30" s="36" t="s">
        <v>129</v>
      </c>
      <c r="G30" s="36"/>
      <c r="H30" s="36" t="s">
        <v>130</v>
      </c>
      <c r="I30" s="36" t="s">
        <v>61</v>
      </c>
      <c r="J30" s="36" t="s">
        <v>114</v>
      </c>
      <c r="K30" s="36" t="s">
        <v>63</v>
      </c>
      <c r="L30" s="38">
        <v>30401201401207</v>
      </c>
      <c r="M30" s="36">
        <v>38006</v>
      </c>
      <c r="N30" s="36" t="s">
        <v>131</v>
      </c>
      <c r="O30" s="36">
        <v>140</v>
      </c>
      <c r="P30" s="36">
        <v>125</v>
      </c>
      <c r="Q30" s="36"/>
      <c r="R30" s="36">
        <v>8</v>
      </c>
      <c r="S30" s="36">
        <v>13.5</v>
      </c>
      <c r="T30" s="36">
        <v>14</v>
      </c>
      <c r="U30" s="36">
        <v>35.5</v>
      </c>
      <c r="V30" s="36">
        <v>8</v>
      </c>
      <c r="W30" s="36">
        <v>13.2</v>
      </c>
      <c r="X30" s="36">
        <v>12.4</v>
      </c>
      <c r="Y30" s="36">
        <v>33.6</v>
      </c>
      <c r="Z30" s="36">
        <v>5.5</v>
      </c>
      <c r="AA30" s="36">
        <v>6.4</v>
      </c>
      <c r="AB30" s="36">
        <v>9.6</v>
      </c>
      <c r="AC30" s="36">
        <v>21.5</v>
      </c>
      <c r="AD30" s="36">
        <v>3</v>
      </c>
      <c r="AE30" s="36">
        <v>4</v>
      </c>
      <c r="AF30" s="36">
        <v>7</v>
      </c>
      <c r="AG30" s="36">
        <v>5</v>
      </c>
      <c r="AH30" s="36">
        <v>6.5</v>
      </c>
      <c r="AI30" s="36">
        <v>11.5</v>
      </c>
      <c r="AJ30" s="36">
        <v>5</v>
      </c>
      <c r="AK30" s="36">
        <v>6</v>
      </c>
      <c r="AL30" s="36">
        <v>11</v>
      </c>
      <c r="AM30" s="36">
        <v>13</v>
      </c>
      <c r="AN30" s="36">
        <v>16.5</v>
      </c>
      <c r="AO30" s="36">
        <v>29.5</v>
      </c>
      <c r="AP30" s="36">
        <v>9</v>
      </c>
      <c r="AQ30" s="36">
        <v>17</v>
      </c>
      <c r="AR30" s="36">
        <v>17</v>
      </c>
      <c r="AS30" s="36">
        <v>43</v>
      </c>
      <c r="AT30" s="36">
        <v>9</v>
      </c>
      <c r="AU30" s="36">
        <v>17.5</v>
      </c>
      <c r="AV30" s="36">
        <v>15</v>
      </c>
      <c r="AW30" s="36">
        <v>41.5</v>
      </c>
      <c r="AX30" s="36">
        <v>8.5</v>
      </c>
      <c r="AY30" s="36">
        <v>11.5</v>
      </c>
      <c r="AZ30" s="36">
        <v>18</v>
      </c>
      <c r="BA30" s="36">
        <v>38</v>
      </c>
      <c r="BB30" s="36">
        <v>8.5</v>
      </c>
      <c r="BC30" s="36">
        <v>16</v>
      </c>
      <c r="BD30" s="36">
        <v>15</v>
      </c>
      <c r="BE30" s="36">
        <v>39.5</v>
      </c>
      <c r="BF30" s="36">
        <v>8</v>
      </c>
      <c r="BG30" s="36">
        <v>20</v>
      </c>
      <c r="BH30" s="36">
        <v>12</v>
      </c>
      <c r="BI30" s="36">
        <v>40</v>
      </c>
      <c r="BJ30" s="36">
        <v>8.5</v>
      </c>
      <c r="BK30" s="36">
        <v>18</v>
      </c>
      <c r="BL30" s="36">
        <v>13</v>
      </c>
      <c r="BM30" s="36">
        <v>39.5</v>
      </c>
      <c r="BN30" s="36">
        <v>9</v>
      </c>
      <c r="BO30" s="36">
        <v>10.5</v>
      </c>
      <c r="BP30" s="36">
        <v>17.5</v>
      </c>
      <c r="BQ30" s="36">
        <v>37</v>
      </c>
      <c r="BR30" s="36">
        <v>7</v>
      </c>
      <c r="BS30" s="36">
        <v>16</v>
      </c>
      <c r="BT30" s="36">
        <v>16</v>
      </c>
      <c r="BU30" s="36">
        <v>39</v>
      </c>
      <c r="BV30" s="36">
        <v>5.5</v>
      </c>
      <c r="BW30" s="36">
        <v>10</v>
      </c>
      <c r="BX30" s="36">
        <v>10</v>
      </c>
      <c r="BY30" s="36">
        <v>25.5</v>
      </c>
      <c r="BZ30" s="36">
        <v>181.1</v>
      </c>
      <c r="CA30" s="36">
        <v>463.1</v>
      </c>
      <c r="CB30" s="36">
        <v>3.5</v>
      </c>
      <c r="CC30" s="36">
        <v>6.5</v>
      </c>
      <c r="CD30" s="36">
        <v>7</v>
      </c>
      <c r="CE30" s="36">
        <v>17</v>
      </c>
      <c r="CF30" s="36">
        <v>3.5</v>
      </c>
      <c r="CG30" s="36">
        <v>5</v>
      </c>
      <c r="CH30" s="36">
        <v>6</v>
      </c>
      <c r="CI30" s="36">
        <v>14.5</v>
      </c>
      <c r="CJ30" s="36" t="s">
        <v>65</v>
      </c>
      <c r="CK30" s="36" t="s">
        <v>36</v>
      </c>
      <c r="CL30" s="36">
        <v>42</v>
      </c>
      <c r="CM30" s="36">
        <v>42</v>
      </c>
      <c r="CN30" s="36">
        <v>0</v>
      </c>
    </row>
    <row r="31" spans="2:92" ht="15">
      <c r="B31" s="36" t="s">
        <v>36</v>
      </c>
      <c r="C31" s="36">
        <v>67</v>
      </c>
      <c r="D31" s="36">
        <v>42</v>
      </c>
      <c r="E31" s="36">
        <v>42</v>
      </c>
      <c r="F31" s="36" t="s">
        <v>132</v>
      </c>
      <c r="G31" s="36"/>
      <c r="H31" s="36" t="s">
        <v>133</v>
      </c>
      <c r="I31" s="36" t="s">
        <v>61</v>
      </c>
      <c r="J31" s="36" t="s">
        <v>114</v>
      </c>
      <c r="K31" s="36" t="s">
        <v>63</v>
      </c>
      <c r="L31" s="38">
        <v>30311291403565</v>
      </c>
      <c r="M31" s="36">
        <v>37954</v>
      </c>
      <c r="N31" s="36" t="s">
        <v>134</v>
      </c>
      <c r="O31" s="36">
        <v>142</v>
      </c>
      <c r="P31" s="36">
        <v>126</v>
      </c>
      <c r="Q31" s="36"/>
      <c r="R31" s="36">
        <v>8</v>
      </c>
      <c r="S31" s="36">
        <v>11</v>
      </c>
      <c r="T31" s="36">
        <v>13</v>
      </c>
      <c r="U31" s="36">
        <v>32</v>
      </c>
      <c r="V31" s="36">
        <v>8</v>
      </c>
      <c r="W31" s="36">
        <v>12.8</v>
      </c>
      <c r="X31" s="36">
        <v>12</v>
      </c>
      <c r="Y31" s="36">
        <v>32.799999999999997</v>
      </c>
      <c r="Z31" s="36">
        <v>5.5</v>
      </c>
      <c r="AA31" s="36">
        <v>6.8</v>
      </c>
      <c r="AB31" s="36">
        <v>9.6</v>
      </c>
      <c r="AC31" s="36">
        <v>21.9</v>
      </c>
      <c r="AD31" s="36">
        <v>3</v>
      </c>
      <c r="AE31" s="36">
        <v>4</v>
      </c>
      <c r="AF31" s="36">
        <v>7</v>
      </c>
      <c r="AG31" s="36">
        <v>6</v>
      </c>
      <c r="AH31" s="36">
        <v>6.5</v>
      </c>
      <c r="AI31" s="36">
        <v>12.5</v>
      </c>
      <c r="AJ31" s="36">
        <v>6</v>
      </c>
      <c r="AK31" s="36">
        <v>6</v>
      </c>
      <c r="AL31" s="36">
        <v>12</v>
      </c>
      <c r="AM31" s="36">
        <v>15</v>
      </c>
      <c r="AN31" s="36">
        <v>16.5</v>
      </c>
      <c r="AO31" s="36">
        <v>31.5</v>
      </c>
      <c r="AP31" s="36">
        <v>9</v>
      </c>
      <c r="AQ31" s="36">
        <v>17</v>
      </c>
      <c r="AR31" s="36">
        <v>17</v>
      </c>
      <c r="AS31" s="36">
        <v>43</v>
      </c>
      <c r="AT31" s="36">
        <v>9</v>
      </c>
      <c r="AU31" s="36">
        <v>15</v>
      </c>
      <c r="AV31" s="36">
        <v>15</v>
      </c>
      <c r="AW31" s="36">
        <v>39</v>
      </c>
      <c r="AX31" s="36">
        <v>8.5</v>
      </c>
      <c r="AY31" s="36">
        <v>15.5</v>
      </c>
      <c r="AZ31" s="36">
        <v>18</v>
      </c>
      <c r="BA31" s="36">
        <v>42</v>
      </c>
      <c r="BB31" s="36">
        <v>8.5</v>
      </c>
      <c r="BC31" s="36">
        <v>16</v>
      </c>
      <c r="BD31" s="36">
        <v>13</v>
      </c>
      <c r="BE31" s="36">
        <v>37.5</v>
      </c>
      <c r="BF31" s="36">
        <v>8</v>
      </c>
      <c r="BG31" s="36">
        <v>16</v>
      </c>
      <c r="BH31" s="36">
        <v>10</v>
      </c>
      <c r="BI31" s="36">
        <v>34</v>
      </c>
      <c r="BJ31" s="36">
        <v>8.5</v>
      </c>
      <c r="BK31" s="36">
        <v>16.5</v>
      </c>
      <c r="BL31" s="36">
        <v>12.5</v>
      </c>
      <c r="BM31" s="36">
        <v>37.5</v>
      </c>
      <c r="BN31" s="36">
        <v>9</v>
      </c>
      <c r="BO31" s="36">
        <v>10</v>
      </c>
      <c r="BP31" s="36">
        <v>16.5</v>
      </c>
      <c r="BQ31" s="36">
        <v>35.5</v>
      </c>
      <c r="BR31" s="36">
        <v>7</v>
      </c>
      <c r="BS31" s="36">
        <v>16</v>
      </c>
      <c r="BT31" s="36">
        <v>15</v>
      </c>
      <c r="BU31" s="36">
        <v>38</v>
      </c>
      <c r="BV31" s="36">
        <v>5.5</v>
      </c>
      <c r="BW31" s="36">
        <v>7</v>
      </c>
      <c r="BX31" s="36">
        <v>9.5</v>
      </c>
      <c r="BY31" s="36">
        <v>22</v>
      </c>
      <c r="BZ31" s="36">
        <v>172.1</v>
      </c>
      <c r="CA31" s="36">
        <v>446.7</v>
      </c>
      <c r="CB31" s="36">
        <v>3.5</v>
      </c>
      <c r="CC31" s="36">
        <v>7</v>
      </c>
      <c r="CD31" s="36">
        <v>7</v>
      </c>
      <c r="CE31" s="36">
        <v>17.5</v>
      </c>
      <c r="CF31" s="36">
        <v>3.5</v>
      </c>
      <c r="CG31" s="36">
        <v>5</v>
      </c>
      <c r="CH31" s="36">
        <v>7</v>
      </c>
      <c r="CI31" s="36">
        <v>15.5</v>
      </c>
      <c r="CJ31" s="36" t="s">
        <v>65</v>
      </c>
      <c r="CK31" s="36" t="s">
        <v>36</v>
      </c>
      <c r="CL31" s="36">
        <v>67</v>
      </c>
      <c r="CM31" s="36">
        <v>67</v>
      </c>
      <c r="CN31" s="36">
        <v>0</v>
      </c>
    </row>
    <row r="32" spans="2:92" ht="15">
      <c r="B32" s="36" t="s">
        <v>36</v>
      </c>
      <c r="C32" s="36">
        <v>9</v>
      </c>
      <c r="D32" s="36">
        <v>43</v>
      </c>
      <c r="E32" s="36">
        <v>43</v>
      </c>
      <c r="F32" s="36" t="s">
        <v>135</v>
      </c>
      <c r="G32" s="36"/>
      <c r="H32" s="36" t="s">
        <v>136</v>
      </c>
      <c r="I32" s="36" t="s">
        <v>61</v>
      </c>
      <c r="J32" s="36" t="s">
        <v>114</v>
      </c>
      <c r="K32" s="36" t="s">
        <v>63</v>
      </c>
      <c r="L32" s="38">
        <v>30307271400864</v>
      </c>
      <c r="M32" s="36">
        <v>37829</v>
      </c>
      <c r="N32" s="36" t="s">
        <v>137</v>
      </c>
      <c r="O32" s="36">
        <v>143</v>
      </c>
      <c r="P32" s="36">
        <v>127</v>
      </c>
      <c r="Q32" s="36"/>
      <c r="R32" s="36">
        <v>8</v>
      </c>
      <c r="S32" s="36">
        <v>14.5</v>
      </c>
      <c r="T32" s="36">
        <v>15.5</v>
      </c>
      <c r="U32" s="36">
        <v>38</v>
      </c>
      <c r="V32" s="36">
        <v>8</v>
      </c>
      <c r="W32" s="36">
        <v>13.2</v>
      </c>
      <c r="X32" s="36">
        <v>13.6</v>
      </c>
      <c r="Y32" s="36">
        <v>34.799999999999997</v>
      </c>
      <c r="Z32" s="36">
        <v>5.5</v>
      </c>
      <c r="AA32" s="36">
        <v>6.8</v>
      </c>
      <c r="AB32" s="36">
        <v>9.6</v>
      </c>
      <c r="AC32" s="36">
        <v>21.9</v>
      </c>
      <c r="AD32" s="36">
        <v>3</v>
      </c>
      <c r="AE32" s="36">
        <v>4</v>
      </c>
      <c r="AF32" s="36">
        <v>7</v>
      </c>
      <c r="AG32" s="36">
        <v>5</v>
      </c>
      <c r="AH32" s="36">
        <v>6.5</v>
      </c>
      <c r="AI32" s="36">
        <v>11.5</v>
      </c>
      <c r="AJ32" s="36">
        <v>6</v>
      </c>
      <c r="AK32" s="36">
        <v>6</v>
      </c>
      <c r="AL32" s="36">
        <v>12</v>
      </c>
      <c r="AM32" s="36">
        <v>14</v>
      </c>
      <c r="AN32" s="36">
        <v>16.5</v>
      </c>
      <c r="AO32" s="36">
        <v>30.5</v>
      </c>
      <c r="AP32" s="36">
        <v>9</v>
      </c>
      <c r="AQ32" s="36">
        <v>19</v>
      </c>
      <c r="AR32" s="36">
        <v>17.5</v>
      </c>
      <c r="AS32" s="36">
        <v>45.5</v>
      </c>
      <c r="AT32" s="36">
        <v>9</v>
      </c>
      <c r="AU32" s="36">
        <v>16</v>
      </c>
      <c r="AV32" s="36">
        <v>15</v>
      </c>
      <c r="AW32" s="36">
        <v>40</v>
      </c>
      <c r="AX32" s="36">
        <v>9</v>
      </c>
      <c r="AY32" s="36">
        <v>15</v>
      </c>
      <c r="AZ32" s="36">
        <v>18</v>
      </c>
      <c r="BA32" s="36">
        <v>42</v>
      </c>
      <c r="BB32" s="36">
        <v>8.5</v>
      </c>
      <c r="BC32" s="36">
        <v>16</v>
      </c>
      <c r="BD32" s="36">
        <v>16</v>
      </c>
      <c r="BE32" s="36">
        <v>40.5</v>
      </c>
      <c r="BF32" s="36">
        <v>8</v>
      </c>
      <c r="BG32" s="36">
        <v>20</v>
      </c>
      <c r="BH32" s="36">
        <v>16</v>
      </c>
      <c r="BI32" s="36">
        <v>44</v>
      </c>
      <c r="BJ32" s="36">
        <v>9</v>
      </c>
      <c r="BK32" s="36">
        <v>19</v>
      </c>
      <c r="BL32" s="36">
        <v>16</v>
      </c>
      <c r="BM32" s="36">
        <v>44</v>
      </c>
      <c r="BN32" s="36">
        <v>9</v>
      </c>
      <c r="BO32" s="36">
        <v>19.5</v>
      </c>
      <c r="BP32" s="36">
        <v>18</v>
      </c>
      <c r="BQ32" s="36">
        <v>46.5</v>
      </c>
      <c r="BR32" s="36">
        <v>7</v>
      </c>
      <c r="BS32" s="36">
        <v>16</v>
      </c>
      <c r="BT32" s="36">
        <v>15</v>
      </c>
      <c r="BU32" s="36">
        <v>38</v>
      </c>
      <c r="BV32" s="36">
        <v>5.5</v>
      </c>
      <c r="BW32" s="36">
        <v>10.5</v>
      </c>
      <c r="BX32" s="36">
        <v>10</v>
      </c>
      <c r="BY32" s="36">
        <v>26</v>
      </c>
      <c r="BZ32" s="36">
        <v>197</v>
      </c>
      <c r="CA32" s="36">
        <v>491.7</v>
      </c>
      <c r="CB32" s="36">
        <v>3.5</v>
      </c>
      <c r="CC32" s="36">
        <v>7.5</v>
      </c>
      <c r="CD32" s="36">
        <v>7</v>
      </c>
      <c r="CE32" s="36">
        <v>18</v>
      </c>
      <c r="CF32" s="36">
        <v>3.5</v>
      </c>
      <c r="CG32" s="36">
        <v>5.5</v>
      </c>
      <c r="CH32" s="36">
        <v>6</v>
      </c>
      <c r="CI32" s="36">
        <v>15</v>
      </c>
      <c r="CJ32" s="36" t="s">
        <v>128</v>
      </c>
      <c r="CK32" s="36" t="s">
        <v>36</v>
      </c>
      <c r="CL32" s="36">
        <v>9</v>
      </c>
      <c r="CM32" s="36">
        <v>9</v>
      </c>
      <c r="CN32" s="36">
        <v>0</v>
      </c>
    </row>
    <row r="33" spans="2:92" ht="15">
      <c r="B33" s="36" t="s">
        <v>36</v>
      </c>
      <c r="C33" s="36">
        <v>63</v>
      </c>
      <c r="D33" s="36">
        <v>44</v>
      </c>
      <c r="E33" s="36">
        <v>44</v>
      </c>
      <c r="F33" s="36" t="s">
        <v>138</v>
      </c>
      <c r="G33" s="36"/>
      <c r="H33" s="36" t="s">
        <v>139</v>
      </c>
      <c r="I33" s="36" t="s">
        <v>61</v>
      </c>
      <c r="J33" s="36" t="s">
        <v>114</v>
      </c>
      <c r="K33" s="36" t="s">
        <v>63</v>
      </c>
      <c r="L33" s="38">
        <v>30402011402009</v>
      </c>
      <c r="M33" s="36">
        <v>38018</v>
      </c>
      <c r="N33" s="36" t="s">
        <v>93</v>
      </c>
      <c r="O33" s="36">
        <v>144</v>
      </c>
      <c r="P33" s="36">
        <v>128</v>
      </c>
      <c r="Q33" s="36"/>
      <c r="R33" s="36">
        <v>8</v>
      </c>
      <c r="S33" s="36">
        <v>14</v>
      </c>
      <c r="T33" s="36">
        <v>13.5</v>
      </c>
      <c r="U33" s="36">
        <v>35.5</v>
      </c>
      <c r="V33" s="36">
        <v>8</v>
      </c>
      <c r="W33" s="36">
        <v>13.6</v>
      </c>
      <c r="X33" s="36">
        <v>11.2</v>
      </c>
      <c r="Y33" s="36">
        <v>32.799999999999997</v>
      </c>
      <c r="Z33" s="36">
        <v>5.5</v>
      </c>
      <c r="AA33" s="36">
        <v>7.6</v>
      </c>
      <c r="AB33" s="36">
        <v>9.6</v>
      </c>
      <c r="AC33" s="36">
        <v>22.7</v>
      </c>
      <c r="AD33" s="36">
        <v>3</v>
      </c>
      <c r="AE33" s="36">
        <v>4</v>
      </c>
      <c r="AF33" s="36">
        <v>7</v>
      </c>
      <c r="AG33" s="36">
        <v>5</v>
      </c>
      <c r="AH33" s="36">
        <v>6</v>
      </c>
      <c r="AI33" s="36">
        <v>11</v>
      </c>
      <c r="AJ33" s="36">
        <v>5</v>
      </c>
      <c r="AK33" s="36">
        <v>6</v>
      </c>
      <c r="AL33" s="36">
        <v>11</v>
      </c>
      <c r="AM33" s="36">
        <v>13</v>
      </c>
      <c r="AN33" s="36">
        <v>16</v>
      </c>
      <c r="AO33" s="36">
        <v>29</v>
      </c>
      <c r="AP33" s="36">
        <v>9</v>
      </c>
      <c r="AQ33" s="36">
        <v>14.5</v>
      </c>
      <c r="AR33" s="36">
        <v>18</v>
      </c>
      <c r="AS33" s="36">
        <v>41.5</v>
      </c>
      <c r="AT33" s="36">
        <v>9</v>
      </c>
      <c r="AU33" s="36">
        <v>16</v>
      </c>
      <c r="AV33" s="36">
        <v>12</v>
      </c>
      <c r="AW33" s="36">
        <v>37</v>
      </c>
      <c r="AX33" s="36">
        <v>8.5</v>
      </c>
      <c r="AY33" s="36">
        <v>12.5</v>
      </c>
      <c r="AZ33" s="36">
        <v>18</v>
      </c>
      <c r="BA33" s="36">
        <v>39</v>
      </c>
      <c r="BB33" s="36">
        <v>8.5</v>
      </c>
      <c r="BC33" s="36">
        <v>16</v>
      </c>
      <c r="BD33" s="36">
        <v>16</v>
      </c>
      <c r="BE33" s="36">
        <v>40.5</v>
      </c>
      <c r="BF33" s="36">
        <v>8</v>
      </c>
      <c r="BG33" s="36">
        <v>20</v>
      </c>
      <c r="BH33" s="36">
        <v>8</v>
      </c>
      <c r="BI33" s="36">
        <v>36</v>
      </c>
      <c r="BJ33" s="36">
        <v>8.5</v>
      </c>
      <c r="BK33" s="36">
        <v>19</v>
      </c>
      <c r="BL33" s="36">
        <v>16</v>
      </c>
      <c r="BM33" s="36">
        <v>43.5</v>
      </c>
      <c r="BN33" s="36">
        <v>9</v>
      </c>
      <c r="BO33" s="36">
        <v>17</v>
      </c>
      <c r="BP33" s="36">
        <v>16.5</v>
      </c>
      <c r="BQ33" s="36">
        <v>42.5</v>
      </c>
      <c r="BR33" s="36">
        <v>7</v>
      </c>
      <c r="BS33" s="36">
        <v>14</v>
      </c>
      <c r="BT33" s="36">
        <v>15</v>
      </c>
      <c r="BU33" s="36">
        <v>36</v>
      </c>
      <c r="BV33" s="36">
        <v>3</v>
      </c>
      <c r="BW33" s="36">
        <v>2</v>
      </c>
      <c r="BX33" s="36">
        <v>10</v>
      </c>
      <c r="BY33" s="36">
        <v>15</v>
      </c>
      <c r="BZ33" s="36">
        <v>177.2</v>
      </c>
      <c r="CA33" s="36">
        <v>451</v>
      </c>
      <c r="CB33" s="36">
        <v>3.5</v>
      </c>
      <c r="CC33" s="36">
        <v>7</v>
      </c>
      <c r="CD33" s="36">
        <v>7</v>
      </c>
      <c r="CE33" s="36">
        <v>17.5</v>
      </c>
      <c r="CF33" s="36">
        <v>3.5</v>
      </c>
      <c r="CG33" s="36">
        <v>7</v>
      </c>
      <c r="CH33" s="36">
        <v>7.5</v>
      </c>
      <c r="CI33" s="36">
        <v>18</v>
      </c>
      <c r="CJ33" s="36" t="s">
        <v>65</v>
      </c>
      <c r="CK33" s="36" t="s">
        <v>36</v>
      </c>
      <c r="CL33" s="36">
        <v>63</v>
      </c>
      <c r="CM33" s="36">
        <v>63</v>
      </c>
      <c r="CN33" s="36">
        <v>0</v>
      </c>
    </row>
    <row r="34" spans="2:92" ht="15">
      <c r="B34" s="36" t="s">
        <v>36</v>
      </c>
      <c r="C34" s="36">
        <v>25</v>
      </c>
      <c r="D34" s="36">
        <v>45</v>
      </c>
      <c r="E34" s="36">
        <v>45</v>
      </c>
      <c r="F34" s="36" t="s">
        <v>140</v>
      </c>
      <c r="G34" s="36"/>
      <c r="H34" s="36" t="s">
        <v>141</v>
      </c>
      <c r="I34" s="36" t="s">
        <v>61</v>
      </c>
      <c r="J34" s="36" t="s">
        <v>114</v>
      </c>
      <c r="K34" s="36" t="s">
        <v>63</v>
      </c>
      <c r="L34" s="38">
        <v>30309241400749</v>
      </c>
      <c r="M34" s="36">
        <v>37888</v>
      </c>
      <c r="N34" s="36" t="s">
        <v>142</v>
      </c>
      <c r="O34" s="36">
        <v>145</v>
      </c>
      <c r="P34" s="36">
        <v>129</v>
      </c>
      <c r="Q34" s="36"/>
      <c r="R34" s="36">
        <v>8</v>
      </c>
      <c r="S34" s="36">
        <v>13</v>
      </c>
      <c r="T34" s="36">
        <v>12.5</v>
      </c>
      <c r="U34" s="36">
        <v>33.5</v>
      </c>
      <c r="V34" s="36">
        <v>8.1999999999999993</v>
      </c>
      <c r="W34" s="36">
        <v>13.6</v>
      </c>
      <c r="X34" s="36">
        <v>11.6</v>
      </c>
      <c r="Y34" s="36">
        <v>33.4</v>
      </c>
      <c r="Z34" s="36">
        <v>5.5</v>
      </c>
      <c r="AA34" s="36">
        <v>8</v>
      </c>
      <c r="AB34" s="36">
        <v>9.6</v>
      </c>
      <c r="AC34" s="36">
        <v>23.1</v>
      </c>
      <c r="AD34" s="36">
        <v>3</v>
      </c>
      <c r="AE34" s="36">
        <v>4</v>
      </c>
      <c r="AF34" s="36">
        <v>7</v>
      </c>
      <c r="AG34" s="36">
        <v>6</v>
      </c>
      <c r="AH34" s="36">
        <v>6.5</v>
      </c>
      <c r="AI34" s="36">
        <v>12.5</v>
      </c>
      <c r="AJ34" s="36">
        <v>6</v>
      </c>
      <c r="AK34" s="36">
        <v>6</v>
      </c>
      <c r="AL34" s="36">
        <v>12</v>
      </c>
      <c r="AM34" s="36">
        <v>15</v>
      </c>
      <c r="AN34" s="36">
        <v>16.5</v>
      </c>
      <c r="AO34" s="36">
        <v>31.5</v>
      </c>
      <c r="AP34" s="36">
        <v>9</v>
      </c>
      <c r="AQ34" s="36">
        <v>17.5</v>
      </c>
      <c r="AR34" s="36">
        <v>18</v>
      </c>
      <c r="AS34" s="36">
        <v>44.5</v>
      </c>
      <c r="AT34" s="36">
        <v>9</v>
      </c>
      <c r="AU34" s="36">
        <v>13</v>
      </c>
      <c r="AV34" s="36">
        <v>15</v>
      </c>
      <c r="AW34" s="36">
        <v>37</v>
      </c>
      <c r="AX34" s="36">
        <v>8.5</v>
      </c>
      <c r="AY34" s="36">
        <v>14.5</v>
      </c>
      <c r="AZ34" s="36">
        <v>18</v>
      </c>
      <c r="BA34" s="36">
        <v>41</v>
      </c>
      <c r="BB34" s="36">
        <v>8.5</v>
      </c>
      <c r="BC34" s="36">
        <v>17</v>
      </c>
      <c r="BD34" s="36">
        <v>16</v>
      </c>
      <c r="BE34" s="36">
        <v>41.5</v>
      </c>
      <c r="BF34" s="36">
        <v>8</v>
      </c>
      <c r="BG34" s="36">
        <v>20</v>
      </c>
      <c r="BH34" s="36">
        <v>13</v>
      </c>
      <c r="BI34" s="36">
        <v>41</v>
      </c>
      <c r="BJ34" s="36">
        <v>9</v>
      </c>
      <c r="BK34" s="36">
        <v>19.5</v>
      </c>
      <c r="BL34" s="36">
        <v>15.5</v>
      </c>
      <c r="BM34" s="36">
        <v>44</v>
      </c>
      <c r="BN34" s="36">
        <v>9</v>
      </c>
      <c r="BO34" s="36">
        <v>18.5</v>
      </c>
      <c r="BP34" s="36">
        <v>17.5</v>
      </c>
      <c r="BQ34" s="36">
        <v>45</v>
      </c>
      <c r="BR34" s="36">
        <v>7</v>
      </c>
      <c r="BS34" s="36">
        <v>15</v>
      </c>
      <c r="BT34" s="36">
        <v>15</v>
      </c>
      <c r="BU34" s="36">
        <v>37</v>
      </c>
      <c r="BV34" s="36">
        <v>5.5</v>
      </c>
      <c r="BW34" s="36">
        <v>8.5</v>
      </c>
      <c r="BX34" s="36">
        <v>10</v>
      </c>
      <c r="BY34" s="36">
        <v>24</v>
      </c>
      <c r="BZ34" s="36">
        <v>190.6</v>
      </c>
      <c r="CA34" s="36">
        <v>476.5</v>
      </c>
      <c r="CB34" s="36">
        <v>3.5</v>
      </c>
      <c r="CC34" s="36">
        <v>7</v>
      </c>
      <c r="CD34" s="36">
        <v>7</v>
      </c>
      <c r="CE34" s="36">
        <v>17.5</v>
      </c>
      <c r="CF34" s="36">
        <v>3.5</v>
      </c>
      <c r="CG34" s="36">
        <v>5.5</v>
      </c>
      <c r="CH34" s="36">
        <v>7.5</v>
      </c>
      <c r="CI34" s="36">
        <v>16.5</v>
      </c>
      <c r="CJ34" s="36" t="s">
        <v>65</v>
      </c>
      <c r="CK34" s="36" t="s">
        <v>36</v>
      </c>
      <c r="CL34" s="36">
        <v>25</v>
      </c>
      <c r="CM34" s="36">
        <v>25</v>
      </c>
      <c r="CN34" s="36">
        <v>0</v>
      </c>
    </row>
    <row r="35" spans="2:92" ht="15">
      <c r="B35" s="36" t="s">
        <v>85</v>
      </c>
      <c r="C35" s="36" t="s">
        <v>86</v>
      </c>
      <c r="D35" s="36">
        <v>46</v>
      </c>
      <c r="E35" s="36">
        <v>46</v>
      </c>
      <c r="F35" s="36" t="s">
        <v>143</v>
      </c>
      <c r="G35" s="36"/>
      <c r="H35" s="36" t="s">
        <v>144</v>
      </c>
      <c r="I35" s="36" t="s">
        <v>61</v>
      </c>
      <c r="J35" s="36" t="s">
        <v>114</v>
      </c>
      <c r="K35" s="36" t="s">
        <v>63</v>
      </c>
      <c r="L35" s="38">
        <v>30203041401624</v>
      </c>
      <c r="M35" s="36">
        <v>37319</v>
      </c>
      <c r="N35" s="36" t="s">
        <v>145</v>
      </c>
      <c r="O35" s="36">
        <v>146</v>
      </c>
      <c r="P35" s="36">
        <v>130</v>
      </c>
      <c r="Q35" s="36"/>
      <c r="R35" s="36">
        <v>8</v>
      </c>
      <c r="S35" s="36">
        <v>3.5</v>
      </c>
      <c r="T35" s="36">
        <v>13.5</v>
      </c>
      <c r="U35" s="36">
        <v>25</v>
      </c>
      <c r="V35" s="36">
        <v>8.1999999999999993</v>
      </c>
      <c r="W35" s="36">
        <v>8.8000000000000007</v>
      </c>
      <c r="X35" s="36">
        <v>10.8</v>
      </c>
      <c r="Y35" s="36">
        <v>27.8</v>
      </c>
      <c r="Z35" s="36">
        <v>5.5</v>
      </c>
      <c r="AA35" s="36">
        <v>4.4000000000000004</v>
      </c>
      <c r="AB35" s="36">
        <v>9.1999999999999993</v>
      </c>
      <c r="AC35" s="36">
        <v>19.100000000000001</v>
      </c>
      <c r="AD35" s="36">
        <v>3</v>
      </c>
      <c r="AE35" s="36">
        <v>4</v>
      </c>
      <c r="AF35" s="36">
        <v>7</v>
      </c>
      <c r="AG35" s="36">
        <v>5</v>
      </c>
      <c r="AH35" s="36">
        <v>7</v>
      </c>
      <c r="AI35" s="36">
        <v>12</v>
      </c>
      <c r="AJ35" s="36">
        <v>5</v>
      </c>
      <c r="AK35" s="36">
        <v>5</v>
      </c>
      <c r="AL35" s="36">
        <v>10</v>
      </c>
      <c r="AM35" s="36">
        <v>13</v>
      </c>
      <c r="AN35" s="36">
        <v>16</v>
      </c>
      <c r="AO35" s="36">
        <v>29</v>
      </c>
      <c r="AP35" s="36">
        <v>9</v>
      </c>
      <c r="AQ35" s="36">
        <v>11</v>
      </c>
      <c r="AR35" s="36">
        <v>11</v>
      </c>
      <c r="AS35" s="36">
        <v>31</v>
      </c>
      <c r="AT35" s="36">
        <v>9</v>
      </c>
      <c r="AU35" s="36">
        <v>11</v>
      </c>
      <c r="AV35" s="36">
        <v>13</v>
      </c>
      <c r="AW35" s="36">
        <v>33</v>
      </c>
      <c r="AX35" s="36">
        <v>8.5</v>
      </c>
      <c r="AY35" s="36">
        <v>12</v>
      </c>
      <c r="AZ35" s="36">
        <v>15</v>
      </c>
      <c r="BA35" s="36">
        <v>35.5</v>
      </c>
      <c r="BB35" s="36">
        <v>8.5</v>
      </c>
      <c r="BC35" s="36">
        <v>13</v>
      </c>
      <c r="BD35" s="36">
        <v>15</v>
      </c>
      <c r="BE35" s="36">
        <v>36.5</v>
      </c>
      <c r="BF35" s="36">
        <v>8</v>
      </c>
      <c r="BG35" s="36">
        <v>15</v>
      </c>
      <c r="BH35" s="36">
        <v>5</v>
      </c>
      <c r="BI35" s="36">
        <v>28</v>
      </c>
      <c r="BJ35" s="36">
        <v>9</v>
      </c>
      <c r="BK35" s="36">
        <v>10.5</v>
      </c>
      <c r="BL35" s="36">
        <v>5.5</v>
      </c>
      <c r="BM35" s="36">
        <v>25</v>
      </c>
      <c r="BN35" s="36">
        <v>9</v>
      </c>
      <c r="BO35" s="36">
        <v>2</v>
      </c>
      <c r="BP35" s="36">
        <v>9</v>
      </c>
      <c r="BQ35" s="36">
        <v>20</v>
      </c>
      <c r="BR35" s="36">
        <v>7</v>
      </c>
      <c r="BS35" s="36">
        <v>13</v>
      </c>
      <c r="BT35" s="36">
        <v>15</v>
      </c>
      <c r="BU35" s="36">
        <v>35</v>
      </c>
      <c r="BV35" s="36">
        <v>3</v>
      </c>
      <c r="BW35" s="36">
        <v>0</v>
      </c>
      <c r="BX35" s="36">
        <v>9</v>
      </c>
      <c r="BY35" s="36">
        <v>12</v>
      </c>
      <c r="BZ35" s="36">
        <v>116.2</v>
      </c>
      <c r="CA35" s="36">
        <v>356.90000000000003</v>
      </c>
      <c r="CB35" s="36">
        <v>3.5</v>
      </c>
      <c r="CC35" s="36">
        <v>6.5</v>
      </c>
      <c r="CD35" s="36">
        <v>7</v>
      </c>
      <c r="CE35" s="36">
        <v>17</v>
      </c>
      <c r="CF35" s="36">
        <v>3.5</v>
      </c>
      <c r="CG35" s="36">
        <v>4.5</v>
      </c>
      <c r="CH35" s="36">
        <v>6</v>
      </c>
      <c r="CI35" s="36">
        <v>14</v>
      </c>
      <c r="CJ35" s="36" t="s">
        <v>37</v>
      </c>
      <c r="CK35" s="36" t="s">
        <v>85</v>
      </c>
      <c r="CL35" s="36" t="s">
        <v>26</v>
      </c>
      <c r="CM35" s="36" t="s">
        <v>86</v>
      </c>
      <c r="CN35" s="36">
        <v>1</v>
      </c>
    </row>
    <row r="36" spans="2:92" ht="15">
      <c r="B36" s="36" t="s">
        <v>36</v>
      </c>
      <c r="C36" s="36">
        <v>48</v>
      </c>
      <c r="D36" s="36">
        <v>47</v>
      </c>
      <c r="E36" s="36">
        <v>47</v>
      </c>
      <c r="F36" s="36" t="s">
        <v>146</v>
      </c>
      <c r="G36" s="36"/>
      <c r="H36" s="36" t="s">
        <v>147</v>
      </c>
      <c r="I36" s="36" t="s">
        <v>61</v>
      </c>
      <c r="J36" s="36" t="s">
        <v>114</v>
      </c>
      <c r="K36" s="36" t="s">
        <v>63</v>
      </c>
      <c r="L36" s="38">
        <v>30301051402302</v>
      </c>
      <c r="M36" s="36">
        <v>37626</v>
      </c>
      <c r="N36" s="36" t="s">
        <v>148</v>
      </c>
      <c r="O36" s="36">
        <v>147</v>
      </c>
      <c r="P36" s="36">
        <v>131</v>
      </c>
      <c r="Q36" s="36"/>
      <c r="R36" s="36">
        <v>8</v>
      </c>
      <c r="S36" s="36">
        <v>14.5</v>
      </c>
      <c r="T36" s="36">
        <v>13.5</v>
      </c>
      <c r="U36" s="36">
        <v>36</v>
      </c>
      <c r="V36" s="36">
        <v>8.1999999999999993</v>
      </c>
      <c r="W36" s="36">
        <v>14.4</v>
      </c>
      <c r="X36" s="36">
        <v>12</v>
      </c>
      <c r="Y36" s="36">
        <v>34.599999999999994</v>
      </c>
      <c r="Z36" s="36">
        <v>5.5</v>
      </c>
      <c r="AA36" s="36">
        <v>6</v>
      </c>
      <c r="AB36" s="36">
        <v>9.6</v>
      </c>
      <c r="AC36" s="36">
        <v>21.1</v>
      </c>
      <c r="AD36" s="36">
        <v>3</v>
      </c>
      <c r="AE36" s="36">
        <v>4</v>
      </c>
      <c r="AF36" s="36">
        <v>7</v>
      </c>
      <c r="AG36" s="36">
        <v>6</v>
      </c>
      <c r="AH36" s="36">
        <v>6.5</v>
      </c>
      <c r="AI36" s="36">
        <v>12.5</v>
      </c>
      <c r="AJ36" s="36">
        <v>5</v>
      </c>
      <c r="AK36" s="36">
        <v>5</v>
      </c>
      <c r="AL36" s="36">
        <v>10</v>
      </c>
      <c r="AM36" s="36">
        <v>14</v>
      </c>
      <c r="AN36" s="36">
        <v>15.5</v>
      </c>
      <c r="AO36" s="36">
        <v>29.5</v>
      </c>
      <c r="AP36" s="36">
        <v>9</v>
      </c>
      <c r="AQ36" s="36">
        <v>15.5</v>
      </c>
      <c r="AR36" s="36">
        <v>16.5</v>
      </c>
      <c r="AS36" s="36">
        <v>41</v>
      </c>
      <c r="AT36" s="36">
        <v>9</v>
      </c>
      <c r="AU36" s="36">
        <v>16.5</v>
      </c>
      <c r="AV36" s="36">
        <v>14</v>
      </c>
      <c r="AW36" s="36">
        <v>39.5</v>
      </c>
      <c r="AX36" s="36">
        <v>8.5</v>
      </c>
      <c r="AY36" s="36">
        <v>15</v>
      </c>
      <c r="AZ36" s="36">
        <v>18</v>
      </c>
      <c r="BA36" s="36">
        <v>41.5</v>
      </c>
      <c r="BB36" s="36">
        <v>8.5</v>
      </c>
      <c r="BC36" s="36">
        <v>16</v>
      </c>
      <c r="BD36" s="36">
        <v>15</v>
      </c>
      <c r="BE36" s="36">
        <v>39.5</v>
      </c>
      <c r="BF36" s="36">
        <v>8</v>
      </c>
      <c r="BG36" s="36">
        <v>20</v>
      </c>
      <c r="BH36" s="36">
        <v>13</v>
      </c>
      <c r="BI36" s="36">
        <v>41</v>
      </c>
      <c r="BJ36" s="36">
        <v>9</v>
      </c>
      <c r="BK36" s="36">
        <v>18</v>
      </c>
      <c r="BL36" s="36">
        <v>16</v>
      </c>
      <c r="BM36" s="36">
        <v>43</v>
      </c>
      <c r="BN36" s="36">
        <v>9</v>
      </c>
      <c r="BO36" s="36">
        <v>13.5</v>
      </c>
      <c r="BP36" s="36">
        <v>17.5</v>
      </c>
      <c r="BQ36" s="36">
        <v>40</v>
      </c>
      <c r="BR36" s="36">
        <v>7</v>
      </c>
      <c r="BS36" s="36">
        <v>14</v>
      </c>
      <c r="BT36" s="36">
        <v>15</v>
      </c>
      <c r="BU36" s="36">
        <v>36</v>
      </c>
      <c r="BV36" s="36">
        <v>5.5</v>
      </c>
      <c r="BW36" s="36">
        <v>1.5</v>
      </c>
      <c r="BX36" s="36">
        <v>9.5</v>
      </c>
      <c r="BY36" s="36">
        <v>16.5</v>
      </c>
      <c r="BZ36" s="36">
        <v>177.4</v>
      </c>
      <c r="CA36" s="36">
        <v>459.20000000000005</v>
      </c>
      <c r="CB36" s="36">
        <v>3.5</v>
      </c>
      <c r="CC36" s="36">
        <v>7</v>
      </c>
      <c r="CD36" s="36">
        <v>7</v>
      </c>
      <c r="CE36" s="36">
        <v>17.5</v>
      </c>
      <c r="CF36" s="36">
        <v>3.5</v>
      </c>
      <c r="CG36" s="36">
        <v>5</v>
      </c>
      <c r="CH36" s="36">
        <v>7.5</v>
      </c>
      <c r="CI36" s="36">
        <v>16</v>
      </c>
      <c r="CJ36" s="36" t="s">
        <v>65</v>
      </c>
      <c r="CK36" s="36" t="s">
        <v>36</v>
      </c>
      <c r="CL36" s="36">
        <v>48</v>
      </c>
      <c r="CM36" s="36">
        <v>48</v>
      </c>
      <c r="CN36" s="36">
        <v>0</v>
      </c>
    </row>
    <row r="37" spans="2:92" ht="15">
      <c r="B37" s="36" t="s">
        <v>36</v>
      </c>
      <c r="C37" s="36">
        <v>88</v>
      </c>
      <c r="D37" s="36">
        <v>48</v>
      </c>
      <c r="E37" s="36">
        <v>48</v>
      </c>
      <c r="F37" s="36" t="s">
        <v>149</v>
      </c>
      <c r="G37" s="36"/>
      <c r="H37" s="36" t="s">
        <v>150</v>
      </c>
      <c r="I37" s="36" t="s">
        <v>61</v>
      </c>
      <c r="J37" s="36" t="s">
        <v>114</v>
      </c>
      <c r="K37" s="36" t="s">
        <v>63</v>
      </c>
      <c r="L37" s="38">
        <v>30306291400465</v>
      </c>
      <c r="M37" s="36">
        <v>37801</v>
      </c>
      <c r="N37" s="36" t="s">
        <v>151</v>
      </c>
      <c r="O37" s="36">
        <v>148</v>
      </c>
      <c r="P37" s="36">
        <v>132</v>
      </c>
      <c r="Q37" s="36"/>
      <c r="R37" s="36">
        <v>8</v>
      </c>
      <c r="S37" s="36">
        <v>11</v>
      </c>
      <c r="T37" s="36">
        <v>12.5</v>
      </c>
      <c r="U37" s="36">
        <v>31.5</v>
      </c>
      <c r="V37" s="36">
        <v>8.1999999999999993</v>
      </c>
      <c r="W37" s="36">
        <v>12.8</v>
      </c>
      <c r="X37" s="36">
        <v>11.2</v>
      </c>
      <c r="Y37" s="36">
        <v>32.200000000000003</v>
      </c>
      <c r="Z37" s="36">
        <v>5.5</v>
      </c>
      <c r="AA37" s="36">
        <v>6.4</v>
      </c>
      <c r="AB37" s="36">
        <v>9.1999999999999993</v>
      </c>
      <c r="AC37" s="36">
        <v>21.1</v>
      </c>
      <c r="AD37" s="36">
        <v>3</v>
      </c>
      <c r="AE37" s="36">
        <v>4</v>
      </c>
      <c r="AF37" s="36">
        <v>7</v>
      </c>
      <c r="AG37" s="36">
        <v>6</v>
      </c>
      <c r="AH37" s="36">
        <v>7.5</v>
      </c>
      <c r="AI37" s="36">
        <v>13.5</v>
      </c>
      <c r="AJ37" s="36">
        <v>5</v>
      </c>
      <c r="AK37" s="36">
        <v>6</v>
      </c>
      <c r="AL37" s="36">
        <v>11</v>
      </c>
      <c r="AM37" s="36">
        <v>14</v>
      </c>
      <c r="AN37" s="36">
        <v>17.5</v>
      </c>
      <c r="AO37" s="36">
        <v>31.5</v>
      </c>
      <c r="AP37" s="36">
        <v>9</v>
      </c>
      <c r="AQ37" s="36">
        <v>9.5</v>
      </c>
      <c r="AR37" s="36">
        <v>16</v>
      </c>
      <c r="AS37" s="36">
        <v>34.5</v>
      </c>
      <c r="AT37" s="36">
        <v>9</v>
      </c>
      <c r="AU37" s="36">
        <v>15.5</v>
      </c>
      <c r="AV37" s="36">
        <v>13</v>
      </c>
      <c r="AW37" s="36">
        <v>37.5</v>
      </c>
      <c r="AX37" s="36">
        <v>8.5</v>
      </c>
      <c r="AY37" s="36">
        <v>14</v>
      </c>
      <c r="AZ37" s="36">
        <v>17</v>
      </c>
      <c r="BA37" s="36">
        <v>39.5</v>
      </c>
      <c r="BB37" s="36">
        <v>8.5</v>
      </c>
      <c r="BC37" s="36">
        <v>16</v>
      </c>
      <c r="BD37" s="36">
        <v>16</v>
      </c>
      <c r="BE37" s="36">
        <v>40.5</v>
      </c>
      <c r="BF37" s="36">
        <v>8</v>
      </c>
      <c r="BG37" s="36">
        <v>17</v>
      </c>
      <c r="BH37" s="36">
        <v>13</v>
      </c>
      <c r="BI37" s="36">
        <v>38</v>
      </c>
      <c r="BJ37" s="36">
        <v>8.5</v>
      </c>
      <c r="BK37" s="36">
        <v>18</v>
      </c>
      <c r="BL37" s="36">
        <v>12</v>
      </c>
      <c r="BM37" s="36">
        <v>38.5</v>
      </c>
      <c r="BN37" s="36">
        <v>9</v>
      </c>
      <c r="BO37" s="36">
        <v>8.5</v>
      </c>
      <c r="BP37" s="36">
        <v>16</v>
      </c>
      <c r="BQ37" s="36">
        <v>33.5</v>
      </c>
      <c r="BR37" s="36">
        <v>7</v>
      </c>
      <c r="BS37" s="36">
        <v>15</v>
      </c>
      <c r="BT37" s="36">
        <v>15</v>
      </c>
      <c r="BU37" s="36">
        <v>37</v>
      </c>
      <c r="BV37" s="36">
        <v>5.5</v>
      </c>
      <c r="BW37" s="36">
        <v>6</v>
      </c>
      <c r="BX37" s="36">
        <v>9.5</v>
      </c>
      <c r="BY37" s="36">
        <v>21</v>
      </c>
      <c r="BZ37" s="36">
        <v>163.19999999999999</v>
      </c>
      <c r="CA37" s="36">
        <v>436.3</v>
      </c>
      <c r="CB37" s="36">
        <v>3.5</v>
      </c>
      <c r="CC37" s="36">
        <v>7</v>
      </c>
      <c r="CD37" s="36">
        <v>7</v>
      </c>
      <c r="CE37" s="36">
        <v>17.5</v>
      </c>
      <c r="CF37" s="36">
        <v>3.5</v>
      </c>
      <c r="CG37" s="36">
        <v>5</v>
      </c>
      <c r="CH37" s="36">
        <v>5.5</v>
      </c>
      <c r="CI37" s="36">
        <v>14</v>
      </c>
      <c r="CJ37" s="36" t="s">
        <v>65</v>
      </c>
      <c r="CK37" s="36" t="s">
        <v>36</v>
      </c>
      <c r="CL37" s="36">
        <v>88</v>
      </c>
      <c r="CM37" s="36">
        <v>88</v>
      </c>
      <c r="CN37" s="36">
        <v>0</v>
      </c>
    </row>
    <row r="38" spans="2:92" ht="15">
      <c r="B38" s="36" t="s">
        <v>36</v>
      </c>
      <c r="C38" s="36">
        <v>152</v>
      </c>
      <c r="D38" s="36">
        <v>49</v>
      </c>
      <c r="E38" s="36">
        <v>49</v>
      </c>
      <c r="F38" s="36" t="s">
        <v>152</v>
      </c>
      <c r="G38" s="36"/>
      <c r="H38" s="36" t="s">
        <v>153</v>
      </c>
      <c r="I38" s="36" t="s">
        <v>61</v>
      </c>
      <c r="J38" s="36" t="s">
        <v>114</v>
      </c>
      <c r="K38" s="36" t="s">
        <v>63</v>
      </c>
      <c r="L38" s="38">
        <v>30309191400165</v>
      </c>
      <c r="M38" s="36">
        <v>37883</v>
      </c>
      <c r="N38" s="36" t="s">
        <v>154</v>
      </c>
      <c r="O38" s="36">
        <v>149</v>
      </c>
      <c r="P38" s="36">
        <v>133</v>
      </c>
      <c r="Q38" s="36"/>
      <c r="R38" s="36">
        <v>8</v>
      </c>
      <c r="S38" s="36">
        <v>10.5</v>
      </c>
      <c r="T38" s="36">
        <v>9.5</v>
      </c>
      <c r="U38" s="36">
        <v>28</v>
      </c>
      <c r="V38" s="36">
        <v>8.3000000000000007</v>
      </c>
      <c r="W38" s="36">
        <v>12</v>
      </c>
      <c r="X38" s="36">
        <v>10.8</v>
      </c>
      <c r="Y38" s="36">
        <v>31.1</v>
      </c>
      <c r="Z38" s="36">
        <v>5.5</v>
      </c>
      <c r="AA38" s="36">
        <v>6</v>
      </c>
      <c r="AB38" s="36">
        <v>8.8000000000000007</v>
      </c>
      <c r="AC38" s="36">
        <v>20.3</v>
      </c>
      <c r="AD38" s="36">
        <v>3</v>
      </c>
      <c r="AE38" s="36">
        <v>4</v>
      </c>
      <c r="AF38" s="36">
        <v>7</v>
      </c>
      <c r="AG38" s="36">
        <v>5</v>
      </c>
      <c r="AH38" s="36">
        <v>7.5</v>
      </c>
      <c r="AI38" s="36">
        <v>12.5</v>
      </c>
      <c r="AJ38" s="36">
        <v>6</v>
      </c>
      <c r="AK38" s="36">
        <v>6</v>
      </c>
      <c r="AL38" s="36">
        <v>12</v>
      </c>
      <c r="AM38" s="36">
        <v>14</v>
      </c>
      <c r="AN38" s="36">
        <v>17.5</v>
      </c>
      <c r="AO38" s="36">
        <v>31.5</v>
      </c>
      <c r="AP38" s="36">
        <v>9</v>
      </c>
      <c r="AQ38" s="36">
        <v>7.5</v>
      </c>
      <c r="AR38" s="36">
        <v>10</v>
      </c>
      <c r="AS38" s="36">
        <v>26.5</v>
      </c>
      <c r="AT38" s="36">
        <v>9</v>
      </c>
      <c r="AU38" s="36">
        <v>12.5</v>
      </c>
      <c r="AV38" s="36">
        <v>12</v>
      </c>
      <c r="AW38" s="36">
        <v>33.5</v>
      </c>
      <c r="AX38" s="36">
        <v>8.5</v>
      </c>
      <c r="AY38" s="36">
        <v>15</v>
      </c>
      <c r="AZ38" s="36">
        <v>18</v>
      </c>
      <c r="BA38" s="36">
        <v>41.5</v>
      </c>
      <c r="BB38" s="36">
        <v>8.5</v>
      </c>
      <c r="BC38" s="36">
        <v>16</v>
      </c>
      <c r="BD38" s="36">
        <v>16</v>
      </c>
      <c r="BE38" s="36">
        <v>40.5</v>
      </c>
      <c r="BF38" s="36">
        <v>8</v>
      </c>
      <c r="BG38" s="36">
        <v>18.5</v>
      </c>
      <c r="BH38" s="36">
        <v>8</v>
      </c>
      <c r="BI38" s="36">
        <v>34.5</v>
      </c>
      <c r="BJ38" s="36">
        <v>8.5</v>
      </c>
      <c r="BK38" s="36">
        <v>15</v>
      </c>
      <c r="BL38" s="36">
        <v>12</v>
      </c>
      <c r="BM38" s="36">
        <v>35.5</v>
      </c>
      <c r="BN38" s="36">
        <v>9</v>
      </c>
      <c r="BO38" s="36">
        <v>7</v>
      </c>
      <c r="BP38" s="36">
        <v>15.5</v>
      </c>
      <c r="BQ38" s="36">
        <v>31.5</v>
      </c>
      <c r="BR38" s="36">
        <v>7</v>
      </c>
      <c r="BS38" s="36">
        <v>13</v>
      </c>
      <c r="BT38" s="36">
        <v>13</v>
      </c>
      <c r="BU38" s="36">
        <v>33</v>
      </c>
      <c r="BV38" s="36">
        <v>3</v>
      </c>
      <c r="BW38" s="36">
        <v>3</v>
      </c>
      <c r="BX38" s="36">
        <v>9</v>
      </c>
      <c r="BY38" s="36">
        <v>15</v>
      </c>
      <c r="BZ38" s="36">
        <v>148.5</v>
      </c>
      <c r="CA38" s="36">
        <v>402.40000000000003</v>
      </c>
      <c r="CB38" s="36">
        <v>3.5</v>
      </c>
      <c r="CC38" s="36">
        <v>6.5</v>
      </c>
      <c r="CD38" s="36">
        <v>7</v>
      </c>
      <c r="CE38" s="36">
        <v>17</v>
      </c>
      <c r="CF38" s="36">
        <v>3.5</v>
      </c>
      <c r="CG38" s="36">
        <v>4.5</v>
      </c>
      <c r="CH38" s="36">
        <v>6.5</v>
      </c>
      <c r="CI38" s="36">
        <v>14.5</v>
      </c>
      <c r="CJ38" s="36" t="s">
        <v>65</v>
      </c>
      <c r="CK38" s="36" t="s">
        <v>36</v>
      </c>
      <c r="CL38" s="36">
        <v>152</v>
      </c>
      <c r="CM38" s="36">
        <v>152</v>
      </c>
      <c r="CN38" s="36">
        <v>0</v>
      </c>
    </row>
    <row r="39" spans="2:92" ht="15">
      <c r="B39" s="36" t="s">
        <v>36</v>
      </c>
      <c r="C39" s="36">
        <v>27</v>
      </c>
      <c r="D39" s="36">
        <v>50</v>
      </c>
      <c r="E39" s="36">
        <v>50</v>
      </c>
      <c r="F39" s="36" t="s">
        <v>155</v>
      </c>
      <c r="G39" s="36"/>
      <c r="H39" s="36" t="s">
        <v>156</v>
      </c>
      <c r="I39" s="36" t="s">
        <v>61</v>
      </c>
      <c r="J39" s="36" t="s">
        <v>114</v>
      </c>
      <c r="K39" s="36" t="s">
        <v>63</v>
      </c>
      <c r="L39" s="38">
        <v>30309141400741</v>
      </c>
      <c r="M39" s="36">
        <v>37878</v>
      </c>
      <c r="N39" s="36" t="s">
        <v>157</v>
      </c>
      <c r="O39" s="36">
        <v>150</v>
      </c>
      <c r="P39" s="36">
        <v>134</v>
      </c>
      <c r="Q39" s="36"/>
      <c r="R39" s="36">
        <v>8</v>
      </c>
      <c r="S39" s="36">
        <v>14</v>
      </c>
      <c r="T39" s="36">
        <v>16</v>
      </c>
      <c r="U39" s="36">
        <v>38</v>
      </c>
      <c r="V39" s="36">
        <v>8.3000000000000007</v>
      </c>
      <c r="W39" s="36">
        <v>14</v>
      </c>
      <c r="X39" s="36">
        <v>11.2</v>
      </c>
      <c r="Y39" s="36">
        <v>33.5</v>
      </c>
      <c r="Z39" s="36">
        <v>5.5</v>
      </c>
      <c r="AA39" s="36">
        <v>8</v>
      </c>
      <c r="AB39" s="36">
        <v>9.6</v>
      </c>
      <c r="AC39" s="36">
        <v>23.1</v>
      </c>
      <c r="AD39" s="36">
        <v>3</v>
      </c>
      <c r="AE39" s="36">
        <v>4</v>
      </c>
      <c r="AF39" s="36">
        <v>7</v>
      </c>
      <c r="AG39" s="36">
        <v>6</v>
      </c>
      <c r="AH39" s="36">
        <v>6.5</v>
      </c>
      <c r="AI39" s="36">
        <v>12.5</v>
      </c>
      <c r="AJ39" s="36">
        <v>6</v>
      </c>
      <c r="AK39" s="36">
        <v>6</v>
      </c>
      <c r="AL39" s="36">
        <v>12</v>
      </c>
      <c r="AM39" s="36">
        <v>15</v>
      </c>
      <c r="AN39" s="36">
        <v>16.5</v>
      </c>
      <c r="AO39" s="36">
        <v>31.5</v>
      </c>
      <c r="AP39" s="36">
        <v>9</v>
      </c>
      <c r="AQ39" s="36">
        <v>16.5</v>
      </c>
      <c r="AR39" s="36">
        <v>18</v>
      </c>
      <c r="AS39" s="36">
        <v>43.5</v>
      </c>
      <c r="AT39" s="36">
        <v>9</v>
      </c>
      <c r="AU39" s="36">
        <v>12.5</v>
      </c>
      <c r="AV39" s="36">
        <v>14</v>
      </c>
      <c r="AW39" s="36">
        <v>35.5</v>
      </c>
      <c r="AX39" s="36">
        <v>8.5</v>
      </c>
      <c r="AY39" s="36">
        <v>16</v>
      </c>
      <c r="AZ39" s="36">
        <v>18</v>
      </c>
      <c r="BA39" s="36">
        <v>42.5</v>
      </c>
      <c r="BB39" s="36">
        <v>8.5</v>
      </c>
      <c r="BC39" s="36">
        <v>17</v>
      </c>
      <c r="BD39" s="36">
        <v>15</v>
      </c>
      <c r="BE39" s="36">
        <v>40.5</v>
      </c>
      <c r="BF39" s="36">
        <v>8</v>
      </c>
      <c r="BG39" s="36">
        <v>20</v>
      </c>
      <c r="BH39" s="36">
        <v>12</v>
      </c>
      <c r="BI39" s="36">
        <v>40</v>
      </c>
      <c r="BJ39" s="36">
        <v>9</v>
      </c>
      <c r="BK39" s="36">
        <v>19</v>
      </c>
      <c r="BL39" s="36">
        <v>15.5</v>
      </c>
      <c r="BM39" s="36">
        <v>43.5</v>
      </c>
      <c r="BN39" s="36">
        <v>9</v>
      </c>
      <c r="BO39" s="36">
        <v>13.5</v>
      </c>
      <c r="BP39" s="36">
        <v>18</v>
      </c>
      <c r="BQ39" s="36">
        <v>40.5</v>
      </c>
      <c r="BR39" s="36">
        <v>7</v>
      </c>
      <c r="BS39" s="36">
        <v>15</v>
      </c>
      <c r="BT39" s="36">
        <v>15</v>
      </c>
      <c r="BU39" s="36">
        <v>37</v>
      </c>
      <c r="BV39" s="36">
        <v>5.5</v>
      </c>
      <c r="BW39" s="36">
        <v>10.5</v>
      </c>
      <c r="BX39" s="36">
        <v>9.5</v>
      </c>
      <c r="BY39" s="36">
        <v>25.5</v>
      </c>
      <c r="BZ39" s="36">
        <v>188.5</v>
      </c>
      <c r="CA39" s="36">
        <v>474.6</v>
      </c>
      <c r="CB39" s="36">
        <v>3.5</v>
      </c>
      <c r="CC39" s="36">
        <v>6.5</v>
      </c>
      <c r="CD39" s="36">
        <v>7</v>
      </c>
      <c r="CE39" s="36">
        <v>17</v>
      </c>
      <c r="CF39" s="36">
        <v>3.5</v>
      </c>
      <c r="CG39" s="36">
        <v>6</v>
      </c>
      <c r="CH39" s="36">
        <v>6</v>
      </c>
      <c r="CI39" s="36">
        <v>15.5</v>
      </c>
      <c r="CJ39" s="36" t="s">
        <v>65</v>
      </c>
      <c r="CK39" s="36" t="s">
        <v>36</v>
      </c>
      <c r="CL39" s="36">
        <v>27</v>
      </c>
      <c r="CM39" s="36">
        <v>27</v>
      </c>
      <c r="CN39" s="36">
        <v>0</v>
      </c>
    </row>
    <row r="40" spans="2:92" ht="15">
      <c r="B40" s="36" t="s">
        <v>36</v>
      </c>
      <c r="C40" s="36">
        <v>30</v>
      </c>
      <c r="D40" s="36">
        <v>51</v>
      </c>
      <c r="E40" s="36">
        <v>51</v>
      </c>
      <c r="F40" s="36" t="s">
        <v>158</v>
      </c>
      <c r="G40" s="36"/>
      <c r="H40" s="36" t="s">
        <v>159</v>
      </c>
      <c r="I40" s="36" t="s">
        <v>61</v>
      </c>
      <c r="J40" s="36" t="s">
        <v>114</v>
      </c>
      <c r="K40" s="36" t="s">
        <v>63</v>
      </c>
      <c r="L40" s="38">
        <v>30308231400108</v>
      </c>
      <c r="M40" s="36">
        <v>37856</v>
      </c>
      <c r="N40" s="36" t="s">
        <v>160</v>
      </c>
      <c r="O40" s="36">
        <v>151</v>
      </c>
      <c r="P40" s="36">
        <v>135</v>
      </c>
      <c r="Q40" s="36"/>
      <c r="R40" s="36">
        <v>8</v>
      </c>
      <c r="S40" s="36">
        <v>14</v>
      </c>
      <c r="T40" s="36">
        <v>13.5</v>
      </c>
      <c r="U40" s="36">
        <v>35.5</v>
      </c>
      <c r="V40" s="36">
        <v>8.3000000000000007</v>
      </c>
      <c r="W40" s="36">
        <v>12.8</v>
      </c>
      <c r="X40" s="36">
        <v>10.4</v>
      </c>
      <c r="Y40" s="36">
        <v>31.500000000000004</v>
      </c>
      <c r="Z40" s="36">
        <v>5.5</v>
      </c>
      <c r="AA40" s="36">
        <v>8.4</v>
      </c>
      <c r="AB40" s="36">
        <v>9.6</v>
      </c>
      <c r="AC40" s="36">
        <v>23.5</v>
      </c>
      <c r="AD40" s="36">
        <v>3</v>
      </c>
      <c r="AE40" s="36">
        <v>4</v>
      </c>
      <c r="AF40" s="36">
        <v>7</v>
      </c>
      <c r="AG40" s="36">
        <v>6</v>
      </c>
      <c r="AH40" s="36">
        <v>6.5</v>
      </c>
      <c r="AI40" s="36">
        <v>12.5</v>
      </c>
      <c r="AJ40" s="36">
        <v>5</v>
      </c>
      <c r="AK40" s="36">
        <v>6</v>
      </c>
      <c r="AL40" s="36">
        <v>11</v>
      </c>
      <c r="AM40" s="36">
        <v>14</v>
      </c>
      <c r="AN40" s="36">
        <v>16.5</v>
      </c>
      <c r="AO40" s="36">
        <v>30.5</v>
      </c>
      <c r="AP40" s="36">
        <v>9</v>
      </c>
      <c r="AQ40" s="36">
        <v>16.5</v>
      </c>
      <c r="AR40" s="36">
        <v>18.5</v>
      </c>
      <c r="AS40" s="36">
        <v>44</v>
      </c>
      <c r="AT40" s="36">
        <v>9</v>
      </c>
      <c r="AU40" s="36">
        <v>12.5</v>
      </c>
      <c r="AV40" s="36">
        <v>14</v>
      </c>
      <c r="AW40" s="36">
        <v>35.5</v>
      </c>
      <c r="AX40" s="36">
        <v>8.5</v>
      </c>
      <c r="AY40" s="36">
        <v>17</v>
      </c>
      <c r="AZ40" s="36">
        <v>18</v>
      </c>
      <c r="BA40" s="36">
        <v>43.5</v>
      </c>
      <c r="BB40" s="36">
        <v>8.5</v>
      </c>
      <c r="BC40" s="36">
        <v>17</v>
      </c>
      <c r="BD40" s="36">
        <v>15</v>
      </c>
      <c r="BE40" s="36">
        <v>40.5</v>
      </c>
      <c r="BF40" s="36">
        <v>8</v>
      </c>
      <c r="BG40" s="36">
        <v>20</v>
      </c>
      <c r="BH40" s="36">
        <v>12</v>
      </c>
      <c r="BI40" s="36">
        <v>40</v>
      </c>
      <c r="BJ40" s="36">
        <v>9</v>
      </c>
      <c r="BK40" s="36">
        <v>19</v>
      </c>
      <c r="BL40" s="36">
        <v>17</v>
      </c>
      <c r="BM40" s="36">
        <v>45</v>
      </c>
      <c r="BN40" s="36">
        <v>9</v>
      </c>
      <c r="BO40" s="36">
        <v>14</v>
      </c>
      <c r="BP40" s="36">
        <v>17.5</v>
      </c>
      <c r="BQ40" s="36">
        <v>40.5</v>
      </c>
      <c r="BR40" s="36">
        <v>7</v>
      </c>
      <c r="BS40" s="36">
        <v>15</v>
      </c>
      <c r="BT40" s="36">
        <v>15</v>
      </c>
      <c r="BU40" s="36">
        <v>37</v>
      </c>
      <c r="BV40" s="36">
        <v>5.5</v>
      </c>
      <c r="BW40" s="36">
        <v>11</v>
      </c>
      <c r="BX40" s="36">
        <v>9.5</v>
      </c>
      <c r="BY40" s="36">
        <v>26</v>
      </c>
      <c r="BZ40" s="36">
        <v>189.7</v>
      </c>
      <c r="CA40" s="36">
        <v>473</v>
      </c>
      <c r="CB40" s="36">
        <v>3.5</v>
      </c>
      <c r="CC40" s="36">
        <v>7</v>
      </c>
      <c r="CD40" s="36">
        <v>7</v>
      </c>
      <c r="CE40" s="36">
        <v>17.5</v>
      </c>
      <c r="CF40" s="36">
        <v>3.5</v>
      </c>
      <c r="CG40" s="36">
        <v>7</v>
      </c>
      <c r="CH40" s="36">
        <v>7.5</v>
      </c>
      <c r="CI40" s="36">
        <v>18</v>
      </c>
      <c r="CJ40" s="36" t="s">
        <v>65</v>
      </c>
      <c r="CK40" s="36" t="s">
        <v>36</v>
      </c>
      <c r="CL40" s="36">
        <v>30</v>
      </c>
      <c r="CM40" s="36">
        <v>30</v>
      </c>
      <c r="CN40" s="36">
        <v>0</v>
      </c>
    </row>
  </sheetData>
  <mergeCells count="127">
    <mergeCell ref="CB8:CB9"/>
    <mergeCell ref="CF8:CF9"/>
    <mergeCell ref="BF8:BF9"/>
    <mergeCell ref="BJ8:BJ9"/>
    <mergeCell ref="BN8:BN9"/>
    <mergeCell ref="BR8:BR9"/>
    <mergeCell ref="BV8:BV9"/>
    <mergeCell ref="BZ8:BZ9"/>
    <mergeCell ref="AE8:AE9"/>
    <mergeCell ref="AF8:AF9"/>
    <mergeCell ref="AP8:AP9"/>
    <mergeCell ref="AT8:AT9"/>
    <mergeCell ref="AX8:AX9"/>
    <mergeCell ref="BB8:BB9"/>
    <mergeCell ref="R8:R9"/>
    <mergeCell ref="V8:V9"/>
    <mergeCell ref="Z8:Z9"/>
    <mergeCell ref="AD8:AD9"/>
    <mergeCell ref="V5:V7"/>
    <mergeCell ref="W5:W7"/>
    <mergeCell ref="X5:X7"/>
    <mergeCell ref="Y5:Y7"/>
    <mergeCell ref="Z5:Z7"/>
    <mergeCell ref="AA5:AA7"/>
    <mergeCell ref="BX5:BX7"/>
    <mergeCell ref="BY5:BY7"/>
    <mergeCell ref="CB5:CB7"/>
    <mergeCell ref="CC5:CC7"/>
    <mergeCell ref="AH6:AH7"/>
    <mergeCell ref="AI6:AI7"/>
    <mergeCell ref="AJ6:AJ7"/>
    <mergeCell ref="AK6:AK7"/>
    <mergeCell ref="AL6:AL7"/>
    <mergeCell ref="BL5:BL7"/>
    <mergeCell ref="BM5:BM7"/>
    <mergeCell ref="BN5:BN7"/>
    <mergeCell ref="BO5:BO7"/>
    <mergeCell ref="BP5:BP7"/>
    <mergeCell ref="BQ5:BQ7"/>
    <mergeCell ref="BF5:BF7"/>
    <mergeCell ref="BG5:BG7"/>
    <mergeCell ref="BH5:BH7"/>
    <mergeCell ref="BI5:BI7"/>
    <mergeCell ref="BJ5:BJ7"/>
    <mergeCell ref="BK5:BK7"/>
    <mergeCell ref="BA5:BA7"/>
    <mergeCell ref="BB5:BB7"/>
    <mergeCell ref="BC5:BC7"/>
    <mergeCell ref="BD5:BD7"/>
    <mergeCell ref="BE5:BE7"/>
    <mergeCell ref="AT5:AT7"/>
    <mergeCell ref="AU5:AU7"/>
    <mergeCell ref="AV5:AV7"/>
    <mergeCell ref="AW5:AW7"/>
    <mergeCell ref="AX5:AX7"/>
    <mergeCell ref="AY5:AY7"/>
    <mergeCell ref="AD5:AF5"/>
    <mergeCell ref="AG5:AI5"/>
    <mergeCell ref="AJ5:AL5"/>
    <mergeCell ref="AM5:AM7"/>
    <mergeCell ref="AD6:AD7"/>
    <mergeCell ref="AE6:AE7"/>
    <mergeCell ref="AF6:AF7"/>
    <mergeCell ref="AG6:AG7"/>
    <mergeCell ref="AZ5:AZ7"/>
    <mergeCell ref="CF4:CI4"/>
    <mergeCell ref="CJ4:CJ9"/>
    <mergeCell ref="CK4:CK9"/>
    <mergeCell ref="CL4:CL9"/>
    <mergeCell ref="CM4:CM9"/>
    <mergeCell ref="CN4:CN9"/>
    <mergeCell ref="BN4:BQ4"/>
    <mergeCell ref="BR4:BU4"/>
    <mergeCell ref="BV4:BY4"/>
    <mergeCell ref="BZ4:BZ7"/>
    <mergeCell ref="CA4:CA7"/>
    <mergeCell ref="CB4:CE4"/>
    <mergeCell ref="BR5:BR7"/>
    <mergeCell ref="BS5:BS7"/>
    <mergeCell ref="BT5:BT7"/>
    <mergeCell ref="BU5:BU7"/>
    <mergeCell ref="CD5:CD7"/>
    <mergeCell ref="CE5:CE7"/>
    <mergeCell ref="CF5:CF7"/>
    <mergeCell ref="CG5:CG7"/>
    <mergeCell ref="CH5:CH7"/>
    <mergeCell ref="CI5:CI7"/>
    <mergeCell ref="BV5:BV7"/>
    <mergeCell ref="BW5:BW7"/>
    <mergeCell ref="AP4:AS4"/>
    <mergeCell ref="AT4:AW4"/>
    <mergeCell ref="AX4:BA4"/>
    <mergeCell ref="BB4:BE4"/>
    <mergeCell ref="BF4:BI4"/>
    <mergeCell ref="BJ4:BM4"/>
    <mergeCell ref="O4:O9"/>
    <mergeCell ref="P4:P9"/>
    <mergeCell ref="R4:U4"/>
    <mergeCell ref="V4:Y4"/>
    <mergeCell ref="Z4:AC4"/>
    <mergeCell ref="AD4:AO4"/>
    <mergeCell ref="R5:R7"/>
    <mergeCell ref="S5:S7"/>
    <mergeCell ref="T5:T7"/>
    <mergeCell ref="U5:U7"/>
    <mergeCell ref="AN5:AN7"/>
    <mergeCell ref="AO5:AO7"/>
    <mergeCell ref="AP5:AP7"/>
    <mergeCell ref="AQ5:AQ7"/>
    <mergeCell ref="AR5:AR7"/>
    <mergeCell ref="AS5:AS7"/>
    <mergeCell ref="AB5:AB7"/>
    <mergeCell ref="AC5:AC7"/>
    <mergeCell ref="I4:I9"/>
    <mergeCell ref="J4:J9"/>
    <mergeCell ref="K4:K9"/>
    <mergeCell ref="L4:L9"/>
    <mergeCell ref="M4:M9"/>
    <mergeCell ref="N4:N7"/>
    <mergeCell ref="B4:B9"/>
    <mergeCell ref="C4:C9"/>
    <mergeCell ref="D4:D9"/>
    <mergeCell ref="E4:E9"/>
    <mergeCell ref="G4:G9"/>
    <mergeCell ref="H4:H9"/>
    <mergeCell ref="F6:F9"/>
    <mergeCell ref="N8:N9"/>
  </mergeCells>
  <conditionalFormatting sqref="X4:X9">
    <cfRule type="cellIs" dxfId="8" priority="7" operator="lessThan">
      <formula>5</formula>
    </cfRule>
  </conditionalFormatting>
  <conditionalFormatting sqref="Y4:Y9">
    <cfRule type="cellIs" dxfId="7" priority="6" operator="lessThan">
      <formula>20</formula>
    </cfRule>
  </conditionalFormatting>
  <conditionalFormatting sqref="AS4:AS9">
    <cfRule type="cellIs" dxfId="6" priority="5" operator="lessThan">
      <formula>25</formula>
    </cfRule>
  </conditionalFormatting>
  <conditionalFormatting sqref="BY4:BY9">
    <cfRule type="cellIs" dxfId="5" priority="4" operator="lessThan">
      <formula>15</formula>
    </cfRule>
  </conditionalFormatting>
  <conditionalFormatting sqref="BQ4:BQ9">
    <cfRule type="cellIs" dxfId="4" priority="3" operator="lessThan">
      <formula>20</formula>
    </cfRule>
  </conditionalFormatting>
  <conditionalFormatting sqref="B4:B9">
    <cfRule type="cellIs" dxfId="3" priority="1" operator="equal">
      <formula>"راسب"</formula>
    </cfRule>
    <cfRule type="cellIs" dxfId="2" priority="2" operator="equal">
      <formula>"دور ثان"</formula>
    </cfRule>
  </conditionalFormatting>
  <dataValidations count="1">
    <dataValidation operator="equal" showInputMessage="1" showErrorMessage="1" sqref="G8:K8"/>
  </dataValidations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18"/>
  <sheetViews>
    <sheetView rightToLeft="1" tabSelected="1" workbookViewId="0">
      <selection activeCell="J6" sqref="J6"/>
    </sheetView>
  </sheetViews>
  <sheetFormatPr defaultRowHeight="14.25"/>
  <cols>
    <col min="1" max="1" width="11" customWidth="1"/>
    <col min="2" max="2" width="14.25" customWidth="1"/>
    <col min="3" max="5" width="19.125" customWidth="1"/>
    <col min="6" max="6" width="9.75" customWidth="1"/>
    <col min="7" max="7" width="12.875" customWidth="1"/>
    <col min="8" max="8" width="5.25" customWidth="1"/>
    <col min="9" max="9" width="19.125" customWidth="1"/>
    <col min="10" max="10" width="14.875" customWidth="1"/>
    <col min="11" max="11" width="2.375" customWidth="1"/>
  </cols>
  <sheetData>
    <row r="2" spans="1:10" ht="20.25">
      <c r="A2" s="39" t="s">
        <v>161</v>
      </c>
      <c r="B2" s="137"/>
      <c r="C2" s="137"/>
      <c r="D2" s="137"/>
      <c r="E2" s="40"/>
      <c r="F2" s="41"/>
      <c r="G2" s="42"/>
      <c r="H2" s="42"/>
      <c r="I2" s="42"/>
      <c r="J2" s="42"/>
    </row>
    <row r="3" spans="1:10" ht="22.5">
      <c r="A3" s="39" t="s">
        <v>162</v>
      </c>
      <c r="B3" s="137"/>
      <c r="C3" s="137"/>
      <c r="D3" s="137"/>
      <c r="E3" s="43"/>
      <c r="F3" s="43"/>
      <c r="G3" s="44"/>
      <c r="H3" s="42"/>
      <c r="I3" s="42"/>
      <c r="J3" s="42"/>
    </row>
    <row r="4" spans="1:10" ht="26.25" thickBot="1">
      <c r="A4" s="42"/>
      <c r="B4" s="45"/>
      <c r="C4" s="138" t="s">
        <v>163</v>
      </c>
      <c r="D4" s="138"/>
      <c r="E4" s="139" t="str">
        <f>[1]البداية!$E$20</f>
        <v>الأول التجارى</v>
      </c>
      <c r="F4" s="139"/>
      <c r="G4" s="139" t="s">
        <v>164</v>
      </c>
      <c r="H4" s="139"/>
      <c r="I4" s="46" t="str">
        <f>[1]البداية!$E$22</f>
        <v>2019/2018</v>
      </c>
      <c r="J4" s="47"/>
    </row>
    <row r="5" spans="1:10" ht="27" thickTop="1" thickBot="1">
      <c r="A5" s="48" t="s">
        <v>165</v>
      </c>
      <c r="B5" s="49" t="s">
        <v>166</v>
      </c>
      <c r="C5" s="49" t="s">
        <v>2</v>
      </c>
      <c r="D5" s="140" t="s">
        <v>167</v>
      </c>
      <c r="E5" s="140"/>
      <c r="F5" s="140"/>
      <c r="G5" s="140"/>
      <c r="H5" s="140"/>
      <c r="I5" s="49" t="s">
        <v>168</v>
      </c>
      <c r="J5" s="49" t="s">
        <v>169</v>
      </c>
    </row>
    <row r="6" spans="1:10" ht="26.25" thickTop="1">
      <c r="A6" s="50">
        <v>1</v>
      </c>
      <c r="B6" s="51" t="s">
        <v>170</v>
      </c>
      <c r="C6" s="52" t="str">
        <f ca="1">IFERROR(IF($B6="","",VLOOKUPREVE($B6,الشيت!$CM$10:$CM$599,8,FALSE)),"")</f>
        <v/>
      </c>
      <c r="D6" s="53" t="str">
        <f ca="1">IFERROR(IF($B6="","",VLOOKUPREVE($B6,الشيت!$CM$10:$CM$599,-85,FALSE)),"")</f>
        <v/>
      </c>
      <c r="E6" s="54"/>
      <c r="F6" s="54"/>
      <c r="G6" s="54"/>
      <c r="H6" s="55"/>
      <c r="I6" s="52" t="str">
        <f ca="1">IFERROR(IF($B6="","",VLOOKUPREVE($B6,الشيت!$CM$10:$CM$599,-12,FALSE)),"")</f>
        <v/>
      </c>
      <c r="J6" s="51"/>
    </row>
    <row r="7" spans="1:10" ht="25.5">
      <c r="A7" s="56">
        <v>2</v>
      </c>
      <c r="B7" s="57" t="s">
        <v>171</v>
      </c>
      <c r="C7" s="52" t="str">
        <f ca="1">IFERROR(IF($B7="","",VLOOKUPREVE($B7,الشيت!$CM$10:$CM$599,8,FALSE)),"")</f>
        <v/>
      </c>
      <c r="D7" s="53" t="str">
        <f ca="1">IFERROR(IF($B7="","",VLOOKUPREVE($B7,الشيت!$CM$10:$CM$599,-85,FALSE)),"")</f>
        <v/>
      </c>
      <c r="E7" s="54"/>
      <c r="F7" s="54"/>
      <c r="G7" s="54"/>
      <c r="H7" s="55"/>
      <c r="I7" s="52" t="str">
        <f ca="1">IFERROR(IF($B7="","",VLOOKUPREVE($B7,الشيت!$CM$10:$CM$599,-12,FALSE)),"")</f>
        <v/>
      </c>
      <c r="J7" s="57"/>
    </row>
    <row r="8" spans="1:10" ht="25.5">
      <c r="A8" s="56">
        <v>3</v>
      </c>
      <c r="B8" s="57" t="s">
        <v>172</v>
      </c>
      <c r="C8" s="52" t="str">
        <f ca="1">IFERROR(IF($B8="","",VLOOKUPREVE($B8,الشيت!$CM$10:$CM$599,8,FALSE)),"")</f>
        <v/>
      </c>
      <c r="D8" s="53" t="str">
        <f ca="1">IFERROR(IF($B8="","",VLOOKUPREVE($B8,الشيت!$CM$10:$CM$599,-85,FALSE)),"")</f>
        <v/>
      </c>
      <c r="E8" s="54"/>
      <c r="F8" s="54"/>
      <c r="G8" s="54"/>
      <c r="H8" s="55"/>
      <c r="I8" s="52" t="str">
        <f ca="1">IFERROR(IF($B8="","",VLOOKUPREVE($B8,الشيت!$CM$10:$CM$599,-12,FALSE)),"")</f>
        <v/>
      </c>
      <c r="J8" s="57"/>
    </row>
    <row r="9" spans="1:10" ht="25.5">
      <c r="A9" s="56">
        <v>4</v>
      </c>
      <c r="B9" s="57" t="s">
        <v>173</v>
      </c>
      <c r="C9" s="52" t="str">
        <f ca="1">IFERROR(IF($B9="","",VLOOKUPREVE($B9,الشيت!$CM$10:$CM$599,8,FALSE)),"")</f>
        <v/>
      </c>
      <c r="D9" s="53" t="str">
        <f ca="1">IFERROR(IF($B9="","",VLOOKUPREVE($B9,الشيت!$CM$10:$CM$599,-85,FALSE)),"")</f>
        <v/>
      </c>
      <c r="E9" s="54"/>
      <c r="F9" s="54"/>
      <c r="G9" s="54"/>
      <c r="H9" s="55"/>
      <c r="I9" s="52" t="str">
        <f ca="1">IFERROR(IF($B9="","",VLOOKUPREVE($B9,الشيت!$CM$10:$CM$599,-12,FALSE)),"")</f>
        <v/>
      </c>
      <c r="J9" s="57"/>
    </row>
    <row r="10" spans="1:10" ht="25.5">
      <c r="A10" s="56">
        <v>5</v>
      </c>
      <c r="B10" s="57" t="s">
        <v>174</v>
      </c>
      <c r="C10" s="52" t="str">
        <f ca="1">IFERROR(IF($B10="","",VLOOKUPREVE($B10,الشيت!$CM$10:$CM$599,8,FALSE)),"")</f>
        <v/>
      </c>
      <c r="D10" s="53" t="str">
        <f ca="1">IFERROR(IF($B10="","",VLOOKUPREVE($B10,الشيت!$CM$10:$CM$599,-85,FALSE)),"")</f>
        <v/>
      </c>
      <c r="E10" s="54"/>
      <c r="F10" s="54"/>
      <c r="G10" s="54"/>
      <c r="H10" s="55"/>
      <c r="I10" s="52" t="str">
        <f ca="1">IFERROR(IF($B10="","",VLOOKUPREVE($B10,الشيت!$CM$10:$CM$599,-12,FALSE)),"")</f>
        <v/>
      </c>
      <c r="J10" s="57"/>
    </row>
    <row r="11" spans="1:10" ht="25.5">
      <c r="A11" s="56">
        <v>6</v>
      </c>
      <c r="B11" s="57" t="s">
        <v>175</v>
      </c>
      <c r="C11" s="52" t="str">
        <f ca="1">IFERROR(IF($B11="","",VLOOKUPREVE($B11,الشيت!$CM$10:$CM$599,8,FALSE)),"")</f>
        <v/>
      </c>
      <c r="D11" s="53" t="str">
        <f ca="1">IFERROR(IF($B11="","",VLOOKUPREVE($B11,الشيت!$CM$10:$CM$599,-85,FALSE)),"")</f>
        <v/>
      </c>
      <c r="E11" s="54"/>
      <c r="F11" s="54"/>
      <c r="G11" s="54"/>
      <c r="H11" s="55"/>
      <c r="I11" s="52" t="str">
        <f ca="1">IFERROR(IF($B11="","",VLOOKUPREVE($B11,الشيت!$CM$10:$CM$599,-12,FALSE)),"")</f>
        <v/>
      </c>
      <c r="J11" s="57"/>
    </row>
    <row r="12" spans="1:10" ht="25.5">
      <c r="A12" s="56">
        <v>7</v>
      </c>
      <c r="B12" s="57" t="s">
        <v>176</v>
      </c>
      <c r="C12" s="52" t="str">
        <f ca="1">IFERROR(IF($B12="","",VLOOKUPREVE($B12,الشيت!$CM$10:$CM$599,8,FALSE)),"")</f>
        <v/>
      </c>
      <c r="D12" s="53" t="str">
        <f ca="1">IFERROR(IF($B12="","",VLOOKUPREVE($B12,الشيت!$CM$10:$CM$599,-85,FALSE)),"")</f>
        <v/>
      </c>
      <c r="E12" s="54"/>
      <c r="F12" s="54"/>
      <c r="G12" s="54"/>
      <c r="H12" s="55"/>
      <c r="I12" s="52" t="str">
        <f ca="1">IFERROR(IF($B12="","",VLOOKUPREVE($B12,الشيت!$CM$10:$CM$599,-12,FALSE)),"")</f>
        <v/>
      </c>
      <c r="J12" s="57"/>
    </row>
    <row r="13" spans="1:10" ht="25.5">
      <c r="A13" s="56">
        <v>8</v>
      </c>
      <c r="B13" s="57" t="s">
        <v>177</v>
      </c>
      <c r="C13" s="52" t="str">
        <f ca="1">IFERROR(IF($B13="","",VLOOKUPREVE($B13,الشيت!$CM$10:$CM$599,8,FALSE)),"")</f>
        <v/>
      </c>
      <c r="D13" s="53" t="str">
        <f ca="1">IFERROR(IF($B13="","",VLOOKUPREVE($B13,الشيت!$CM$10:$CM$599,-85,FALSE)),"")</f>
        <v/>
      </c>
      <c r="E13" s="54"/>
      <c r="F13" s="54"/>
      <c r="G13" s="54"/>
      <c r="H13" s="55"/>
      <c r="I13" s="52" t="str">
        <f ca="1">IFERROR(IF($B13="","",VLOOKUPREVE($B13,الشيت!$CM$10:$CM$599,-12,FALSE)),"")</f>
        <v/>
      </c>
      <c r="J13" s="57"/>
    </row>
    <row r="14" spans="1:10" ht="25.5">
      <c r="A14" s="56">
        <v>9</v>
      </c>
      <c r="B14" s="57" t="s">
        <v>178</v>
      </c>
      <c r="C14" s="52" t="str">
        <f ca="1">IFERROR(IF($B14="","",VLOOKUPREVE($B14,الشيت!$CM$10:$CM$599,8,FALSE)),"")</f>
        <v/>
      </c>
      <c r="D14" s="53" t="str">
        <f ca="1">IFERROR(IF($B14="","",VLOOKUPREVE($B14,الشيت!$CM$10:$CM$599,-85,FALSE)),"")</f>
        <v/>
      </c>
      <c r="E14" s="54"/>
      <c r="F14" s="54"/>
      <c r="G14" s="54"/>
      <c r="H14" s="55"/>
      <c r="I14" s="52" t="str">
        <f ca="1">IFERROR(IF($B14="","",VLOOKUPREVE($B14,الشيت!$CM$10:$CM$599,-12,FALSE)),"")</f>
        <v/>
      </c>
      <c r="J14" s="57"/>
    </row>
    <row r="15" spans="1:10" ht="26.25" thickBot="1">
      <c r="A15" s="58">
        <v>10</v>
      </c>
      <c r="B15" s="59" t="s">
        <v>179</v>
      </c>
      <c r="C15" s="52" t="str">
        <f ca="1">IFERROR(IF($B15="","",VLOOKUPREVE($B15,الشيت!$CM$10:$CM$599,8,FALSE)),"")</f>
        <v/>
      </c>
      <c r="D15" s="53" t="str">
        <f ca="1">IFERROR(IF($B15="","",VLOOKUPREVE($B15,الشيت!$CM$10:$CM$599,-85,FALSE)),"")</f>
        <v/>
      </c>
      <c r="E15" s="54"/>
      <c r="F15" s="54"/>
      <c r="G15" s="54"/>
      <c r="H15" s="55"/>
      <c r="I15" s="52" t="str">
        <f ca="1">IFERROR(IF($B15="","",VLOOKUPREVE($B15,الشيت!$CM$10:$CM$599,-12,FALSE)),"")</f>
        <v/>
      </c>
      <c r="J15" s="59"/>
    </row>
    <row r="16" spans="1:10" ht="23.25">
      <c r="A16" s="60"/>
      <c r="B16" s="61"/>
      <c r="C16" s="61"/>
      <c r="D16" s="61"/>
      <c r="E16" s="61"/>
      <c r="F16" s="61"/>
      <c r="G16" s="61"/>
      <c r="H16" s="61"/>
      <c r="I16" s="61"/>
      <c r="J16" s="61"/>
    </row>
    <row r="17" spans="1:9" ht="20.25">
      <c r="A17" s="136" t="s">
        <v>180</v>
      </c>
      <c r="B17" s="136"/>
      <c r="D17" s="136" t="s">
        <v>181</v>
      </c>
      <c r="E17" s="136"/>
      <c r="F17" s="62"/>
      <c r="H17" s="136" t="s">
        <v>182</v>
      </c>
      <c r="I17" s="136"/>
    </row>
    <row r="18" spans="1:9" ht="20.25">
      <c r="A18" s="136"/>
      <c r="B18" s="136"/>
      <c r="D18" s="136"/>
      <c r="E18" s="136"/>
      <c r="F18" s="63"/>
      <c r="H18" s="136"/>
      <c r="I18" s="136"/>
    </row>
  </sheetData>
  <mergeCells count="12">
    <mergeCell ref="B2:D2"/>
    <mergeCell ref="B3:D3"/>
    <mergeCell ref="C4:D4"/>
    <mergeCell ref="E4:F4"/>
    <mergeCell ref="G4:H4"/>
    <mergeCell ref="D5:H5"/>
    <mergeCell ref="A18:B18"/>
    <mergeCell ref="D18:E18"/>
    <mergeCell ref="H18:I18"/>
    <mergeCell ref="A17:B17"/>
    <mergeCell ref="D17:E17"/>
    <mergeCell ref="H17:I17"/>
  </mergeCells>
  <conditionalFormatting sqref="A6 A8 A10 A12 A14">
    <cfRule type="containsErrors" dxfId="1" priority="2" stopIfTrue="1">
      <formula>ISERROR(A6)</formula>
    </cfRule>
  </conditionalFormatting>
  <conditionalFormatting sqref="A7 A9 A11 A13 A15:A16">
    <cfRule type="containsErrors" dxfId="0" priority="1" stopIfTrue="1">
      <formula>ISERROR(A7)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الشيت</vt:lpstr>
      <vt:lpstr>الاوائل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asd</dc:creator>
  <cp:lastModifiedBy>asd</cp:lastModifiedBy>
  <dcterms:created xsi:type="dcterms:W3CDTF">2020-01-25T18:52:10Z</dcterms:created>
  <dcterms:modified xsi:type="dcterms:W3CDTF">2020-01-25T19:31:13Z</dcterms:modified>
</cp:coreProperties>
</file>