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arek\Downloads\"/>
    </mc:Choice>
  </mc:AlternateContent>
  <bookViews>
    <workbookView xWindow="0" yWindow="0" windowWidth="15360" windowHeight="7188" activeTab="1"/>
  </bookViews>
  <sheets>
    <sheet name="شيت الاجازات" sheetId="1" r:id="rId1"/>
    <sheet name="ورقة2" sheetId="2" r:id="rId2"/>
  </sheets>
  <externalReferences>
    <externalReference r:id="rId3"/>
    <externalReference r:id="rId4"/>
    <externalReference r:id="rId5"/>
  </externalReferences>
  <definedNames>
    <definedName name="_xlnm._FilterDatabase" localSheetId="0" hidden="1">'شيت الاجازات'!$B$3:$B$157</definedName>
    <definedName name="dfffffffffffffffffffff">INDEX('[1]بيانات الشغل العملي بالصور (2)'!$O$3:$O$98,MATCH('[1]القالب الشغال'!$L$1,'[1]بيانات الشغل العملي بالصور (2)'!$A$3:$A$98,0))</definedName>
    <definedName name="_xlnm.Extract" localSheetId="0">'شيت الاجازات'!$K$3</definedName>
    <definedName name="list">#REF!</definedName>
    <definedName name="mahm">INDEX('[2]الصور الهام'!$AE$3:$AE$104,MATCH(#REF!,'[2]الصور الهام'!$A$3:$A$104,0))</definedName>
    <definedName name="mahmoud">INDEX('[3]ديسمبر 2019'!$BS$4:$BS$92,MATCH('[3]الحد الادني'!$A$1,'[3]ديسمبر 2019'!$A$4:$A$92,0))</definedName>
    <definedName name="may">INDEX('[2]يوليو 2018'!$CW$4:$CW$93,MATCH('[2]رشا رفعت '!$C$1,'[2]يوليو 2018'!$A$4:$A$91,0))</definedName>
    <definedName name="mm">#REF!</definedName>
    <definedName name="mmmmmmmmmm">INDEX('[2]البيانات بالصور (2)'!$AD$4:$AD$105,MATCH([2]التسوية!$C$2,'[2]البيانات بالصور (2)'!$A$4:$A$105,0))</definedName>
    <definedName name="nam">#REF!</definedName>
    <definedName name="Names">OFFSET(#REF!,0,0,COUNTA(#REF!),1)</definedName>
    <definedName name="nn">#REF!</definedName>
    <definedName name="nom">#REF!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5" i="2" l="1"/>
  <c r="N6" i="2"/>
  <c r="O6" i="2"/>
  <c r="G15" i="2"/>
  <c r="H15" i="2"/>
  <c r="G6" i="2"/>
  <c r="H6" i="2"/>
  <c r="B6" i="2" l="1"/>
  <c r="L6" i="2" s="1"/>
  <c r="L7" i="2"/>
  <c r="L8" i="2"/>
  <c r="L9" i="2"/>
  <c r="L10" i="2"/>
  <c r="L11" i="2"/>
  <c r="L12" i="2"/>
  <c r="L13" i="2"/>
  <c r="L14" i="2"/>
  <c r="D6" i="2" l="1"/>
  <c r="E6" i="2"/>
  <c r="M6" i="2" s="1"/>
  <c r="C6" i="2"/>
  <c r="E14" i="2"/>
  <c r="D14" i="2"/>
  <c r="D13" i="2"/>
  <c r="E13" i="2"/>
  <c r="D12" i="2"/>
  <c r="E12" i="2"/>
  <c r="E11" i="2"/>
  <c r="D11" i="2"/>
  <c r="D10" i="2"/>
  <c r="E10" i="2"/>
  <c r="D9" i="2"/>
  <c r="E9" i="2"/>
  <c r="D8" i="2"/>
  <c r="E8" i="2"/>
  <c r="E7" i="2"/>
  <c r="D7" i="2"/>
  <c r="C14" i="2"/>
  <c r="C13" i="2"/>
  <c r="C12" i="2"/>
  <c r="C11" i="2"/>
  <c r="C10" i="2"/>
  <c r="C9" i="2"/>
  <c r="C8" i="2"/>
  <c r="C7" i="2"/>
  <c r="G11" i="2" l="1"/>
  <c r="H11" i="2"/>
  <c r="O11" i="2" s="1"/>
  <c r="N11" i="2" s="1"/>
  <c r="G7" i="2"/>
  <c r="H7" i="2"/>
  <c r="O7" i="2" s="1"/>
  <c r="G8" i="2"/>
  <c r="H8" i="2"/>
  <c r="O8" i="2" s="1"/>
  <c r="G12" i="2"/>
  <c r="H12" i="2"/>
  <c r="O12" i="2" s="1"/>
  <c r="N12" i="2" s="1"/>
  <c r="G9" i="2"/>
  <c r="H9" i="2"/>
  <c r="O9" i="2" s="1"/>
  <c r="N9" i="2" s="1"/>
  <c r="G13" i="2"/>
  <c r="H13" i="2"/>
  <c r="O13" i="2" s="1"/>
  <c r="N13" i="2" s="1"/>
  <c r="G14" i="2"/>
  <c r="H14" i="2"/>
  <c r="O14" i="2" s="1"/>
  <c r="N14" i="2" s="1"/>
  <c r="H10" i="2"/>
  <c r="O10" i="2" s="1"/>
  <c r="N10" i="2" s="1"/>
  <c r="G10" i="2"/>
  <c r="F6" i="2"/>
  <c r="N7" i="2" l="1"/>
  <c r="F7" i="2" s="1"/>
  <c r="N8" i="2"/>
  <c r="F8" i="2" s="1"/>
  <c r="F10" i="2"/>
  <c r="F11" i="2"/>
  <c r="F12" i="2"/>
  <c r="F14" i="2"/>
  <c r="F13" i="2"/>
  <c r="F9" i="2"/>
</calcChain>
</file>

<file path=xl/sharedStrings.xml><?xml version="1.0" encoding="utf-8"?>
<sst xmlns="http://schemas.openxmlformats.org/spreadsheetml/2006/main" count="425" uniqueCount="120">
  <si>
    <r>
      <t>بيانات الأجازات - </t>
    </r>
    <r>
      <rPr>
        <b/>
        <sz val="14"/>
        <color rgb="FF990000"/>
        <rFont val="Arial"/>
        <family val="2"/>
      </rPr>
      <t>كلية الطب البشري</t>
    </r>
  </si>
  <si>
    <t>م</t>
  </si>
  <si>
    <t>الاسم</t>
  </si>
  <si>
    <t>نوع الإجازة</t>
  </si>
  <si>
    <t>من</t>
  </si>
  <si>
    <t>إلى</t>
  </si>
  <si>
    <t>تاريخ قرار العودة</t>
  </si>
  <si>
    <t>ملاحظات</t>
  </si>
  <si>
    <t>ابو بكر جلال علي عبد الحافظ</t>
  </si>
  <si>
    <t>أجازة جزء من الوقت ٦٥% من المرتب</t>
  </si>
  <si>
    <t>خاصة بدون مرتب</t>
  </si>
  <si>
    <t>احمد إبراهيم جلال إبراهيم</t>
  </si>
  <si>
    <t>تجديد اجازة للعام الثاني وينتهي في ٢٠20/١١/١١</t>
  </si>
  <si>
    <t>اسماء اسلام توفيق عبد المتجلى</t>
  </si>
  <si>
    <t>رعاية طفل</t>
  </si>
  <si>
    <t>قطع اجازة رعاية الطفل وعودة الي العمل ولكنها قطعت الاجازة ٢٠١٨/١٠/٣١</t>
  </si>
  <si>
    <t>اماني يوسف عبد العال يوسف</t>
  </si>
  <si>
    <t>تجديد الاجازة رعاية الطفل اغسطس ٢٠١٧</t>
  </si>
  <si>
    <t>انهاء اجازة رعاية الطفل والعودة الي العمل في ٢٠١٩/٩/١</t>
  </si>
  <si>
    <t>اميرة إسماعيل تهامى إسماعيل</t>
  </si>
  <si>
    <t>عود الي العمل بتاريخ ٢٠١٧/٥/٢</t>
  </si>
  <si>
    <t>اميرة طلعت أنور علي</t>
  </si>
  <si>
    <t>تجديد اجازة رعاية الطفل من ١/٨/٢٠١٥حتي ٣١/٧/٢٠١٦</t>
  </si>
  <si>
    <t>مرافق</t>
  </si>
  <si>
    <t>ايمان أحمد بركات أحمد</t>
  </si>
  <si>
    <t>أجازة جزء من الوقت ٥٠% من المرتب</t>
  </si>
  <si>
    <t>رعاية طفل لمدة سنتان تبدء من ٢٠١٥/١٠/١</t>
  </si>
  <si>
    <t>ايمان جمال محمد سيف خليل</t>
  </si>
  <si>
    <t>رعاية الأسرة</t>
  </si>
  <si>
    <t>بسمة عبد العزيز ابو العلا</t>
  </si>
  <si>
    <t>بيتر عاطف كمال متري</t>
  </si>
  <si>
    <t>جيهان محمد حسن بدري</t>
  </si>
  <si>
    <t>ندب كلى</t>
  </si>
  <si>
    <t>حازم عبد الرحمن دوينى عبدالرحمن</t>
  </si>
  <si>
    <t>حسام جمال الدين محمد محمود</t>
  </si>
  <si>
    <t>ندب الي وزارة المالية من تاريخ ٢٢/١١/ وعية تسوية مرتب شهر نوفمبر لانة تم استخراجة بالكامل يستحق الخصم من ٢٣/١١/٢٠١٨</t>
  </si>
  <si>
    <t>حنان حسن عبد العزيز النوبى</t>
  </si>
  <si>
    <t>داليا محي عبد العليم عبد الحافظ</t>
  </si>
  <si>
    <t>دينا حسين اسماعيل احمد</t>
  </si>
  <si>
    <t>أجازة جزء من الوقت ٦٠% من المرتب</t>
  </si>
  <si>
    <t>تم تغير الاجازة من تاريخ ٢٠١٧/٦/١</t>
  </si>
  <si>
    <t>انهاء الاجازة بتاريخ ٢٠١٩/١٢/٣١</t>
  </si>
  <si>
    <t>أجازة جزء من الوقت ٧٥% من المرتب</t>
  </si>
  <si>
    <t>رعاية طفل من ديسمبر ٢٠١٨ والغاء اجزه ٦٥%</t>
  </si>
  <si>
    <t>رعاية طفل من تاريخ ١/١/٢٠٢٠ حتي ٢٩/٢/٢٠٢٠</t>
  </si>
  <si>
    <t>رشا رفعت عبد العزيز عبد الرحيم</t>
  </si>
  <si>
    <t>رشا محمد محمد احمد مصطفى</t>
  </si>
  <si>
    <t>انتداب الي الصحة بتاريخ ٢٠١٧/٥/١١</t>
  </si>
  <si>
    <t>سحر عبد الجابر عمر أحمد</t>
  </si>
  <si>
    <t>سها شحاته حامد عبد الرحمن</t>
  </si>
  <si>
    <t>وضع بتاريخ ٢٠١٧/٥/٢٠</t>
  </si>
  <si>
    <t>انهاء اجازة رعاية الطفل وعودة الي العمل بتاريخ ٢٠١٩/١/١</t>
  </si>
  <si>
    <t>مرافقة زوج</t>
  </si>
  <si>
    <t>سومية أحمد عبد العال أحمد</t>
  </si>
  <si>
    <t>علي احتساب يوم ١/٢/٣/٤ اجازة رسمية عيد الاضحي المبارك استلام العمل بتاريخ ٥/٩/٢٠١٧/////// ٣١/٨/٢٠١٧ تاريخ نهاية اجازة رعاية الطفل قبل قطعها ورجوع الي العمل بتاريخ ٥/٩/٢٠١٧</t>
  </si>
  <si>
    <t>اجازة رعاية طفل وسوف يتم سحب المرتب المستخرج كامل لها في شهر فبراير ٢٠١٨ وحتي الان لم يتم الحصول علي اجازة رعاية طفل</t>
  </si>
  <si>
    <t>تعديل من رعاية الطفل الي مرافق زوج من حتي عام كامي ٢٠١٩/١١/١</t>
  </si>
  <si>
    <t>شيماء حسن زكى حسين</t>
  </si>
  <si>
    <t>شيماء فواز عبد الرحمن مهران</t>
  </si>
  <si>
    <t>تهامي أنور تهامى محمد</t>
  </si>
  <si>
    <t>عبير عبد الفتاح جابر محمود</t>
  </si>
  <si>
    <t>تغير اجازة رعاية الطفل باجازة رعاية الولدينوتم استخراج شهرين ستمبر وشهر اكتوبر وسوف نقوم برد الشهرين المستخرجين وذلك لتاخير تقديم اجازة رعاية الولدين قطع الاجازة من ٣١/٨/٢٠١٩ الي ٢٧/٦/٢٠١٩</t>
  </si>
  <si>
    <t>عمر محى عبد العليم عبد الحافظ</t>
  </si>
  <si>
    <t>عمرو حامد حسن محمد</t>
  </si>
  <si>
    <t>بعد استخراج اراتب شهر يوليو تم تجديد الاجازة وبذلك يتم خصم ٣٥ % من راتب شهر اغسطس بدلا من يوليو تم استخراجة بالكامل وهو يستحق ٦٥ %</t>
  </si>
  <si>
    <t>عمرو محمود أحمد حسان</t>
  </si>
  <si>
    <t>تغير الاجاز بالقانون الجديد٢٠١٧ من بداي شهر يونية٢٠١٧</t>
  </si>
  <si>
    <t>تجديد القرض للمرة الثانية</t>
  </si>
  <si>
    <t>عوني اشرف بشرى ميخائيل</t>
  </si>
  <si>
    <t>فاطمة سيد أبوضيف محمد</t>
  </si>
  <si>
    <t>ليلى محمد فرحان أحمد</t>
  </si>
  <si>
    <t>انتداب الي مدرية الصحة باسيوط في ١/٩/٢٠١٨ حتي ٢٨/٢/٢٠١٩ لمدة ستة شهور</t>
  </si>
  <si>
    <t>محمد حسنى نفادى أحمد</t>
  </si>
  <si>
    <t>العمل بالخارج</t>
  </si>
  <si>
    <t>محمد كمال الدين عبد العال مرسى</t>
  </si>
  <si>
    <t>رعاية والدين تبدء من ستمبر ٢٠١٦ وتنتهي في ٣٠/ستمبر ٢٠١٦ شهر واحد فقط</t>
  </si>
  <si>
    <t>مروة مجدى عبد الحافظ سيد</t>
  </si>
  <si>
    <t>مصطفى صلاح الدين سيد عبد الرحمن</t>
  </si>
  <si>
    <t>منى قاسم أحمد على</t>
  </si>
  <si>
    <t>مها مراد احمد شوكت</t>
  </si>
  <si>
    <t>تجديد في مارس ٢٠١٨</t>
  </si>
  <si>
    <t>الفتره من ٢٨/٧/٢٠١٢ حتى ٦/٨/٢٠١٢ (تم صرف مرتب شهر يوليو كاملا)</t>
  </si>
  <si>
    <t>مى عطا الله ذكى حسن عطا الله</t>
  </si>
  <si>
    <t>نجوان رضا محمد عمر</t>
  </si>
  <si>
    <t>نسمة على محمد سيد</t>
  </si>
  <si>
    <t>لم يق بالاجازة</t>
  </si>
  <si>
    <t>نعمة محمد سيد يونس</t>
  </si>
  <si>
    <t>نهال محمد عصمت محمد بيومى</t>
  </si>
  <si>
    <t>نهى محمد عفيفى محمود</t>
  </si>
  <si>
    <t>نهى محمد نبيل كامل محمود</t>
  </si>
  <si>
    <t>نيفين عبد اللاه محمد عبد الرحيم</t>
  </si>
  <si>
    <t>هاله علي الدين محمود سيد</t>
  </si>
  <si>
    <t>اربعة شهور رعاية طفل ٢٠١٨ انهاء الاجازة والعودة الي العمل بتاريخ ٢٠١٩/١/٢٠</t>
  </si>
  <si>
    <t>هناء عبد الحميد زكى حماده</t>
  </si>
  <si>
    <t>وسام محمد احمد عيسى</t>
  </si>
  <si>
    <t>بعد استخراج مرتب اغسطس تقدمت باجازة ٦٥ % ولذلك واجب خصم ٣٥%</t>
  </si>
  <si>
    <t>رجوع الي العمل بتاريخ وتم استخراج معاشات فبراير ومارس ٢٠١٨ ٢٠١٨/٢/٢١</t>
  </si>
  <si>
    <t>اولا تقديم اجازة بدون مرتب ثم قامت بتقديمها رعاية طفل من ١٨/٦/٢٠١٨ الي ١٧/٧/٢٠١٨ وبذلك تكون مرتب عادي ١٧ يوم ١٣ يوم رعاية طفل في شهر يونية ثم رجوع العمل بتاريخ ١٨/٧/٢٠١٨ واخر الاجازة يوم ١٧/٧/٢٠١٨ و /٧/٢٠١٨ ١٧ يوم رعاية طفل ١٤ يوم مرتب عادي ملحوظة هامة مرتب يونية ٢٠١٨ تم استخراجة بالكامل بالمعاشات سوف نقوم بعمل رعاية طفل١٣ يوم بدون معاشات لان تم خصمها من شهر يونية المستخرج لها بالكامل</t>
  </si>
  <si>
    <t>عليها ثلاثة ايام تم اضافتها اجازة رعاية طفل بدل من حتي يوم ١٠ مدتتها الي ١٣ في يونية ٢٠١٩</t>
  </si>
  <si>
    <t>اجازة رعاية طفل من ١/١١/٢٠١٩ حتي ٣١/١٠/٢٠٢٠</t>
  </si>
  <si>
    <t>ولاء وحيد زكي عمار</t>
  </si>
  <si>
    <t>ياسمين محمد رفعت محمد</t>
  </si>
  <si>
    <t>اسم الموظف</t>
  </si>
  <si>
    <t>خلال الفترة الاولي والثانية</t>
  </si>
  <si>
    <t>عدد أيام</t>
  </si>
  <si>
    <t>عدد شهور</t>
  </si>
  <si>
    <t>المبلغ</t>
  </si>
  <si>
    <t>الي</t>
  </si>
  <si>
    <t>معادلة تقوم بجلب البيانات اسم الموظف بدون تكرار والبيانات نوع الاجازة و  من ....الي ... كما هي
 في الجدول بنفس الوضع ماعد الاسم مكرر مرة في ب3 وحساب عدد الأيام وعدد الشهور وحساب المبلغ مصدر البيانات من شيت الاجازات</t>
  </si>
  <si>
    <t>معادلة لجلب 
هذه البيانات</t>
  </si>
  <si>
    <t>عدم تكرار
 الاسم</t>
  </si>
  <si>
    <t xml:space="preserve">معادلة لحساب قيمة الأيام والشهور </t>
  </si>
  <si>
    <t>السنوات</t>
  </si>
  <si>
    <t>الأساسي</t>
  </si>
  <si>
    <t xml:space="preserve"> </t>
  </si>
  <si>
    <t xml:space="preserve">شيت لحساب قيمة إجازة نصف الوقت ورعاية الطفل و خاصة بدون مرتب </t>
  </si>
  <si>
    <t>رقم صف ظهور الموظف</t>
  </si>
  <si>
    <t>إجمالي أيام الأجازة</t>
  </si>
  <si>
    <t>Edate+Y</t>
  </si>
  <si>
    <t>Edate+m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</si>
</sst>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2000401]0"/>
    <numFmt numFmtId="165" formatCode="[$-2000000]dd/mm/yyyy"/>
    <numFmt numFmtId="166" formatCode="[$-2010000]yyyy/mm/dd;@"/>
  </numFmts>
  <fonts count="15" x14ac:knownFonts="1">
    <font>
      <sz val="11"/>
      <color theme="1"/>
      <name val="Calibri"/>
      <family val="2"/>
      <charset val="178"/>
      <scheme val="minor"/>
    </font>
    <font>
      <b/>
      <sz val="14"/>
      <color theme="1"/>
      <name val="Arial"/>
      <family val="2"/>
    </font>
    <font>
      <b/>
      <sz val="14"/>
      <color rgb="FF990000"/>
      <name val="Arial"/>
      <family val="2"/>
    </font>
    <font>
      <b/>
      <sz val="9"/>
      <color theme="1"/>
      <name val="Tahoma"/>
      <family val="2"/>
    </font>
    <font>
      <b/>
      <sz val="9"/>
      <color rgb="FF000000"/>
      <name val="Tahoma"/>
      <family val="2"/>
    </font>
    <font>
      <sz val="9"/>
      <color rgb="FF000000"/>
      <name val="Tahoma"/>
      <family val="2"/>
    </font>
    <font>
      <sz val="9"/>
      <color rgb="FFFF0000"/>
      <name val="Tahoma"/>
      <family val="2"/>
    </font>
    <font>
      <sz val="9"/>
      <color theme="1"/>
      <name val="Tahoma"/>
      <family val="2"/>
    </font>
    <font>
      <b/>
      <sz val="11"/>
      <color theme="1"/>
      <name val="Calibri"/>
      <family val="2"/>
      <scheme val="minor"/>
    </font>
    <font>
      <b/>
      <sz val="14"/>
      <color theme="1"/>
      <name val="Calibri"/>
      <family val="2"/>
      <scheme val="minor"/>
    </font>
    <font>
      <sz val="10"/>
      <color rgb="FFFF0000"/>
      <name val="Calibri"/>
      <family val="2"/>
      <charset val="178"/>
      <scheme val="minor"/>
    </font>
    <font>
      <sz val="11"/>
      <color rgb="FFFF0000"/>
      <name val="Calibri"/>
      <family val="2"/>
      <charset val="178"/>
      <scheme val="minor"/>
    </font>
    <font>
      <b/>
      <sz val="10"/>
      <color rgb="FF0000FF"/>
      <name val="Tahoma"/>
      <family val="2"/>
    </font>
    <font>
      <b/>
      <sz val="10"/>
      <color rgb="FF0000FF"/>
      <name val="Calibri"/>
      <family val="2"/>
      <charset val="178"/>
      <scheme val="minor"/>
    </font>
    <font>
      <b/>
      <sz val="10"/>
      <color theme="1"/>
      <name val="Calibri"/>
      <family val="2"/>
      <charset val="178"/>
      <scheme val="minor"/>
    </font>
  </fonts>
  <fills count="10">
    <fill>
      <patternFill patternType="none"/>
    </fill>
    <fill>
      <patternFill patternType="gray125"/>
    </fill>
    <fill>
      <patternFill patternType="solid">
        <fgColor rgb="FFF9F9F4"/>
        <bgColor indexed="64"/>
      </patternFill>
    </fill>
    <fill>
      <patternFill patternType="solid">
        <fgColor rgb="FFF3EDE0"/>
        <bgColor indexed="64"/>
      </patternFill>
    </fill>
    <fill>
      <patternFill patternType="solid">
        <fgColor rgb="FFFFC000"/>
        <bgColor indexed="64"/>
      </patternFill>
    </fill>
    <fill>
      <patternFill patternType="solid">
        <fgColor rgb="FFFFFFFF"/>
        <bgColor indexed="64"/>
      </patternFill>
    </fill>
    <fill>
      <patternFill patternType="solid">
        <fgColor theme="4"/>
        <bgColor indexed="64"/>
      </patternFill>
    </fill>
    <fill>
      <patternFill patternType="solid">
        <fgColor rgb="FFFF0000"/>
        <bgColor indexed="64"/>
      </patternFill>
    </fill>
    <fill>
      <patternFill patternType="solid">
        <fgColor rgb="FFFFFF00"/>
        <bgColor indexed="64"/>
      </patternFill>
    </fill>
    <fill>
      <patternFill patternType="solid">
        <fgColor theme="4" tint="0.39997558519241921"/>
        <bgColor indexed="64"/>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69">
    <xf numFmtId="0" fontId="0" fillId="0" borderId="0" xfId="0"/>
    <xf numFmtId="0" fontId="0" fillId="0" borderId="4" xfId="0" applyBorder="1"/>
    <xf numFmtId="0" fontId="0" fillId="0" borderId="5" xfId="0" applyBorder="1"/>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5" xfId="0" applyFont="1" applyFill="1" applyBorder="1" applyAlignment="1">
      <alignment horizontal="center" vertical="center"/>
    </xf>
    <xf numFmtId="0" fontId="0" fillId="0" borderId="5" xfId="0" applyBorder="1" applyAlignment="1">
      <alignment horizontal="center"/>
    </xf>
    <xf numFmtId="164" fontId="4" fillId="2" borderId="5" xfId="0" applyNumberFormat="1" applyFont="1" applyFill="1" applyBorder="1" applyAlignment="1">
      <alignment horizontal="center" vertical="top" wrapText="1"/>
    </xf>
    <xf numFmtId="0" fontId="5" fillId="4" borderId="5" xfId="0" applyFont="1" applyFill="1" applyBorder="1" applyAlignment="1">
      <alignment horizontal="right" vertical="top" wrapText="1"/>
    </xf>
    <xf numFmtId="0" fontId="5" fillId="4" borderId="5" xfId="0" applyFont="1" applyFill="1" applyBorder="1" applyAlignment="1">
      <alignment horizontal="center" vertical="center" wrapText="1"/>
    </xf>
    <xf numFmtId="165" fontId="5" fillId="2" borderId="5" xfId="0" applyNumberFormat="1" applyFont="1" applyFill="1" applyBorder="1" applyAlignment="1">
      <alignment horizontal="center" vertical="center" wrapText="1"/>
    </xf>
    <xf numFmtId="0" fontId="5" fillId="2" borderId="5" xfId="0" applyFont="1" applyFill="1" applyBorder="1" applyAlignment="1">
      <alignment horizontal="right" vertical="center" wrapText="1"/>
    </xf>
    <xf numFmtId="0" fontId="5" fillId="2" borderId="5" xfId="0" applyFont="1" applyFill="1" applyBorder="1" applyAlignment="1">
      <alignment horizontal="center" vertical="center" wrapText="1"/>
    </xf>
    <xf numFmtId="0" fontId="5" fillId="5" borderId="5" xfId="0" applyFont="1" applyFill="1" applyBorder="1" applyAlignment="1">
      <alignment horizontal="right" vertical="top" wrapText="1"/>
    </xf>
    <xf numFmtId="0" fontId="5" fillId="5" borderId="5" xfId="0" applyFont="1" applyFill="1" applyBorder="1" applyAlignment="1">
      <alignment horizontal="center" vertical="center" wrapText="1"/>
    </xf>
    <xf numFmtId="165" fontId="5" fillId="5" borderId="5" xfId="0" applyNumberFormat="1" applyFont="1" applyFill="1" applyBorder="1" applyAlignment="1">
      <alignment horizontal="center" vertical="center" wrapText="1"/>
    </xf>
    <xf numFmtId="0" fontId="5" fillId="5" borderId="5" xfId="0" applyFont="1" applyFill="1" applyBorder="1" applyAlignment="1">
      <alignment horizontal="right" vertical="center" wrapText="1"/>
    </xf>
    <xf numFmtId="164" fontId="4" fillId="6" borderId="5" xfId="0" applyNumberFormat="1" applyFont="1" applyFill="1" applyBorder="1" applyAlignment="1">
      <alignment horizontal="center" vertical="top" wrapText="1"/>
    </xf>
    <xf numFmtId="0" fontId="5" fillId="6" borderId="5" xfId="0" applyFont="1" applyFill="1" applyBorder="1" applyAlignment="1">
      <alignment horizontal="right" vertical="top" wrapText="1"/>
    </xf>
    <xf numFmtId="165" fontId="5" fillId="4" borderId="5" xfId="0" applyNumberFormat="1" applyFont="1" applyFill="1" applyBorder="1" applyAlignment="1">
      <alignment horizontal="center" vertical="center" wrapText="1"/>
    </xf>
    <xf numFmtId="0" fontId="5" fillId="4" borderId="5" xfId="0" applyFont="1" applyFill="1" applyBorder="1" applyAlignment="1">
      <alignment horizontal="right" vertical="center" wrapText="1"/>
    </xf>
    <xf numFmtId="0" fontId="0" fillId="4" borderId="5" xfId="0" applyFill="1" applyBorder="1"/>
    <xf numFmtId="0" fontId="6" fillId="6" borderId="5" xfId="0" applyFont="1" applyFill="1" applyBorder="1" applyAlignment="1">
      <alignment horizontal="right" vertical="top" wrapText="1"/>
    </xf>
    <xf numFmtId="0" fontId="6" fillId="4" borderId="5" xfId="0" applyFont="1" applyFill="1" applyBorder="1" applyAlignment="1">
      <alignment horizontal="center" vertical="center" wrapText="1"/>
    </xf>
    <xf numFmtId="165" fontId="6" fillId="4" borderId="5" xfId="0" applyNumberFormat="1" applyFont="1" applyFill="1" applyBorder="1" applyAlignment="1">
      <alignment horizontal="center" vertical="center" wrapText="1"/>
    </xf>
    <xf numFmtId="0" fontId="6" fillId="4" borderId="5" xfId="0" applyFont="1" applyFill="1" applyBorder="1" applyAlignment="1">
      <alignment horizontal="right" vertical="center" wrapText="1"/>
    </xf>
    <xf numFmtId="0" fontId="6" fillId="4" borderId="5" xfId="0" applyFont="1" applyFill="1" applyBorder="1" applyAlignment="1">
      <alignment horizontal="right" vertical="top" wrapText="1"/>
    </xf>
    <xf numFmtId="0" fontId="6" fillId="2" borderId="5" xfId="0" applyFont="1" applyFill="1" applyBorder="1" applyAlignment="1">
      <alignment horizontal="center" vertical="center" wrapText="1"/>
    </xf>
    <xf numFmtId="165" fontId="6" fillId="2" borderId="5" xfId="0" applyNumberFormat="1" applyFont="1" applyFill="1" applyBorder="1" applyAlignment="1">
      <alignment horizontal="center" vertical="center" wrapText="1"/>
    </xf>
    <xf numFmtId="0" fontId="6" fillId="2" borderId="5" xfId="0" applyFont="1" applyFill="1" applyBorder="1" applyAlignment="1">
      <alignment horizontal="right" vertical="center" wrapText="1"/>
    </xf>
    <xf numFmtId="164" fontId="4" fillId="4" borderId="5" xfId="0" applyNumberFormat="1" applyFont="1" applyFill="1" applyBorder="1" applyAlignment="1">
      <alignment horizontal="center" vertical="top" wrapText="1"/>
    </xf>
    <xf numFmtId="0" fontId="5" fillId="6" borderId="5" xfId="0" applyFont="1" applyFill="1" applyBorder="1" applyAlignment="1">
      <alignment vertical="top" wrapText="1"/>
    </xf>
    <xf numFmtId="0" fontId="5" fillId="4" borderId="5" xfId="0" applyFont="1" applyFill="1" applyBorder="1" applyAlignment="1">
      <alignment vertical="top" wrapText="1"/>
    </xf>
    <xf numFmtId="164" fontId="4" fillId="7" borderId="5" xfId="0" applyNumberFormat="1" applyFont="1" applyFill="1" applyBorder="1" applyAlignment="1">
      <alignment horizontal="center" vertical="top" wrapText="1"/>
    </xf>
    <xf numFmtId="0" fontId="5" fillId="7" borderId="5" xfId="0" applyFont="1" applyFill="1" applyBorder="1" applyAlignment="1">
      <alignment horizontal="right" vertical="top" wrapText="1"/>
    </xf>
    <xf numFmtId="0" fontId="7" fillId="4" borderId="5" xfId="0" applyFont="1" applyFill="1" applyBorder="1" applyAlignment="1">
      <alignment horizontal="right" vertical="top" wrapText="1"/>
    </xf>
    <xf numFmtId="0" fontId="7" fillId="4" borderId="5" xfId="0" applyFont="1" applyFill="1" applyBorder="1" applyAlignment="1">
      <alignment horizontal="center" vertical="center" wrapText="1"/>
    </xf>
    <xf numFmtId="165" fontId="7" fillId="4" borderId="5" xfId="0" applyNumberFormat="1" applyFont="1" applyFill="1" applyBorder="1" applyAlignment="1">
      <alignment horizontal="center" vertical="center" wrapText="1"/>
    </xf>
    <xf numFmtId="0" fontId="7" fillId="4" borderId="5" xfId="0" applyFont="1" applyFill="1" applyBorder="1" applyAlignment="1">
      <alignment horizontal="right" vertical="center" wrapText="1"/>
    </xf>
    <xf numFmtId="0" fontId="0" fillId="0" borderId="0" xfId="0" applyAlignment="1">
      <alignment horizontal="center"/>
    </xf>
    <xf numFmtId="0" fontId="8" fillId="0" borderId="5" xfId="0" applyFont="1" applyBorder="1" applyAlignment="1">
      <alignment horizontal="center"/>
    </xf>
    <xf numFmtId="0" fontId="0" fillId="0" borderId="5" xfId="0" applyBorder="1" applyAlignment="1">
      <alignment horizontal="center"/>
    </xf>
    <xf numFmtId="0" fontId="0" fillId="0" borderId="5" xfId="0" applyBorder="1" applyAlignment="1">
      <alignment horizontal="center"/>
    </xf>
    <xf numFmtId="0" fontId="3" fillId="3" borderId="6" xfId="0" applyFont="1" applyFill="1" applyBorder="1" applyAlignment="1">
      <alignment horizontal="center" vertical="center" wrapText="1"/>
    </xf>
    <xf numFmtId="0" fontId="3" fillId="3" borderId="6" xfId="0" applyFont="1" applyFill="1" applyBorder="1" applyAlignment="1">
      <alignment horizontal="center" vertical="center"/>
    </xf>
    <xf numFmtId="0" fontId="8" fillId="0" borderId="6" xfId="0" applyFont="1" applyBorder="1" applyAlignment="1">
      <alignment horizont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9" fillId="8" borderId="0" xfId="0" applyFont="1" applyFill="1" applyAlignment="1">
      <alignment horizontal="center"/>
    </xf>
    <xf numFmtId="0" fontId="0" fillId="0" borderId="4" xfId="0" applyBorder="1" applyAlignment="1">
      <alignment horizontal="center"/>
    </xf>
    <xf numFmtId="0" fontId="0" fillId="0" borderId="5" xfId="0" applyBorder="1" applyAlignment="1">
      <alignment horizontal="center"/>
    </xf>
    <xf numFmtId="0" fontId="8" fillId="0" borderId="0" xfId="0" applyFont="1" applyAlignment="1">
      <alignment horizontal="center" wrapText="1"/>
    </xf>
    <xf numFmtId="0" fontId="8" fillId="0" borderId="0" xfId="0" applyFont="1" applyAlignment="1">
      <alignment horizontal="center"/>
    </xf>
    <xf numFmtId="0" fontId="0" fillId="0" borderId="0" xfId="0" applyAlignment="1">
      <alignment horizontal="center" wrapText="1"/>
    </xf>
    <xf numFmtId="0" fontId="0" fillId="0" borderId="0" xfId="0" applyAlignment="1">
      <alignment horizontal="center"/>
    </xf>
    <xf numFmtId="0" fontId="0" fillId="0" borderId="7" xfId="0" applyBorder="1" applyAlignment="1">
      <alignment horizontal="center" wrapText="1"/>
    </xf>
    <xf numFmtId="0" fontId="10" fillId="0" borderId="0" xfId="0" applyFont="1" applyAlignment="1">
      <alignment horizontal="center" wrapText="1"/>
    </xf>
    <xf numFmtId="0" fontId="11" fillId="0" borderId="0" xfId="0" applyFont="1"/>
    <xf numFmtId="166" fontId="6" fillId="2" borderId="5" xfId="0" applyNumberFormat="1" applyFont="1" applyFill="1" applyBorder="1" applyAlignment="1">
      <alignment horizontal="center" vertical="center" wrapText="1"/>
    </xf>
    <xf numFmtId="166" fontId="12" fillId="2" borderId="5" xfId="0" applyNumberFormat="1" applyFont="1" applyFill="1" applyBorder="1" applyAlignment="1">
      <alignment horizontal="center" vertical="center" wrapText="1"/>
    </xf>
    <xf numFmtId="0" fontId="13" fillId="0" borderId="5" xfId="0" applyFont="1" applyBorder="1" applyAlignment="1">
      <alignment horizontal="center"/>
    </xf>
    <xf numFmtId="0" fontId="14" fillId="0" borderId="5" xfId="0" applyFont="1" applyBorder="1" applyAlignment="1">
      <alignment horizontal="center"/>
    </xf>
    <xf numFmtId="0" fontId="12" fillId="4" borderId="5" xfId="0" applyFont="1" applyFill="1" applyBorder="1" applyAlignment="1">
      <alignment horizontal="right" vertical="top"/>
    </xf>
    <xf numFmtId="0" fontId="12" fillId="4" borderId="5" xfId="0" applyFont="1" applyFill="1" applyBorder="1" applyAlignment="1">
      <alignment horizontal="center" vertical="center"/>
    </xf>
    <xf numFmtId="0" fontId="9" fillId="9" borderId="1" xfId="0" applyFont="1" applyFill="1" applyBorder="1" applyAlignment="1">
      <alignment horizontal="center"/>
    </xf>
    <xf numFmtId="0" fontId="9" fillId="9" borderId="2" xfId="0" applyFont="1" applyFill="1" applyBorder="1" applyAlignment="1">
      <alignment horizontal="center"/>
    </xf>
    <xf numFmtId="0" fontId="9" fillId="9" borderId="3"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431972</xdr:colOff>
      <xdr:row>8</xdr:row>
      <xdr:rowOff>78543</xdr:rowOff>
    </xdr:from>
    <xdr:to>
      <xdr:col>2</xdr:col>
      <xdr:colOff>722955</xdr:colOff>
      <xdr:row>16</xdr:row>
      <xdr:rowOff>178803</xdr:rowOff>
    </xdr:to>
    <xdr:sp macro="" textlink="">
      <xdr:nvSpPr>
        <xdr:cNvPr id="2" name="سهم للأسفل 1"/>
        <xdr:cNvSpPr/>
      </xdr:nvSpPr>
      <xdr:spPr>
        <a:xfrm rot="11458550" flipH="1">
          <a:off x="11235090870" y="2164518"/>
          <a:ext cx="290983" cy="89083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EG" sz="1100"/>
        </a:p>
      </xdr:txBody>
    </xdr:sp>
    <xdr:clientData/>
  </xdr:twoCellAnchor>
  <xdr:twoCellAnchor>
    <xdr:from>
      <xdr:col>9</xdr:col>
      <xdr:colOff>243018</xdr:colOff>
      <xdr:row>8</xdr:row>
      <xdr:rowOff>298542</xdr:rowOff>
    </xdr:from>
    <xdr:to>
      <xdr:col>9</xdr:col>
      <xdr:colOff>506772</xdr:colOff>
      <xdr:row>19</xdr:row>
      <xdr:rowOff>163265</xdr:rowOff>
    </xdr:to>
    <xdr:sp macro="" textlink="">
      <xdr:nvSpPr>
        <xdr:cNvPr id="4" name="سهم للأسفل 3"/>
        <xdr:cNvSpPr/>
      </xdr:nvSpPr>
      <xdr:spPr>
        <a:xfrm rot="11852034" flipH="1">
          <a:off x="11230954128" y="2384517"/>
          <a:ext cx="263754" cy="119822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EG"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1575;&#1603;&#1587;&#1604;\&#1581;&#1575;&#1601;&#1586;%20&#1575;&#1604;&#1575;&#1593;&#1578;&#1605;&#1575;&#1583;%20&#1601;&#1576;&#1585;&#1575;&#1610;&#1585;%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Programs\&#1588;\Removable%20Disk\&#1606;&#1605;&#1608;&#1584;&#1580;%20&#1605;&#1580;&#1605;&#1593;%20&#1578;&#1582;&#1589;&#1589;&#1610;&#1577;%202019%20&#1575;&#1604;&#1581;&#1583;&#1610;&#157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1575;&#1603;&#1587;&#1604;\&#1575;&#1604;&#1581;&#1583;%20&#1575;&#1604;&#1583;&#1606;&#1610;%20&#1604;&#1604;&#1575;&#1580;&#1608;&#1585;&#1578;&#1605;%20&#1576;&#1581;&#1605;&#1583;%20&#1604;&#1604;&#16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قالب الشغال"/>
      <sheetName val="الاجازات"/>
      <sheetName val="لبلساسيات من 1211"/>
      <sheetName val="بيانات الشغل العملي بالصور (2)"/>
      <sheetName val="بيانات شخصية (3)"/>
      <sheetName val="تدرج كلي من 2009 حتي 2019 (2)"/>
    </sheetNames>
    <sheetDataSet>
      <sheetData sheetId="0">
        <row r="1">
          <cell r="L1">
            <v>32</v>
          </cell>
        </row>
      </sheetData>
      <sheetData sheetId="1" refreshError="1"/>
      <sheetData sheetId="2" refreshError="1"/>
      <sheetData sheetId="3">
        <row r="3">
          <cell r="A3">
            <v>1</v>
          </cell>
        </row>
        <row r="4">
          <cell r="A4">
            <v>2</v>
          </cell>
        </row>
        <row r="5">
          <cell r="A5">
            <v>3</v>
          </cell>
        </row>
        <row r="6">
          <cell r="A6">
            <v>4</v>
          </cell>
        </row>
        <row r="7">
          <cell r="A7">
            <v>5</v>
          </cell>
        </row>
        <row r="8">
          <cell r="A8">
            <v>6</v>
          </cell>
        </row>
        <row r="9">
          <cell r="A9">
            <v>7</v>
          </cell>
        </row>
        <row r="10">
          <cell r="A10">
            <v>8</v>
          </cell>
        </row>
        <row r="11">
          <cell r="A11">
            <v>9</v>
          </cell>
        </row>
        <row r="12">
          <cell r="A12">
            <v>10</v>
          </cell>
        </row>
        <row r="13">
          <cell r="A13">
            <v>11</v>
          </cell>
        </row>
        <row r="14">
          <cell r="A14">
            <v>12</v>
          </cell>
        </row>
        <row r="15">
          <cell r="A15">
            <v>13</v>
          </cell>
        </row>
        <row r="16">
          <cell r="A16">
            <v>14</v>
          </cell>
        </row>
        <row r="17">
          <cell r="A17">
            <v>15</v>
          </cell>
        </row>
        <row r="18">
          <cell r="A18">
            <v>16</v>
          </cell>
        </row>
        <row r="19">
          <cell r="A19">
            <v>17</v>
          </cell>
        </row>
        <row r="20">
          <cell r="A20">
            <v>18</v>
          </cell>
        </row>
        <row r="21">
          <cell r="A21">
            <v>19</v>
          </cell>
        </row>
        <row r="22">
          <cell r="A22">
            <v>20</v>
          </cell>
        </row>
        <row r="23">
          <cell r="A23">
            <v>21</v>
          </cell>
        </row>
        <row r="24">
          <cell r="A24">
            <v>22</v>
          </cell>
        </row>
        <row r="25">
          <cell r="A25">
            <v>23</v>
          </cell>
        </row>
        <row r="26">
          <cell r="A26">
            <v>24</v>
          </cell>
        </row>
        <row r="27">
          <cell r="A27">
            <v>25</v>
          </cell>
        </row>
        <row r="28">
          <cell r="A28">
            <v>26</v>
          </cell>
        </row>
        <row r="29">
          <cell r="A29">
            <v>27</v>
          </cell>
        </row>
        <row r="30">
          <cell r="A30">
            <v>28</v>
          </cell>
        </row>
        <row r="31">
          <cell r="A31">
            <v>29</v>
          </cell>
        </row>
        <row r="32">
          <cell r="A32">
            <v>30</v>
          </cell>
        </row>
        <row r="33">
          <cell r="A33">
            <v>31</v>
          </cell>
        </row>
        <row r="34">
          <cell r="A34">
            <v>32</v>
          </cell>
        </row>
        <row r="35">
          <cell r="A35">
            <v>33</v>
          </cell>
        </row>
        <row r="36">
          <cell r="A36">
            <v>34</v>
          </cell>
        </row>
        <row r="37">
          <cell r="A37">
            <v>35</v>
          </cell>
        </row>
        <row r="38">
          <cell r="A38">
            <v>36</v>
          </cell>
        </row>
        <row r="39">
          <cell r="A39">
            <v>37</v>
          </cell>
        </row>
        <row r="40">
          <cell r="A40">
            <v>38</v>
          </cell>
        </row>
        <row r="41">
          <cell r="A41">
            <v>39</v>
          </cell>
        </row>
        <row r="42">
          <cell r="A42">
            <v>40</v>
          </cell>
        </row>
        <row r="43">
          <cell r="A43">
            <v>41</v>
          </cell>
        </row>
        <row r="44">
          <cell r="A44">
            <v>42</v>
          </cell>
        </row>
        <row r="45">
          <cell r="A45">
            <v>43</v>
          </cell>
        </row>
        <row r="46">
          <cell r="A46">
            <v>44</v>
          </cell>
        </row>
        <row r="47">
          <cell r="A47">
            <v>45</v>
          </cell>
        </row>
        <row r="48">
          <cell r="A48">
            <v>46</v>
          </cell>
        </row>
        <row r="49">
          <cell r="A49">
            <v>47</v>
          </cell>
        </row>
        <row r="50">
          <cell r="A50">
            <v>48</v>
          </cell>
        </row>
        <row r="51">
          <cell r="A51">
            <v>49</v>
          </cell>
        </row>
        <row r="52">
          <cell r="A52">
            <v>50</v>
          </cell>
        </row>
        <row r="53">
          <cell r="A53">
            <v>51</v>
          </cell>
        </row>
        <row r="54">
          <cell r="A54">
            <v>52</v>
          </cell>
        </row>
        <row r="55">
          <cell r="A55">
            <v>53</v>
          </cell>
        </row>
        <row r="56">
          <cell r="A56">
            <v>54</v>
          </cell>
        </row>
        <row r="57">
          <cell r="A57">
            <v>55</v>
          </cell>
        </row>
        <row r="58">
          <cell r="A58">
            <v>56</v>
          </cell>
        </row>
        <row r="59">
          <cell r="A59">
            <v>57</v>
          </cell>
        </row>
        <row r="60">
          <cell r="A60">
            <v>58</v>
          </cell>
        </row>
        <row r="61">
          <cell r="A61">
            <v>59</v>
          </cell>
        </row>
        <row r="62">
          <cell r="A62">
            <v>60</v>
          </cell>
        </row>
        <row r="63">
          <cell r="A63">
            <v>61</v>
          </cell>
        </row>
        <row r="64">
          <cell r="A64">
            <v>62</v>
          </cell>
        </row>
        <row r="65">
          <cell r="A65">
            <v>63</v>
          </cell>
        </row>
        <row r="66">
          <cell r="A66">
            <v>64</v>
          </cell>
        </row>
        <row r="67">
          <cell r="A67">
            <v>65</v>
          </cell>
        </row>
        <row r="68">
          <cell r="A68">
            <v>66</v>
          </cell>
        </row>
        <row r="69">
          <cell r="A69">
            <v>67</v>
          </cell>
        </row>
        <row r="70">
          <cell r="A70">
            <v>68</v>
          </cell>
        </row>
        <row r="71">
          <cell r="A71">
            <v>69</v>
          </cell>
        </row>
        <row r="72">
          <cell r="A72">
            <v>70</v>
          </cell>
        </row>
        <row r="73">
          <cell r="A73">
            <v>71</v>
          </cell>
        </row>
        <row r="74">
          <cell r="A74">
            <v>72</v>
          </cell>
        </row>
        <row r="75">
          <cell r="A75">
            <v>73</v>
          </cell>
        </row>
        <row r="76">
          <cell r="A76">
            <v>74</v>
          </cell>
        </row>
        <row r="77">
          <cell r="A77">
            <v>75</v>
          </cell>
        </row>
        <row r="78">
          <cell r="A78">
            <v>76</v>
          </cell>
        </row>
        <row r="79">
          <cell r="A79">
            <v>77</v>
          </cell>
        </row>
        <row r="80">
          <cell r="A80">
            <v>78</v>
          </cell>
        </row>
        <row r="81">
          <cell r="A81">
            <v>79</v>
          </cell>
        </row>
        <row r="82">
          <cell r="A82">
            <v>80</v>
          </cell>
        </row>
        <row r="83">
          <cell r="A83">
            <v>81</v>
          </cell>
        </row>
        <row r="84">
          <cell r="A84">
            <v>82</v>
          </cell>
        </row>
        <row r="85">
          <cell r="A85">
            <v>83</v>
          </cell>
        </row>
        <row r="86">
          <cell r="A86">
            <v>84</v>
          </cell>
        </row>
        <row r="87">
          <cell r="A87">
            <v>85</v>
          </cell>
        </row>
        <row r="88">
          <cell r="A88">
            <v>86</v>
          </cell>
        </row>
        <row r="89">
          <cell r="A89">
            <v>87</v>
          </cell>
        </row>
        <row r="90">
          <cell r="A90">
            <v>88</v>
          </cell>
        </row>
        <row r="91">
          <cell r="A91">
            <v>89</v>
          </cell>
        </row>
        <row r="92">
          <cell r="A92">
            <v>90</v>
          </cell>
        </row>
        <row r="93">
          <cell r="A93">
            <v>91</v>
          </cell>
        </row>
        <row r="94">
          <cell r="A94">
            <v>92</v>
          </cell>
        </row>
        <row r="95">
          <cell r="A95">
            <v>93</v>
          </cell>
        </row>
        <row r="96">
          <cell r="A96">
            <v>94</v>
          </cell>
        </row>
        <row r="97">
          <cell r="A97">
            <v>95</v>
          </cell>
        </row>
        <row r="98">
          <cell r="A98">
            <v>96</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بسمة عبدالعزيز"/>
      <sheetName val="عزة احمد عبدالتواب"/>
      <sheetName val="هناء الصادق"/>
      <sheetName val="مني يوسف"/>
      <sheetName val="رويدا عبدالوكيل"/>
      <sheetName val="غادة احمد عبدالرحيم"/>
      <sheetName val="علاء الدين احمد "/>
      <sheetName val="كفر شامل"/>
      <sheetName val="معاشات مجموعة (3)"/>
      <sheetName val="عاصم جمال"/>
      <sheetName val="ورقة2"/>
      <sheetName val="استمارة معاشات (2)"/>
      <sheetName val="كشف صرف مكافأه"/>
      <sheetName val="الاصدار المعدل"/>
      <sheetName val="الصدار الاخير"/>
      <sheetName val="ورقة2 (2)"/>
      <sheetName val="الخاضع للمعاش 2018"/>
      <sheetName val="معاشات مجموعة (2)"/>
      <sheetName val="كفر مجموعةو (2)"/>
      <sheetName val="فاطمة الزهراء"/>
      <sheetName val="منال"/>
      <sheetName val="سهير"/>
      <sheetName val="رشاا"/>
      <sheetName val="ورقة13"/>
      <sheetName val="اميره محمد حفني"/>
      <sheetName val="عبدالكريم"/>
      <sheetName val="نجوان رضا"/>
      <sheetName val="دعاء محمد بكر"/>
      <sheetName val="احلام محمد عبدالعزيز"/>
      <sheetName val="نهلة رضا محمد"/>
      <sheetName val="الرئيسي والعالمي"/>
      <sheetName val="نرمين"/>
      <sheetName val="فاطمة احمد فواز"/>
      <sheetName val="ترقيات تخصصية (2)"/>
      <sheetName val="ترقيات تخصصية"/>
      <sheetName val="يوليو 2015 (2)"/>
      <sheetName val="تفصيلي المرتب يناير 2018"/>
      <sheetName val="تفصيلي مرتب يوليو 2018"/>
      <sheetName val="ايمان عبدالحميد عبداللطيف"/>
      <sheetName val="ورقة11"/>
      <sheetName val="معاشات مجموعة"/>
      <sheetName val="كفر مجموعةو"/>
      <sheetName val="عمر اسماعيل عمر علي الدرجة الثا"/>
      <sheetName val="علاوات حتي 2014 (2)"/>
      <sheetName val="الصور الهام (2)"/>
      <sheetName val="رشا رفعت "/>
      <sheetName val="الوقت والتاريخ"/>
      <sheetName val="يوليو 2015"/>
      <sheetName val="ورقة4"/>
      <sheetName val="ورقة5"/>
      <sheetName val="ورقة6"/>
      <sheetName val="ورقة7"/>
      <sheetName val="ورقة8"/>
      <sheetName val="التنقل بين الصفحات   (2)"/>
      <sheetName val="ورقة1"/>
      <sheetName val="التجميعي"/>
      <sheetName val="يوليو 2017"/>
      <sheetName val="يوليو 2018"/>
      <sheetName val="يناير 2018"/>
      <sheetName val="يناير 2017"/>
      <sheetName val="مي عطاالله كفر"/>
      <sheetName val="معاشات مي عطا"/>
      <sheetName val="مى عطاالله ذكي"/>
      <sheetName val="رعاية الطفل2018 بطاقات الا  (2"/>
      <sheetName val="رعاية الطفل2017 بطاقات الا (2"/>
      <sheetName val="التنقل بين الصفحات  "/>
      <sheetName val="شيت 1"/>
      <sheetName val="شيت 2"/>
      <sheetName val="صوري"/>
      <sheetName val="ورقة12"/>
      <sheetName val=" فروق زيناستمارة تامين زوجي (3)"/>
      <sheetName val="اسراء يحي محروس"/>
      <sheetName val="فرق زينب واسراء"/>
      <sheetName val="فرق زينب"/>
      <sheetName val="وجة برمامج"/>
      <sheetName val="بطاقات الاجور المتغيرة 2019 (2"/>
      <sheetName val="ورقة10"/>
      <sheetName val="بطاقات الاجور المتغيرة 2017"/>
      <sheetName val="ورقة3"/>
      <sheetName val="images"/>
      <sheetName val="نسمة علي محمد"/>
      <sheetName val="ولاء وحيد ذكي"/>
      <sheetName val="استمارة تامين زوجي (2)"/>
      <sheetName val=" كفر زوجي متعدد"/>
      <sheetName val="لون متغير"/>
      <sheetName val="الة حاسبة"/>
      <sheetName val="شر وتقدير"/>
      <sheetName val="تسوية لبرنامج افاروق"/>
      <sheetName val="التعديل للفرز"/>
      <sheetName val="فرز المكافات 2018"/>
      <sheetName val="تسجيل مكافات 2018 (4)"/>
      <sheetName val=" وضع مكان المجديد خالص 2018 (2)"/>
      <sheetName val="سنة 2018 البداية فرز"/>
      <sheetName val="بداية التسجيل للمكافات الرئيسي"/>
      <sheetName val="ورقة عمل تسوية"/>
      <sheetName val="بيانات التسوية 2018"/>
      <sheetName val="البيانات بالصور (2)"/>
      <sheetName val="المصرف من مكافات طوال السنة"/>
      <sheetName val="يوليو "/>
      <sheetName val="يناير"/>
      <sheetName val="اغسطس"/>
      <sheetName val="ستمبر"/>
      <sheetName val="كفر العلاوة"/>
      <sheetName val="رعاية الطفل 2018 بطاقات الاجور "/>
      <sheetName val="التسوية"/>
      <sheetName val="علاوة الحد الادني"/>
      <sheetName val="انعام احمد ابراهيم"/>
      <sheetName val="سها شحاتة حامد"/>
      <sheetName val="كفر زوجي (2)"/>
      <sheetName val="الرئيسية  (2)"/>
      <sheetName val="الصور الهام"/>
      <sheetName val="استمارة تامين زوجي"/>
      <sheetName val="كفر زوجي"/>
      <sheetName val="عزة سيد تمام"/>
      <sheetName val="اسماء محمد عطية"/>
      <sheetName val="سناء حلمي"/>
      <sheetName val="هالة مصطفي عبدالعزيز"/>
      <sheetName val="مروة مجدي "/>
      <sheetName val="محمد محمود علي"/>
      <sheetName val="عبير نصير"/>
      <sheetName val="حساب العلاوة"/>
      <sheetName val="كفر مجموعة"/>
      <sheetName val="مافات تسجيل"/>
      <sheetName val="استمارة تامين ومعاشات"/>
      <sheetName val="فرز 2"/>
      <sheetName val="فرز"/>
      <sheetName val="علاوة التخصصية 2 "/>
      <sheetName val="علاوات حتي 2013"/>
      <sheetName val="علاوات حتي 2014"/>
      <sheetName val="ورقة15"/>
      <sheetName val="ورقة9"/>
      <sheetName val="تدرج كلي من 2009 حتي 2019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ow r="1">
          <cell r="C1">
            <v>31</v>
          </cell>
        </row>
      </sheetData>
      <sheetData sheetId="46"/>
      <sheetData sheetId="47"/>
      <sheetData sheetId="48"/>
      <sheetData sheetId="49"/>
      <sheetData sheetId="50"/>
      <sheetData sheetId="51"/>
      <sheetData sheetId="52"/>
      <sheetData sheetId="53"/>
      <sheetData sheetId="54"/>
      <sheetData sheetId="55"/>
      <sheetData sheetId="56"/>
      <sheetData sheetId="57">
        <row r="4">
          <cell r="A4">
            <v>1</v>
          </cell>
          <cell r="CW4" t="str">
            <v>ابو بكر جلال علي عبد الحافظ</v>
          </cell>
        </row>
        <row r="5">
          <cell r="A5">
            <v>2</v>
          </cell>
          <cell r="CW5" t="str">
            <v>اسامة مصطفى محمد عبد الرحمن</v>
          </cell>
        </row>
        <row r="6">
          <cell r="A6">
            <v>3</v>
          </cell>
          <cell r="CW6" t="str">
            <v>اسامه عبد النعيم عاصم محمد</v>
          </cell>
        </row>
        <row r="7">
          <cell r="A7">
            <v>4</v>
          </cell>
          <cell r="CW7" t="str">
            <v>اسراء أسامة محمد طلبه</v>
          </cell>
        </row>
        <row r="8">
          <cell r="A8">
            <v>5</v>
          </cell>
          <cell r="CW8" t="str">
            <v>اسماء ابو زيد فؤاد ابو زيد</v>
          </cell>
        </row>
        <row r="9">
          <cell r="A9">
            <v>6</v>
          </cell>
          <cell r="CW9" t="str">
            <v>اسماء اسلام توفيق عبد المتجلى</v>
          </cell>
        </row>
        <row r="10">
          <cell r="A10">
            <v>7</v>
          </cell>
          <cell r="CW10" t="str">
            <v>الشيماء نور الدين مطاوع عبد الحافظ</v>
          </cell>
        </row>
        <row r="11">
          <cell r="A11">
            <v>8</v>
          </cell>
          <cell r="CW11" t="str">
            <v>امل محمد عبد المجيد تمام</v>
          </cell>
        </row>
        <row r="12">
          <cell r="A12">
            <v>9</v>
          </cell>
          <cell r="CW12" t="str">
            <v>اميرة إسماعيل تهامى إسماعيل</v>
          </cell>
        </row>
        <row r="13">
          <cell r="A13">
            <v>10</v>
          </cell>
          <cell r="CW13" t="str">
            <v>اميرة محمد عبد المعطى محمد</v>
          </cell>
        </row>
        <row r="14">
          <cell r="A14">
            <v>11</v>
          </cell>
          <cell r="CW14" t="str">
            <v>اميره بدر توفيق حسن</v>
          </cell>
        </row>
        <row r="15">
          <cell r="A15">
            <v>12</v>
          </cell>
          <cell r="CW15" t="str">
            <v>اميره محمد حنفي يوسف</v>
          </cell>
        </row>
        <row r="16">
          <cell r="A16">
            <v>13</v>
          </cell>
          <cell r="CW16" t="str">
            <v>انعام احمد ابراهيم مهران</v>
          </cell>
        </row>
        <row r="17">
          <cell r="A17">
            <v>14</v>
          </cell>
          <cell r="CW17" t="str">
            <v>اوميمه جمال حلمى حسن</v>
          </cell>
        </row>
        <row r="18">
          <cell r="A18">
            <v>15</v>
          </cell>
          <cell r="CW18" t="str">
            <v>ايفيلين ربيل بطرس اسكاروس</v>
          </cell>
        </row>
        <row r="19">
          <cell r="A19">
            <v>16</v>
          </cell>
          <cell r="CW19" t="str">
            <v>ايمان عبدالحميد عبد اللطيف</v>
          </cell>
        </row>
        <row r="20">
          <cell r="A20">
            <v>17</v>
          </cell>
          <cell r="CW20" t="str">
            <v>ايمان محمد عبد المعطي محمد</v>
          </cell>
        </row>
        <row r="21">
          <cell r="A21">
            <v>18</v>
          </cell>
          <cell r="CW21" t="str">
            <v>بسمة عبد العزيز ابو العلا</v>
          </cell>
        </row>
        <row r="22">
          <cell r="A22">
            <v>19</v>
          </cell>
          <cell r="CW22" t="str">
            <v>بيتر عاطف كمال متري</v>
          </cell>
        </row>
        <row r="23">
          <cell r="A23">
            <v>20</v>
          </cell>
          <cell r="CW23" t="str">
            <v>جرجس فيليب عزيز نخله</v>
          </cell>
        </row>
        <row r="24">
          <cell r="A24">
            <v>21</v>
          </cell>
          <cell r="CW24" t="str">
            <v>حسام جمال الدين محمد محمود</v>
          </cell>
        </row>
        <row r="25">
          <cell r="A25">
            <v>22</v>
          </cell>
          <cell r="CW25" t="str">
            <v>حنان فاروق محمد طلبه</v>
          </cell>
        </row>
        <row r="26">
          <cell r="A26">
            <v>23</v>
          </cell>
          <cell r="CW26" t="str">
            <v>حنان محمود محمد أحمد</v>
          </cell>
        </row>
        <row r="27">
          <cell r="A27">
            <v>24</v>
          </cell>
          <cell r="CW27" t="str">
            <v>خالد فتحي عبد العزيز اسماعيل</v>
          </cell>
        </row>
        <row r="28">
          <cell r="A28">
            <v>25</v>
          </cell>
          <cell r="CW28" t="str">
            <v>داليا محي عبد العليم عبد الحافظ</v>
          </cell>
        </row>
        <row r="29">
          <cell r="A29">
            <v>26</v>
          </cell>
          <cell r="CW29" t="str">
            <v>دعاء احمد جمال عبدالفتاح حسن</v>
          </cell>
        </row>
        <row r="30">
          <cell r="A30">
            <v>27</v>
          </cell>
          <cell r="CW30" t="str">
            <v>دعاء محمد عباس عامر</v>
          </cell>
        </row>
        <row r="31">
          <cell r="A31">
            <v>28</v>
          </cell>
          <cell r="CW31" t="str">
            <v>دينا حسين اسماعيل احمد</v>
          </cell>
        </row>
        <row r="32">
          <cell r="A32">
            <v>29</v>
          </cell>
          <cell r="CW32" t="str">
            <v>دينا مصطفى سيد محمد البهنساوى</v>
          </cell>
        </row>
        <row r="33">
          <cell r="A33">
            <v>30</v>
          </cell>
          <cell r="CW33" t="str">
            <v>رانيا محمود نشأت عباس محمد</v>
          </cell>
        </row>
        <row r="34">
          <cell r="A34">
            <v>31</v>
          </cell>
          <cell r="CW34" t="str">
            <v>رشا رفعت عبد العزيز عبد الرحيم</v>
          </cell>
        </row>
        <row r="35">
          <cell r="A35">
            <v>32</v>
          </cell>
          <cell r="CW35" t="str">
            <v>رشا طلعت صادق مقار</v>
          </cell>
        </row>
        <row r="36">
          <cell r="A36">
            <v>33</v>
          </cell>
          <cell r="CW36" t="str">
            <v>رشا محمد محمد احمد مصطفى</v>
          </cell>
        </row>
        <row r="37">
          <cell r="A37">
            <v>34</v>
          </cell>
          <cell r="CW37" t="str">
            <v>زينب شعبان عجمى يوسف</v>
          </cell>
        </row>
        <row r="38">
          <cell r="A38">
            <v>35</v>
          </cell>
          <cell r="CW38" t="str">
            <v>شيماء حسن زكى حسين</v>
          </cell>
        </row>
        <row r="39">
          <cell r="A39">
            <v>36</v>
          </cell>
          <cell r="CW39" t="str">
            <v>شيماء سيد علي حسن</v>
          </cell>
        </row>
        <row r="40">
          <cell r="A40">
            <v>37</v>
          </cell>
          <cell r="CW40" t="str">
            <v>شيماء فواز عبد الرحمن مهران</v>
          </cell>
        </row>
        <row r="41">
          <cell r="A41">
            <v>38</v>
          </cell>
          <cell r="CW41" t="str">
            <v>شيماء محسن محمد فرغلى</v>
          </cell>
        </row>
        <row r="42">
          <cell r="A42">
            <v>39</v>
          </cell>
          <cell r="CW42" t="str">
            <v>تهامي أنور تهامى محمد</v>
          </cell>
        </row>
        <row r="43">
          <cell r="A43">
            <v>40</v>
          </cell>
          <cell r="CW43" t="str">
            <v>عبد الحميد حسنين محمد حسنين</v>
          </cell>
        </row>
        <row r="44">
          <cell r="A44">
            <v>41</v>
          </cell>
          <cell r="CW44" t="str">
            <v>عبير فاروق مصطفي إسماعيل</v>
          </cell>
        </row>
        <row r="45">
          <cell r="A45">
            <v>42</v>
          </cell>
          <cell r="CW45" t="str">
            <v>عبير نصير كامل محمد</v>
          </cell>
        </row>
        <row r="46">
          <cell r="A46">
            <v>43</v>
          </cell>
          <cell r="CW46" t="str">
            <v>عثمان محمد عبده محمد</v>
          </cell>
        </row>
        <row r="47">
          <cell r="A47">
            <v>44</v>
          </cell>
          <cell r="CW47" t="str">
            <v>عزة سيد تمام مصطفى</v>
          </cell>
        </row>
        <row r="48">
          <cell r="A48">
            <v>45</v>
          </cell>
          <cell r="CW48" t="str">
            <v>عزت سيد حسن محمد</v>
          </cell>
        </row>
        <row r="49">
          <cell r="A49">
            <v>46</v>
          </cell>
          <cell r="CW49" t="str">
            <v>عزه عبد الحميد زكى محمد</v>
          </cell>
        </row>
        <row r="50">
          <cell r="A50">
            <v>47</v>
          </cell>
          <cell r="CW50" t="str">
            <v>علاء رمضان توفيق على</v>
          </cell>
        </row>
        <row r="51">
          <cell r="A51">
            <v>48</v>
          </cell>
          <cell r="CW51" t="str">
            <v>أ. عمر اسماعيل عمر اسماعيل</v>
          </cell>
        </row>
        <row r="52">
          <cell r="A52">
            <v>49</v>
          </cell>
          <cell r="CW52" t="str">
            <v>عمر عبد الرحمن دوينى عبدالرحمن</v>
          </cell>
        </row>
        <row r="53">
          <cell r="A53">
            <v>50</v>
          </cell>
          <cell r="CW53" t="str">
            <v>عمر محى عبد العليم عبد الحافظ</v>
          </cell>
        </row>
        <row r="54">
          <cell r="A54">
            <v>51</v>
          </cell>
          <cell r="CW54" t="str">
            <v>عمرو حامد حسن محمد</v>
          </cell>
        </row>
        <row r="55">
          <cell r="A55">
            <v>52</v>
          </cell>
          <cell r="CW55" t="str">
            <v>عمرو محمد محمد عبد المجيد</v>
          </cell>
        </row>
        <row r="56">
          <cell r="A56">
            <v>53</v>
          </cell>
          <cell r="CW56" t="str">
            <v>غادة أحمد سيد عبد العال</v>
          </cell>
        </row>
        <row r="57">
          <cell r="A57">
            <v>54</v>
          </cell>
          <cell r="CW57" t="str">
            <v>فاطمة أحمد فواز خلف الله عثمان علي</v>
          </cell>
        </row>
        <row r="58">
          <cell r="A58">
            <v>55</v>
          </cell>
          <cell r="CW58" t="str">
            <v>فاطمه حسانين احمد محمد</v>
          </cell>
        </row>
        <row r="59">
          <cell r="A59">
            <v>56</v>
          </cell>
          <cell r="CW59" t="str">
            <v>ليلى محمد فرحان أحمد</v>
          </cell>
        </row>
        <row r="60">
          <cell r="A60">
            <v>57</v>
          </cell>
          <cell r="CW60" t="str">
            <v>محمد احمد رضى محمود محمد</v>
          </cell>
        </row>
        <row r="61">
          <cell r="A61">
            <v>58</v>
          </cell>
          <cell r="CW61" t="str">
            <v>محمد احمد عبد العال عبد السلام</v>
          </cell>
        </row>
        <row r="62">
          <cell r="A62">
            <v>59</v>
          </cell>
          <cell r="CW62" t="str">
            <v>محمد حسنى نفادى أحمد</v>
          </cell>
        </row>
        <row r="63">
          <cell r="A63">
            <v>60</v>
          </cell>
          <cell r="CW63" t="str">
            <v>محمد فتحي محمود فرج</v>
          </cell>
        </row>
        <row r="64">
          <cell r="A64">
            <v>61</v>
          </cell>
          <cell r="CW64" t="str">
            <v>محمد كمال الدين عبد العال مرسى</v>
          </cell>
        </row>
        <row r="65">
          <cell r="A65">
            <v>62</v>
          </cell>
          <cell r="CW65" t="str">
            <v>محمد محمود محمد قاسم</v>
          </cell>
        </row>
        <row r="66">
          <cell r="A66">
            <v>63</v>
          </cell>
          <cell r="CW66" t="str">
            <v>محمود سيد توفيق سيد</v>
          </cell>
        </row>
        <row r="67">
          <cell r="A67">
            <v>64</v>
          </cell>
          <cell r="CW67" t="str">
            <v>محمود محمد عبد العال احمد</v>
          </cell>
        </row>
        <row r="68">
          <cell r="A68">
            <v>65</v>
          </cell>
          <cell r="CW68" t="str">
            <v>مرفت فؤاد حنين أرمانيوس</v>
          </cell>
        </row>
        <row r="69">
          <cell r="A69">
            <v>66</v>
          </cell>
          <cell r="CW69" t="str">
            <v>مروة مجدى عبد الحافظ سيد</v>
          </cell>
        </row>
        <row r="70">
          <cell r="A70">
            <v>67</v>
          </cell>
          <cell r="CW70" t="str">
            <v>مروة محمد على محمد</v>
          </cell>
        </row>
        <row r="71">
          <cell r="A71">
            <v>68</v>
          </cell>
          <cell r="CW71" t="str">
            <v>مصطفى صلاح الدين سيد عبد الرحمن</v>
          </cell>
        </row>
        <row r="72">
          <cell r="A72">
            <v>69</v>
          </cell>
          <cell r="CW72" t="str">
            <v>مصطفى عيد سيد محمد</v>
          </cell>
        </row>
        <row r="73">
          <cell r="A73">
            <v>70</v>
          </cell>
          <cell r="CW73" t="str">
            <v>منى قاسم أحمد على</v>
          </cell>
        </row>
        <row r="74">
          <cell r="A74">
            <v>71</v>
          </cell>
          <cell r="CW74" t="str">
            <v>مها مراد احمد شوكت</v>
          </cell>
        </row>
        <row r="75">
          <cell r="A75">
            <v>72</v>
          </cell>
          <cell r="CW75" t="str">
            <v>ناهد عبد الموجود محمود</v>
          </cell>
        </row>
        <row r="76">
          <cell r="A76">
            <v>73</v>
          </cell>
          <cell r="CW76" t="str">
            <v>نجلاء احمد دياب سلامة</v>
          </cell>
        </row>
        <row r="77">
          <cell r="A77">
            <v>74</v>
          </cell>
          <cell r="CW77" t="str">
            <v>نجوان رضا محمد عمر</v>
          </cell>
        </row>
        <row r="78">
          <cell r="A78">
            <v>75</v>
          </cell>
          <cell r="CW78" t="str">
            <v>نجوى إبراهيم عبد العال مهران</v>
          </cell>
        </row>
        <row r="79">
          <cell r="A79">
            <v>76</v>
          </cell>
          <cell r="CW79" t="str">
            <v>نجوى عزت عبد المجيد القرنى</v>
          </cell>
        </row>
        <row r="80">
          <cell r="A80">
            <v>77</v>
          </cell>
          <cell r="CW80" t="str">
            <v>نسمة على محمد سيد</v>
          </cell>
        </row>
        <row r="81">
          <cell r="A81">
            <v>78</v>
          </cell>
          <cell r="CW81" t="str">
            <v>نهال محمد عصمت محمد بيومى</v>
          </cell>
        </row>
        <row r="82">
          <cell r="A82">
            <v>79</v>
          </cell>
          <cell r="CW82" t="str">
            <v>نهى عثمان عبدالحافظ ابراهيم</v>
          </cell>
        </row>
        <row r="83">
          <cell r="A83">
            <v>80</v>
          </cell>
          <cell r="CW83" t="str">
            <v>م. نهى فتحى محمد الصغير</v>
          </cell>
        </row>
        <row r="84">
          <cell r="A84">
            <v>81</v>
          </cell>
          <cell r="CW84" t="str">
            <v>نهى محمد عفيفى محمود</v>
          </cell>
        </row>
        <row r="85">
          <cell r="A85">
            <v>82</v>
          </cell>
          <cell r="CW85" t="str">
            <v>نهى محمد نبيل كامل محمود</v>
          </cell>
        </row>
        <row r="86">
          <cell r="A86">
            <v>83</v>
          </cell>
          <cell r="CW86" t="str">
            <v>نيفين عبد اللاه محمد عبد الرحيم</v>
          </cell>
        </row>
        <row r="87">
          <cell r="A87">
            <v>84</v>
          </cell>
          <cell r="CW87" t="str">
            <v>هاله علي الدين محمود سيد</v>
          </cell>
        </row>
        <row r="88">
          <cell r="A88">
            <v>85</v>
          </cell>
          <cell r="CW88" t="str">
            <v>هند سيد محمد مصطفى</v>
          </cell>
        </row>
        <row r="89">
          <cell r="A89">
            <v>86</v>
          </cell>
          <cell r="CW89" t="str">
            <v>وسام محمد احمد عيسى</v>
          </cell>
        </row>
        <row r="90">
          <cell r="A90">
            <v>87</v>
          </cell>
          <cell r="CW90" t="str">
            <v>ولاء عبد الناصر حسين أحمد</v>
          </cell>
        </row>
        <row r="91">
          <cell r="A91">
            <v>88</v>
          </cell>
          <cell r="CW91" t="str">
            <v>ياسمين محمد رفعت محمد</v>
          </cell>
        </row>
        <row r="92">
          <cell r="CW92" t="str">
            <v>وسام محمد احمد عيسى</v>
          </cell>
        </row>
        <row r="93">
          <cell r="CW93" t="str">
            <v>ولاء عبد الناصر حسين أحمد</v>
          </cell>
        </row>
      </sheetData>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ow r="1">
          <cell r="B1">
            <v>40</v>
          </cell>
        </row>
      </sheetData>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row r="4">
          <cell r="A4">
            <v>1</v>
          </cell>
          <cell r="AD4">
            <v>0</v>
          </cell>
        </row>
        <row r="5">
          <cell r="A5">
            <v>2</v>
          </cell>
          <cell r="AD5">
            <v>0</v>
          </cell>
        </row>
        <row r="6">
          <cell r="A6">
            <v>3</v>
          </cell>
          <cell r="AD6">
            <v>0</v>
          </cell>
        </row>
        <row r="7">
          <cell r="A7">
            <v>4</v>
          </cell>
          <cell r="AD7">
            <v>0</v>
          </cell>
        </row>
        <row r="8">
          <cell r="A8">
            <v>5</v>
          </cell>
          <cell r="AD8">
            <v>0</v>
          </cell>
        </row>
        <row r="9">
          <cell r="A9">
            <v>6</v>
          </cell>
          <cell r="AD9">
            <v>0</v>
          </cell>
        </row>
        <row r="10">
          <cell r="A10">
            <v>7</v>
          </cell>
          <cell r="AD10">
            <v>0</v>
          </cell>
        </row>
        <row r="11">
          <cell r="A11">
            <v>8</v>
          </cell>
          <cell r="AD11">
            <v>0</v>
          </cell>
        </row>
        <row r="12">
          <cell r="A12">
            <v>9</v>
          </cell>
          <cell r="AD12">
            <v>0</v>
          </cell>
        </row>
        <row r="13">
          <cell r="A13">
            <v>10</v>
          </cell>
          <cell r="AD13">
            <v>0</v>
          </cell>
        </row>
        <row r="14">
          <cell r="A14">
            <v>11</v>
          </cell>
          <cell r="AD14">
            <v>0</v>
          </cell>
        </row>
        <row r="15">
          <cell r="A15">
            <v>12</v>
          </cell>
          <cell r="AD15">
            <v>0</v>
          </cell>
        </row>
        <row r="16">
          <cell r="A16">
            <v>13</v>
          </cell>
          <cell r="AD16">
            <v>0</v>
          </cell>
        </row>
        <row r="17">
          <cell r="A17">
            <v>14</v>
          </cell>
          <cell r="AD17">
            <v>0</v>
          </cell>
        </row>
        <row r="18">
          <cell r="A18">
            <v>15</v>
          </cell>
          <cell r="AD18">
            <v>0</v>
          </cell>
        </row>
        <row r="19">
          <cell r="A19">
            <v>16</v>
          </cell>
          <cell r="AD19">
            <v>0</v>
          </cell>
        </row>
        <row r="20">
          <cell r="A20">
            <v>17</v>
          </cell>
          <cell r="AD20">
            <v>0</v>
          </cell>
        </row>
        <row r="21">
          <cell r="A21">
            <v>18</v>
          </cell>
          <cell r="AD21">
            <v>0</v>
          </cell>
        </row>
        <row r="22">
          <cell r="A22">
            <v>19</v>
          </cell>
          <cell r="AD22">
            <v>0</v>
          </cell>
        </row>
        <row r="23">
          <cell r="A23">
            <v>20</v>
          </cell>
          <cell r="AD23">
            <v>0</v>
          </cell>
        </row>
        <row r="24">
          <cell r="A24">
            <v>21</v>
          </cell>
          <cell r="AD24">
            <v>0</v>
          </cell>
        </row>
        <row r="25">
          <cell r="A25">
            <v>22</v>
          </cell>
          <cell r="AD25">
            <v>0</v>
          </cell>
        </row>
        <row r="26">
          <cell r="A26">
            <v>23</v>
          </cell>
          <cell r="AD26">
            <v>0</v>
          </cell>
        </row>
        <row r="27">
          <cell r="A27">
            <v>24</v>
          </cell>
          <cell r="AD27">
            <v>0</v>
          </cell>
        </row>
        <row r="28">
          <cell r="A28">
            <v>25</v>
          </cell>
          <cell r="AD28">
            <v>0</v>
          </cell>
        </row>
        <row r="29">
          <cell r="A29">
            <v>26</v>
          </cell>
          <cell r="AD29">
            <v>0</v>
          </cell>
        </row>
        <row r="30">
          <cell r="A30">
            <v>27</v>
          </cell>
          <cell r="AD30">
            <v>0</v>
          </cell>
        </row>
        <row r="31">
          <cell r="A31">
            <v>28</v>
          </cell>
          <cell r="AD31">
            <v>0</v>
          </cell>
        </row>
        <row r="32">
          <cell r="A32">
            <v>29</v>
          </cell>
          <cell r="AD32">
            <v>0</v>
          </cell>
        </row>
        <row r="33">
          <cell r="A33">
            <v>30</v>
          </cell>
          <cell r="AD33">
            <v>0</v>
          </cell>
        </row>
        <row r="34">
          <cell r="A34">
            <v>31</v>
          </cell>
          <cell r="AD34">
            <v>0</v>
          </cell>
        </row>
        <row r="35">
          <cell r="A35">
            <v>32</v>
          </cell>
          <cell r="AD35">
            <v>0</v>
          </cell>
        </row>
        <row r="36">
          <cell r="A36">
            <v>33</v>
          </cell>
          <cell r="AD36">
            <v>0</v>
          </cell>
        </row>
        <row r="37">
          <cell r="A37">
            <v>34</v>
          </cell>
          <cell r="AD37">
            <v>0</v>
          </cell>
        </row>
        <row r="38">
          <cell r="A38">
            <v>35</v>
          </cell>
          <cell r="AD38">
            <v>0</v>
          </cell>
        </row>
        <row r="39">
          <cell r="A39">
            <v>36</v>
          </cell>
          <cell r="AD39">
            <v>0</v>
          </cell>
        </row>
        <row r="40">
          <cell r="A40">
            <v>37</v>
          </cell>
          <cell r="AD40">
            <v>0</v>
          </cell>
        </row>
        <row r="41">
          <cell r="A41">
            <v>38</v>
          </cell>
          <cell r="AD41">
            <v>0</v>
          </cell>
        </row>
        <row r="42">
          <cell r="A42">
            <v>39</v>
          </cell>
          <cell r="AD42">
            <v>0</v>
          </cell>
        </row>
        <row r="43">
          <cell r="A43">
            <v>40</v>
          </cell>
          <cell r="AD43">
            <v>0</v>
          </cell>
        </row>
        <row r="44">
          <cell r="A44">
            <v>41</v>
          </cell>
          <cell r="AD44">
            <v>0</v>
          </cell>
        </row>
        <row r="45">
          <cell r="A45">
            <v>42</v>
          </cell>
          <cell r="AD45">
            <v>0</v>
          </cell>
        </row>
        <row r="46">
          <cell r="A46">
            <v>43</v>
          </cell>
          <cell r="AD46">
            <v>0</v>
          </cell>
        </row>
        <row r="47">
          <cell r="A47">
            <v>44</v>
          </cell>
          <cell r="AD47">
            <v>0</v>
          </cell>
        </row>
        <row r="48">
          <cell r="A48">
            <v>45</v>
          </cell>
          <cell r="AD48">
            <v>0</v>
          </cell>
        </row>
        <row r="49">
          <cell r="A49">
            <v>46</v>
          </cell>
          <cell r="AD49">
            <v>0</v>
          </cell>
        </row>
        <row r="50">
          <cell r="A50">
            <v>47</v>
          </cell>
          <cell r="AD50">
            <v>0</v>
          </cell>
        </row>
        <row r="51">
          <cell r="A51">
            <v>48</v>
          </cell>
          <cell r="AD51">
            <v>0</v>
          </cell>
        </row>
        <row r="52">
          <cell r="A52">
            <v>49</v>
          </cell>
          <cell r="AD52">
            <v>0</v>
          </cell>
        </row>
        <row r="53">
          <cell r="A53">
            <v>50</v>
          </cell>
          <cell r="AD53">
            <v>0</v>
          </cell>
        </row>
        <row r="54">
          <cell r="A54">
            <v>51</v>
          </cell>
          <cell r="AD54">
            <v>0</v>
          </cell>
        </row>
        <row r="55">
          <cell r="A55">
            <v>52</v>
          </cell>
          <cell r="AD55">
            <v>0</v>
          </cell>
        </row>
        <row r="56">
          <cell r="A56">
            <v>53</v>
          </cell>
          <cell r="AD56">
            <v>0</v>
          </cell>
        </row>
        <row r="57">
          <cell r="A57">
            <v>54</v>
          </cell>
          <cell r="AD57">
            <v>0</v>
          </cell>
        </row>
        <row r="58">
          <cell r="A58">
            <v>55</v>
          </cell>
          <cell r="AD58">
            <v>0</v>
          </cell>
        </row>
        <row r="59">
          <cell r="A59">
            <v>56</v>
          </cell>
          <cell r="AD59">
            <v>0</v>
          </cell>
        </row>
        <row r="60">
          <cell r="A60">
            <v>57</v>
          </cell>
          <cell r="AD60">
            <v>0</v>
          </cell>
        </row>
        <row r="61">
          <cell r="A61">
            <v>58</v>
          </cell>
          <cell r="AD61">
            <v>0</v>
          </cell>
        </row>
        <row r="62">
          <cell r="A62">
            <v>59</v>
          </cell>
          <cell r="AD62">
            <v>0</v>
          </cell>
        </row>
        <row r="63">
          <cell r="A63">
            <v>60</v>
          </cell>
          <cell r="AD63">
            <v>0</v>
          </cell>
        </row>
        <row r="64">
          <cell r="A64">
            <v>61</v>
          </cell>
          <cell r="AD64">
            <v>0</v>
          </cell>
        </row>
        <row r="65">
          <cell r="A65">
            <v>62</v>
          </cell>
          <cell r="AD65">
            <v>0</v>
          </cell>
        </row>
        <row r="66">
          <cell r="A66">
            <v>63</v>
          </cell>
          <cell r="AD66">
            <v>0</v>
          </cell>
        </row>
        <row r="67">
          <cell r="A67">
            <v>64</v>
          </cell>
          <cell r="AD67">
            <v>0</v>
          </cell>
        </row>
        <row r="68">
          <cell r="A68">
            <v>65</v>
          </cell>
          <cell r="AD68">
            <v>0</v>
          </cell>
        </row>
        <row r="69">
          <cell r="A69">
            <v>66</v>
          </cell>
          <cell r="AD69">
            <v>0</v>
          </cell>
        </row>
        <row r="70">
          <cell r="A70">
            <v>67</v>
          </cell>
          <cell r="AD70">
            <v>0</v>
          </cell>
        </row>
        <row r="71">
          <cell r="A71">
            <v>68</v>
          </cell>
          <cell r="AD71">
            <v>0</v>
          </cell>
        </row>
        <row r="72">
          <cell r="A72">
            <v>69</v>
          </cell>
          <cell r="AD72">
            <v>0</v>
          </cell>
        </row>
        <row r="73">
          <cell r="A73">
            <v>70</v>
          </cell>
          <cell r="AD73">
            <v>0</v>
          </cell>
        </row>
        <row r="74">
          <cell r="A74">
            <v>71</v>
          </cell>
          <cell r="AD74">
            <v>0</v>
          </cell>
        </row>
        <row r="75">
          <cell r="A75">
            <v>72</v>
          </cell>
          <cell r="AD75">
            <v>0</v>
          </cell>
        </row>
        <row r="76">
          <cell r="A76">
            <v>73</v>
          </cell>
          <cell r="AD76">
            <v>0</v>
          </cell>
        </row>
        <row r="77">
          <cell r="A77">
            <v>74</v>
          </cell>
          <cell r="AD77">
            <v>0</v>
          </cell>
        </row>
        <row r="78">
          <cell r="A78">
            <v>75</v>
          </cell>
          <cell r="AD78">
            <v>0</v>
          </cell>
        </row>
        <row r="79">
          <cell r="A79">
            <v>76</v>
          </cell>
          <cell r="AD79">
            <v>0</v>
          </cell>
        </row>
        <row r="80">
          <cell r="A80">
            <v>77</v>
          </cell>
          <cell r="AD80">
            <v>0</v>
          </cell>
        </row>
        <row r="81">
          <cell r="A81">
            <v>78</v>
          </cell>
          <cell r="AD81">
            <v>0</v>
          </cell>
        </row>
        <row r="82">
          <cell r="A82">
            <v>79</v>
          </cell>
          <cell r="AD82">
            <v>0</v>
          </cell>
        </row>
        <row r="83">
          <cell r="A83">
            <v>80</v>
          </cell>
          <cell r="AD83">
            <v>0</v>
          </cell>
        </row>
        <row r="84">
          <cell r="A84">
            <v>81</v>
          </cell>
          <cell r="AD84">
            <v>0</v>
          </cell>
        </row>
        <row r="85">
          <cell r="A85">
            <v>82</v>
          </cell>
          <cell r="AD85">
            <v>0</v>
          </cell>
        </row>
        <row r="86">
          <cell r="A86">
            <v>83</v>
          </cell>
          <cell r="AD86">
            <v>0</v>
          </cell>
        </row>
        <row r="87">
          <cell r="A87">
            <v>84</v>
          </cell>
          <cell r="AD87">
            <v>0</v>
          </cell>
        </row>
        <row r="88">
          <cell r="A88">
            <v>85</v>
          </cell>
          <cell r="AD88">
            <v>0</v>
          </cell>
        </row>
        <row r="89">
          <cell r="A89">
            <v>86</v>
          </cell>
          <cell r="AD89">
            <v>0</v>
          </cell>
        </row>
        <row r="90">
          <cell r="A90">
            <v>87</v>
          </cell>
          <cell r="AD90">
            <v>0</v>
          </cell>
        </row>
        <row r="91">
          <cell r="A91">
            <v>88</v>
          </cell>
          <cell r="AD91">
            <v>0</v>
          </cell>
        </row>
        <row r="92">
          <cell r="A92">
            <v>89</v>
          </cell>
          <cell r="AD92">
            <v>0</v>
          </cell>
        </row>
        <row r="93">
          <cell r="A93">
            <v>90</v>
          </cell>
          <cell r="AD93">
            <v>0</v>
          </cell>
        </row>
        <row r="94">
          <cell r="A94">
            <v>91</v>
          </cell>
          <cell r="AD94">
            <v>0</v>
          </cell>
        </row>
        <row r="95">
          <cell r="A95">
            <v>92</v>
          </cell>
          <cell r="AD95">
            <v>0</v>
          </cell>
        </row>
        <row r="96">
          <cell r="A96">
            <v>93</v>
          </cell>
          <cell r="AD96">
            <v>0</v>
          </cell>
        </row>
        <row r="97">
          <cell r="A97">
            <v>94</v>
          </cell>
          <cell r="AD97">
            <v>0</v>
          </cell>
        </row>
        <row r="98">
          <cell r="A98">
            <v>95</v>
          </cell>
          <cell r="AD98">
            <v>0</v>
          </cell>
        </row>
        <row r="99">
          <cell r="A99">
            <v>96</v>
          </cell>
          <cell r="AD99">
            <v>0</v>
          </cell>
        </row>
        <row r="100">
          <cell r="A100">
            <v>97</v>
          </cell>
          <cell r="AD100">
            <v>0</v>
          </cell>
        </row>
        <row r="101">
          <cell r="A101">
            <v>98</v>
          </cell>
          <cell r="AD101">
            <v>0</v>
          </cell>
        </row>
        <row r="102">
          <cell r="A102">
            <v>99</v>
          </cell>
          <cell r="AD102">
            <v>0</v>
          </cell>
        </row>
        <row r="103">
          <cell r="A103">
            <v>100</v>
          </cell>
          <cell r="AD103">
            <v>0</v>
          </cell>
        </row>
        <row r="104">
          <cell r="A104">
            <v>101</v>
          </cell>
          <cell r="AD104">
            <v>0</v>
          </cell>
        </row>
        <row r="105">
          <cell r="A105">
            <v>102</v>
          </cell>
          <cell r="AD105">
            <v>0</v>
          </cell>
        </row>
      </sheetData>
      <sheetData sheetId="97"/>
      <sheetData sheetId="98"/>
      <sheetData sheetId="99"/>
      <sheetData sheetId="100"/>
      <sheetData sheetId="101"/>
      <sheetData sheetId="102"/>
      <sheetData sheetId="103"/>
      <sheetData sheetId="104">
        <row r="2">
          <cell r="C2">
            <v>40</v>
          </cell>
        </row>
      </sheetData>
      <sheetData sheetId="105"/>
      <sheetData sheetId="106"/>
      <sheetData sheetId="107"/>
      <sheetData sheetId="108"/>
      <sheetData sheetId="109"/>
      <sheetData sheetId="110">
        <row r="3">
          <cell r="A3">
            <v>1</v>
          </cell>
          <cell r="AE3">
            <v>0</v>
          </cell>
        </row>
        <row r="4">
          <cell r="A4">
            <v>2</v>
          </cell>
          <cell r="AE4">
            <v>0</v>
          </cell>
        </row>
        <row r="5">
          <cell r="A5">
            <v>3</v>
          </cell>
          <cell r="AE5">
            <v>0</v>
          </cell>
        </row>
        <row r="6">
          <cell r="A6">
            <v>4</v>
          </cell>
          <cell r="AE6">
            <v>0</v>
          </cell>
        </row>
        <row r="7">
          <cell r="A7">
            <v>5</v>
          </cell>
          <cell r="AE7">
            <v>0</v>
          </cell>
        </row>
        <row r="8">
          <cell r="A8">
            <v>6</v>
          </cell>
          <cell r="AE8">
            <v>0</v>
          </cell>
        </row>
        <row r="9">
          <cell r="A9">
            <v>7</v>
          </cell>
          <cell r="AE9">
            <v>0</v>
          </cell>
        </row>
        <row r="10">
          <cell r="A10">
            <v>8</v>
          </cell>
          <cell r="AE10">
            <v>0</v>
          </cell>
        </row>
        <row r="11">
          <cell r="A11">
            <v>9</v>
          </cell>
          <cell r="AE11">
            <v>0</v>
          </cell>
        </row>
        <row r="12">
          <cell r="A12">
            <v>10</v>
          </cell>
          <cell r="AE12">
            <v>0</v>
          </cell>
        </row>
        <row r="13">
          <cell r="A13">
            <v>11</v>
          </cell>
          <cell r="AE13">
            <v>0</v>
          </cell>
        </row>
        <row r="14">
          <cell r="A14">
            <v>12</v>
          </cell>
          <cell r="AE14">
            <v>0</v>
          </cell>
        </row>
        <row r="15">
          <cell r="A15">
            <v>13</v>
          </cell>
          <cell r="AE15">
            <v>0</v>
          </cell>
        </row>
        <row r="16">
          <cell r="A16">
            <v>14</v>
          </cell>
          <cell r="AE16">
            <v>0</v>
          </cell>
        </row>
        <row r="17">
          <cell r="A17">
            <v>15</v>
          </cell>
          <cell r="AE17">
            <v>0</v>
          </cell>
        </row>
        <row r="18">
          <cell r="A18">
            <v>16</v>
          </cell>
          <cell r="AE18">
            <v>0</v>
          </cell>
        </row>
        <row r="19">
          <cell r="A19">
            <v>17</v>
          </cell>
          <cell r="AE19">
            <v>0</v>
          </cell>
        </row>
        <row r="20">
          <cell r="A20">
            <v>18</v>
          </cell>
          <cell r="AE20">
            <v>0</v>
          </cell>
        </row>
        <row r="21">
          <cell r="A21">
            <v>19</v>
          </cell>
          <cell r="AE21">
            <v>0</v>
          </cell>
        </row>
        <row r="22">
          <cell r="A22">
            <v>20</v>
          </cell>
          <cell r="AE22">
            <v>0</v>
          </cell>
        </row>
        <row r="23">
          <cell r="A23">
            <v>21</v>
          </cell>
          <cell r="AE23">
            <v>0</v>
          </cell>
        </row>
        <row r="24">
          <cell r="A24">
            <v>22</v>
          </cell>
          <cell r="AE24">
            <v>0</v>
          </cell>
        </row>
        <row r="25">
          <cell r="A25">
            <v>23</v>
          </cell>
          <cell r="AE25">
            <v>0</v>
          </cell>
        </row>
        <row r="26">
          <cell r="A26">
            <v>24</v>
          </cell>
          <cell r="AE26">
            <v>0</v>
          </cell>
        </row>
        <row r="27">
          <cell r="A27">
            <v>25</v>
          </cell>
          <cell r="AE27">
            <v>0</v>
          </cell>
        </row>
        <row r="28">
          <cell r="A28">
            <v>26</v>
          </cell>
          <cell r="AE28">
            <v>0</v>
          </cell>
        </row>
        <row r="29">
          <cell r="A29">
            <v>27</v>
          </cell>
          <cell r="AE29">
            <v>0</v>
          </cell>
        </row>
        <row r="30">
          <cell r="A30">
            <v>28</v>
          </cell>
          <cell r="AE30">
            <v>0</v>
          </cell>
        </row>
        <row r="31">
          <cell r="A31">
            <v>29</v>
          </cell>
          <cell r="AE31">
            <v>0</v>
          </cell>
        </row>
        <row r="32">
          <cell r="A32">
            <v>30</v>
          </cell>
          <cell r="AE32">
            <v>0</v>
          </cell>
        </row>
        <row r="33">
          <cell r="A33">
            <v>31</v>
          </cell>
          <cell r="AE33">
            <v>0</v>
          </cell>
        </row>
        <row r="34">
          <cell r="A34">
            <v>32</v>
          </cell>
          <cell r="AE34">
            <v>0</v>
          </cell>
        </row>
        <row r="35">
          <cell r="A35">
            <v>33</v>
          </cell>
          <cell r="AE35">
            <v>0</v>
          </cell>
        </row>
        <row r="36">
          <cell r="A36">
            <v>34</v>
          </cell>
          <cell r="AE36">
            <v>0</v>
          </cell>
        </row>
        <row r="37">
          <cell r="A37">
            <v>35</v>
          </cell>
          <cell r="AE37">
            <v>0</v>
          </cell>
        </row>
        <row r="38">
          <cell r="A38">
            <v>36</v>
          </cell>
          <cell r="AE38">
            <v>0</v>
          </cell>
        </row>
        <row r="39">
          <cell r="A39">
            <v>37</v>
          </cell>
          <cell r="AE39">
            <v>0</v>
          </cell>
        </row>
        <row r="40">
          <cell r="A40">
            <v>38</v>
          </cell>
          <cell r="AE40">
            <v>0</v>
          </cell>
        </row>
        <row r="41">
          <cell r="A41">
            <v>39</v>
          </cell>
          <cell r="AE41">
            <v>0</v>
          </cell>
        </row>
        <row r="42">
          <cell r="A42">
            <v>40</v>
          </cell>
          <cell r="AE42">
            <v>0</v>
          </cell>
        </row>
        <row r="43">
          <cell r="A43">
            <v>41</v>
          </cell>
          <cell r="AE43">
            <v>0</v>
          </cell>
        </row>
        <row r="44">
          <cell r="A44">
            <v>42</v>
          </cell>
          <cell r="AE44">
            <v>0</v>
          </cell>
        </row>
        <row r="45">
          <cell r="A45">
            <v>43</v>
          </cell>
          <cell r="AE45">
            <v>0</v>
          </cell>
        </row>
        <row r="46">
          <cell r="A46">
            <v>44</v>
          </cell>
          <cell r="AE46">
            <v>0</v>
          </cell>
        </row>
        <row r="47">
          <cell r="A47">
            <v>45</v>
          </cell>
          <cell r="AE47">
            <v>0</v>
          </cell>
        </row>
        <row r="48">
          <cell r="A48">
            <v>46</v>
          </cell>
          <cell r="AE48">
            <v>0</v>
          </cell>
        </row>
        <row r="49">
          <cell r="A49">
            <v>47</v>
          </cell>
          <cell r="AE49">
            <v>0</v>
          </cell>
        </row>
        <row r="50">
          <cell r="A50">
            <v>48</v>
          </cell>
          <cell r="AE50">
            <v>0</v>
          </cell>
        </row>
        <row r="51">
          <cell r="A51">
            <v>49</v>
          </cell>
          <cell r="AE51">
            <v>0</v>
          </cell>
        </row>
        <row r="52">
          <cell r="A52">
            <v>50</v>
          </cell>
          <cell r="AE52">
            <v>0</v>
          </cell>
        </row>
        <row r="53">
          <cell r="A53">
            <v>51</v>
          </cell>
          <cell r="AE53">
            <v>0</v>
          </cell>
        </row>
        <row r="54">
          <cell r="A54">
            <v>52</v>
          </cell>
          <cell r="AE54">
            <v>0</v>
          </cell>
        </row>
        <row r="55">
          <cell r="A55">
            <v>53</v>
          </cell>
          <cell r="AE55">
            <v>0</v>
          </cell>
        </row>
        <row r="56">
          <cell r="A56">
            <v>54</v>
          </cell>
          <cell r="AE56">
            <v>0</v>
          </cell>
        </row>
        <row r="57">
          <cell r="A57">
            <v>55</v>
          </cell>
          <cell r="AE57">
            <v>0</v>
          </cell>
        </row>
        <row r="58">
          <cell r="A58">
            <v>56</v>
          </cell>
          <cell r="AE58">
            <v>0</v>
          </cell>
        </row>
        <row r="59">
          <cell r="A59">
            <v>57</v>
          </cell>
          <cell r="AE59">
            <v>0</v>
          </cell>
        </row>
        <row r="60">
          <cell r="A60">
            <v>58</v>
          </cell>
          <cell r="AE60">
            <v>0</v>
          </cell>
        </row>
        <row r="61">
          <cell r="A61">
            <v>59</v>
          </cell>
          <cell r="AE61">
            <v>0</v>
          </cell>
        </row>
        <row r="62">
          <cell r="A62">
            <v>60</v>
          </cell>
          <cell r="AE62">
            <v>0</v>
          </cell>
        </row>
        <row r="63">
          <cell r="A63">
            <v>61</v>
          </cell>
          <cell r="AE63">
            <v>0</v>
          </cell>
        </row>
        <row r="64">
          <cell r="A64">
            <v>62</v>
          </cell>
          <cell r="AE64">
            <v>0</v>
          </cell>
        </row>
        <row r="65">
          <cell r="A65">
            <v>63</v>
          </cell>
          <cell r="AE65">
            <v>0</v>
          </cell>
        </row>
        <row r="66">
          <cell r="A66">
            <v>64</v>
          </cell>
          <cell r="AE66">
            <v>0</v>
          </cell>
        </row>
        <row r="67">
          <cell r="A67">
            <v>65</v>
          </cell>
          <cell r="AE67">
            <v>0</v>
          </cell>
        </row>
        <row r="68">
          <cell r="A68">
            <v>66</v>
          </cell>
          <cell r="AE68">
            <v>0</v>
          </cell>
        </row>
        <row r="69">
          <cell r="A69">
            <v>67</v>
          </cell>
          <cell r="AE69">
            <v>0</v>
          </cell>
        </row>
        <row r="70">
          <cell r="A70">
            <v>68</v>
          </cell>
          <cell r="AE70">
            <v>0</v>
          </cell>
        </row>
        <row r="71">
          <cell r="A71">
            <v>69</v>
          </cell>
          <cell r="AE71">
            <v>0</v>
          </cell>
        </row>
        <row r="72">
          <cell r="A72">
            <v>70</v>
          </cell>
          <cell r="AE72">
            <v>0</v>
          </cell>
        </row>
        <row r="73">
          <cell r="A73">
            <v>71</v>
          </cell>
          <cell r="AE73">
            <v>0</v>
          </cell>
        </row>
        <row r="74">
          <cell r="A74">
            <v>72</v>
          </cell>
          <cell r="AE74">
            <v>0</v>
          </cell>
        </row>
        <row r="75">
          <cell r="A75">
            <v>73</v>
          </cell>
          <cell r="AE75">
            <v>0</v>
          </cell>
        </row>
        <row r="76">
          <cell r="A76">
            <v>74</v>
          </cell>
          <cell r="AE76">
            <v>0</v>
          </cell>
        </row>
        <row r="77">
          <cell r="A77">
            <v>75</v>
          </cell>
          <cell r="AE77">
            <v>0</v>
          </cell>
        </row>
        <row r="78">
          <cell r="A78">
            <v>76</v>
          </cell>
          <cell r="AE78">
            <v>0</v>
          </cell>
        </row>
        <row r="79">
          <cell r="A79">
            <v>77</v>
          </cell>
          <cell r="AE79">
            <v>0</v>
          </cell>
        </row>
        <row r="80">
          <cell r="A80">
            <v>78</v>
          </cell>
          <cell r="AE80">
            <v>0</v>
          </cell>
        </row>
        <row r="81">
          <cell r="A81">
            <v>79</v>
          </cell>
          <cell r="AE81">
            <v>0</v>
          </cell>
        </row>
        <row r="82">
          <cell r="A82">
            <v>80</v>
          </cell>
          <cell r="AE82">
            <v>0</v>
          </cell>
        </row>
        <row r="83">
          <cell r="A83">
            <v>81</v>
          </cell>
          <cell r="AE83">
            <v>0</v>
          </cell>
        </row>
        <row r="84">
          <cell r="A84">
            <v>82</v>
          </cell>
          <cell r="AE84">
            <v>0</v>
          </cell>
        </row>
        <row r="85">
          <cell r="A85">
            <v>83</v>
          </cell>
          <cell r="AE85">
            <v>0</v>
          </cell>
        </row>
        <row r="86">
          <cell r="A86">
            <v>84</v>
          </cell>
          <cell r="AE86">
            <v>0</v>
          </cell>
        </row>
        <row r="87">
          <cell r="A87">
            <v>85</v>
          </cell>
          <cell r="AE87">
            <v>0</v>
          </cell>
        </row>
        <row r="88">
          <cell r="A88">
            <v>86</v>
          </cell>
          <cell r="AE88">
            <v>0</v>
          </cell>
        </row>
        <row r="89">
          <cell r="A89">
            <v>87</v>
          </cell>
          <cell r="AE89">
            <v>0</v>
          </cell>
        </row>
        <row r="90">
          <cell r="A90">
            <v>88</v>
          </cell>
          <cell r="AE90">
            <v>0</v>
          </cell>
        </row>
        <row r="91">
          <cell r="A91">
            <v>89</v>
          </cell>
          <cell r="AE91">
            <v>0</v>
          </cell>
        </row>
        <row r="92">
          <cell r="A92">
            <v>90</v>
          </cell>
          <cell r="AE92">
            <v>0</v>
          </cell>
        </row>
        <row r="93">
          <cell r="A93">
            <v>91</v>
          </cell>
          <cell r="AE93">
            <v>0</v>
          </cell>
        </row>
        <row r="94">
          <cell r="A94">
            <v>92</v>
          </cell>
          <cell r="AE94">
            <v>0</v>
          </cell>
        </row>
        <row r="95">
          <cell r="A95">
            <v>93</v>
          </cell>
          <cell r="AE95">
            <v>0</v>
          </cell>
        </row>
        <row r="96">
          <cell r="A96">
            <v>94</v>
          </cell>
          <cell r="AE96">
            <v>0</v>
          </cell>
        </row>
        <row r="97">
          <cell r="A97">
            <v>95</v>
          </cell>
          <cell r="AE97">
            <v>0</v>
          </cell>
        </row>
        <row r="98">
          <cell r="A98">
            <v>96</v>
          </cell>
          <cell r="AE98">
            <v>0</v>
          </cell>
        </row>
        <row r="99">
          <cell r="A99">
            <v>97</v>
          </cell>
          <cell r="AE99">
            <v>0</v>
          </cell>
        </row>
        <row r="100">
          <cell r="A100">
            <v>98</v>
          </cell>
          <cell r="AE100">
            <v>0</v>
          </cell>
        </row>
        <row r="101">
          <cell r="A101">
            <v>99</v>
          </cell>
          <cell r="AE101">
            <v>0</v>
          </cell>
        </row>
        <row r="102">
          <cell r="A102">
            <v>100</v>
          </cell>
          <cell r="AE102">
            <v>0</v>
          </cell>
        </row>
        <row r="103">
          <cell r="A103">
            <v>101</v>
          </cell>
          <cell r="AE103">
            <v>0</v>
          </cell>
        </row>
        <row r="104">
          <cell r="A104">
            <v>102</v>
          </cell>
          <cell r="AE104">
            <v>0</v>
          </cell>
        </row>
      </sheetData>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ow r="1">
          <cell r="C1">
            <v>89</v>
          </cell>
        </row>
      </sheetData>
      <sheetData sheetId="127"/>
      <sheetData sheetId="128"/>
      <sheetData sheetId="129"/>
      <sheetData sheetId="130"/>
      <sheetData sheetId="1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حساب"/>
      <sheetName val="بيانات شخصية (2)"/>
      <sheetName val="لتسهيل جساب الحد الادني"/>
      <sheetName val="التسوية الضريبية _2017 (2)"/>
      <sheetName val="الحد الادني"/>
      <sheetName val="تفصيلي 10"/>
      <sheetName val="ديسمبر 2019"/>
      <sheetName val="ترقيات من 2010"/>
      <sheetName val="بيانات شخصية"/>
      <sheetName val="الادني بعد الترقية"/>
      <sheetName val="ورقة4"/>
    </sheetNames>
    <sheetDataSet>
      <sheetData sheetId="0" refreshError="1"/>
      <sheetData sheetId="1" refreshError="1"/>
      <sheetData sheetId="2">
        <row r="1">
          <cell r="B1" t="str">
            <v>السادسة</v>
          </cell>
        </row>
      </sheetData>
      <sheetData sheetId="3" refreshError="1"/>
      <sheetData sheetId="4">
        <row r="1">
          <cell r="A1">
            <v>1</v>
          </cell>
        </row>
      </sheetData>
      <sheetData sheetId="5" refreshError="1"/>
      <sheetData sheetId="6">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row r="35">
          <cell r="A35">
            <v>32</v>
          </cell>
        </row>
        <row r="36">
          <cell r="A36">
            <v>33</v>
          </cell>
        </row>
        <row r="37">
          <cell r="A37">
            <v>34</v>
          </cell>
        </row>
        <row r="38">
          <cell r="A38">
            <v>35</v>
          </cell>
        </row>
        <row r="39">
          <cell r="A39">
            <v>36</v>
          </cell>
        </row>
        <row r="40">
          <cell r="A40">
            <v>37</v>
          </cell>
        </row>
        <row r="41">
          <cell r="A41">
            <v>38</v>
          </cell>
        </row>
        <row r="42">
          <cell r="A42">
            <v>39</v>
          </cell>
        </row>
        <row r="43">
          <cell r="A43">
            <v>40</v>
          </cell>
        </row>
        <row r="44">
          <cell r="A44">
            <v>41</v>
          </cell>
        </row>
        <row r="45">
          <cell r="A45">
            <v>42</v>
          </cell>
        </row>
        <row r="46">
          <cell r="A46">
            <v>43</v>
          </cell>
        </row>
        <row r="47">
          <cell r="A47">
            <v>44</v>
          </cell>
        </row>
        <row r="48">
          <cell r="A48">
            <v>45</v>
          </cell>
        </row>
        <row r="49">
          <cell r="A49">
            <v>46</v>
          </cell>
        </row>
        <row r="50">
          <cell r="A50">
            <v>47</v>
          </cell>
        </row>
        <row r="51">
          <cell r="A51">
            <v>48</v>
          </cell>
        </row>
        <row r="52">
          <cell r="A52">
            <v>49</v>
          </cell>
        </row>
        <row r="53">
          <cell r="A53">
            <v>50</v>
          </cell>
        </row>
        <row r="54">
          <cell r="A54">
            <v>51</v>
          </cell>
        </row>
        <row r="55">
          <cell r="A55">
            <v>52</v>
          </cell>
        </row>
        <row r="56">
          <cell r="A56">
            <v>53</v>
          </cell>
        </row>
        <row r="57">
          <cell r="A57">
            <v>54</v>
          </cell>
        </row>
        <row r="58">
          <cell r="A58">
            <v>55</v>
          </cell>
        </row>
        <row r="59">
          <cell r="A59">
            <v>56</v>
          </cell>
        </row>
        <row r="60">
          <cell r="A60">
            <v>57</v>
          </cell>
        </row>
        <row r="61">
          <cell r="A61">
            <v>58</v>
          </cell>
        </row>
        <row r="62">
          <cell r="A62">
            <v>59</v>
          </cell>
        </row>
        <row r="63">
          <cell r="A63">
            <v>60</v>
          </cell>
        </row>
        <row r="64">
          <cell r="A64">
            <v>61</v>
          </cell>
        </row>
        <row r="65">
          <cell r="A65">
            <v>62</v>
          </cell>
        </row>
        <row r="66">
          <cell r="A66">
            <v>63</v>
          </cell>
        </row>
        <row r="67">
          <cell r="A67">
            <v>64</v>
          </cell>
        </row>
        <row r="68">
          <cell r="A68">
            <v>65</v>
          </cell>
        </row>
        <row r="69">
          <cell r="A69">
            <v>66</v>
          </cell>
        </row>
        <row r="70">
          <cell r="A70">
            <v>67</v>
          </cell>
        </row>
        <row r="71">
          <cell r="A71">
            <v>68</v>
          </cell>
        </row>
        <row r="72">
          <cell r="A72">
            <v>69</v>
          </cell>
        </row>
        <row r="73">
          <cell r="A73">
            <v>70</v>
          </cell>
        </row>
        <row r="74">
          <cell r="A74">
            <v>71</v>
          </cell>
        </row>
        <row r="75">
          <cell r="A75">
            <v>72</v>
          </cell>
        </row>
        <row r="76">
          <cell r="A76">
            <v>73</v>
          </cell>
        </row>
        <row r="77">
          <cell r="A77">
            <v>74</v>
          </cell>
        </row>
        <row r="78">
          <cell r="A78">
            <v>75</v>
          </cell>
        </row>
        <row r="79">
          <cell r="A79">
            <v>76</v>
          </cell>
        </row>
        <row r="80">
          <cell r="A80">
            <v>77</v>
          </cell>
        </row>
        <row r="81">
          <cell r="A81">
            <v>78</v>
          </cell>
        </row>
        <row r="82">
          <cell r="A82">
            <v>79</v>
          </cell>
        </row>
        <row r="83">
          <cell r="A83">
            <v>80</v>
          </cell>
        </row>
        <row r="84">
          <cell r="A84">
            <v>81</v>
          </cell>
        </row>
        <row r="85">
          <cell r="A85">
            <v>82</v>
          </cell>
        </row>
        <row r="86">
          <cell r="A86">
            <v>83</v>
          </cell>
        </row>
        <row r="87">
          <cell r="A87">
            <v>84</v>
          </cell>
        </row>
        <row r="88">
          <cell r="A88">
            <v>85</v>
          </cell>
        </row>
        <row r="89">
          <cell r="A89">
            <v>86</v>
          </cell>
        </row>
        <row r="90">
          <cell r="A90">
            <v>87</v>
          </cell>
        </row>
        <row r="91">
          <cell r="A91">
            <v>87</v>
          </cell>
        </row>
        <row r="92">
          <cell r="A92">
            <v>88</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7"/>
  <sheetViews>
    <sheetView rightToLeft="1" workbookViewId="0">
      <selection activeCell="E7" sqref="E7"/>
    </sheetView>
  </sheetViews>
  <sheetFormatPr defaultColWidth="22.109375" defaultRowHeight="24.9" customHeight="1" x14ac:dyDescent="0.3"/>
  <cols>
    <col min="1" max="1" width="7.33203125" style="2" customWidth="1"/>
    <col min="2" max="2" width="20.109375" style="2" customWidth="1"/>
    <col min="3" max="3" width="22.109375" style="2"/>
    <col min="4" max="4" width="14.33203125" style="2" customWidth="1"/>
    <col min="5" max="5" width="15.88671875" style="2" customWidth="1"/>
    <col min="6" max="6" width="17.21875" style="2" customWidth="1"/>
    <col min="7" max="7" width="20.109375" style="2" customWidth="1"/>
    <col min="8" max="16384" width="22.109375" style="2"/>
  </cols>
  <sheetData>
    <row r="1" spans="1:11" ht="24.9" customHeight="1" thickBot="1" x14ac:dyDescent="0.35">
      <c r="A1" s="47" t="s">
        <v>0</v>
      </c>
      <c r="B1" s="48"/>
      <c r="C1" s="48"/>
      <c r="D1" s="48"/>
      <c r="E1" s="49"/>
      <c r="F1" s="1"/>
    </row>
    <row r="2" spans="1:11" ht="24.9" customHeight="1" x14ac:dyDescent="0.3">
      <c r="A2" s="3">
        <v>1</v>
      </c>
      <c r="B2" s="3">
        <v>2</v>
      </c>
      <c r="C2" s="3">
        <v>3</v>
      </c>
      <c r="D2" s="3">
        <v>4</v>
      </c>
      <c r="E2" s="3">
        <v>5</v>
      </c>
      <c r="F2" s="4">
        <v>6</v>
      </c>
      <c r="G2" s="4">
        <v>7</v>
      </c>
    </row>
    <row r="3" spans="1:11" s="7" customFormat="1" ht="24.9" customHeight="1" x14ac:dyDescent="0.3">
      <c r="A3" s="5" t="s">
        <v>1</v>
      </c>
      <c r="B3" s="5" t="s">
        <v>2</v>
      </c>
      <c r="C3" s="6" t="s">
        <v>3</v>
      </c>
      <c r="D3" s="6" t="s">
        <v>4</v>
      </c>
      <c r="E3" s="6" t="s">
        <v>5</v>
      </c>
      <c r="F3" s="6" t="s">
        <v>6</v>
      </c>
      <c r="G3" s="6" t="s">
        <v>7</v>
      </c>
      <c r="K3" s="5" t="s">
        <v>2</v>
      </c>
    </row>
    <row r="4" spans="1:11" ht="24.9" customHeight="1" x14ac:dyDescent="0.3">
      <c r="A4" s="8">
        <v>1</v>
      </c>
      <c r="B4" s="9" t="s">
        <v>8</v>
      </c>
      <c r="C4" s="10" t="s">
        <v>9</v>
      </c>
      <c r="D4" s="11">
        <v>42826</v>
      </c>
      <c r="E4" s="11">
        <v>42916</v>
      </c>
      <c r="F4" s="11">
        <v>42916</v>
      </c>
      <c r="G4" s="12"/>
      <c r="K4" s="9" t="s">
        <v>8</v>
      </c>
    </row>
    <row r="5" spans="1:11" ht="24.9" customHeight="1" x14ac:dyDescent="0.3">
      <c r="A5" s="8">
        <v>2</v>
      </c>
      <c r="B5" s="9" t="s">
        <v>8</v>
      </c>
      <c r="C5" s="10" t="s">
        <v>9</v>
      </c>
      <c r="D5" s="11">
        <v>42917</v>
      </c>
      <c r="E5" s="11">
        <v>43190</v>
      </c>
      <c r="F5" s="13"/>
      <c r="G5" s="12"/>
      <c r="K5" s="14" t="s">
        <v>11</v>
      </c>
    </row>
    <row r="6" spans="1:11" ht="24.9" customHeight="1" x14ac:dyDescent="0.3">
      <c r="A6" s="8">
        <v>3</v>
      </c>
      <c r="B6" s="9" t="s">
        <v>8</v>
      </c>
      <c r="C6" s="10" t="s">
        <v>9</v>
      </c>
      <c r="D6" s="11">
        <v>43191</v>
      </c>
      <c r="E6" s="11">
        <v>43404</v>
      </c>
      <c r="F6" s="13"/>
      <c r="G6" s="12"/>
      <c r="K6" s="19" t="s">
        <v>13</v>
      </c>
    </row>
    <row r="7" spans="1:11" ht="24.9" customHeight="1" x14ac:dyDescent="0.3">
      <c r="A7" s="8">
        <v>4</v>
      </c>
      <c r="B7" s="9" t="s">
        <v>8</v>
      </c>
      <c r="C7" s="10" t="s">
        <v>10</v>
      </c>
      <c r="D7" s="11">
        <v>41365</v>
      </c>
      <c r="E7" s="11">
        <v>41614</v>
      </c>
      <c r="F7" s="11">
        <v>41615</v>
      </c>
      <c r="G7" s="12"/>
      <c r="K7" s="19" t="s">
        <v>16</v>
      </c>
    </row>
    <row r="8" spans="1:11" ht="24.9" customHeight="1" x14ac:dyDescent="0.3">
      <c r="A8" s="8">
        <v>5</v>
      </c>
      <c r="B8" s="14" t="s">
        <v>11</v>
      </c>
      <c r="C8" s="15" t="s">
        <v>10</v>
      </c>
      <c r="D8" s="16">
        <v>43051</v>
      </c>
      <c r="E8" s="16">
        <v>44146</v>
      </c>
      <c r="F8" s="15"/>
      <c r="G8" s="17" t="s">
        <v>12</v>
      </c>
      <c r="K8" s="23" t="s">
        <v>19</v>
      </c>
    </row>
    <row r="9" spans="1:11" ht="24.9" customHeight="1" x14ac:dyDescent="0.3">
      <c r="A9" s="18">
        <v>6</v>
      </c>
      <c r="B9" s="19" t="s">
        <v>13</v>
      </c>
      <c r="C9" s="15" t="s">
        <v>9</v>
      </c>
      <c r="D9" s="16">
        <v>43647</v>
      </c>
      <c r="E9" s="16">
        <v>43769</v>
      </c>
      <c r="F9" s="16">
        <v>43770</v>
      </c>
      <c r="G9" s="17"/>
      <c r="K9" s="19" t="s">
        <v>21</v>
      </c>
    </row>
    <row r="10" spans="1:11" ht="24.9" customHeight="1" x14ac:dyDescent="0.3">
      <c r="A10" s="8">
        <v>7</v>
      </c>
      <c r="B10" s="14" t="s">
        <v>13</v>
      </c>
      <c r="C10" s="15" t="s">
        <v>14</v>
      </c>
      <c r="D10" s="16">
        <v>42491</v>
      </c>
      <c r="E10" s="16">
        <v>43039</v>
      </c>
      <c r="F10" s="16">
        <v>43039</v>
      </c>
      <c r="G10" s="17"/>
      <c r="K10" s="19" t="s">
        <v>24</v>
      </c>
    </row>
    <row r="11" spans="1:11" ht="24.9" customHeight="1" x14ac:dyDescent="0.3">
      <c r="A11" s="8">
        <v>8</v>
      </c>
      <c r="B11" s="14" t="s">
        <v>13</v>
      </c>
      <c r="C11" s="15" t="s">
        <v>14</v>
      </c>
      <c r="D11" s="16">
        <v>43040</v>
      </c>
      <c r="E11" s="16">
        <v>43292</v>
      </c>
      <c r="F11" s="16">
        <v>43293</v>
      </c>
      <c r="G11" s="17" t="s">
        <v>15</v>
      </c>
      <c r="K11" s="19" t="s">
        <v>27</v>
      </c>
    </row>
    <row r="12" spans="1:11" s="22" customFormat="1" ht="24.9" customHeight="1" x14ac:dyDescent="0.3">
      <c r="A12" s="18">
        <v>9</v>
      </c>
      <c r="B12" s="19" t="s">
        <v>16</v>
      </c>
      <c r="C12" s="10" t="s">
        <v>9</v>
      </c>
      <c r="D12" s="20">
        <v>41699</v>
      </c>
      <c r="E12" s="20">
        <v>42004</v>
      </c>
      <c r="F12" s="20">
        <v>42004</v>
      </c>
      <c r="G12" s="21"/>
      <c r="K12" s="19" t="s">
        <v>29</v>
      </c>
    </row>
    <row r="13" spans="1:11" ht="24.9" customHeight="1" x14ac:dyDescent="0.3">
      <c r="A13" s="8">
        <v>10</v>
      </c>
      <c r="B13" s="9" t="s">
        <v>16</v>
      </c>
      <c r="C13" s="15" t="s">
        <v>10</v>
      </c>
      <c r="D13" s="16">
        <v>41365</v>
      </c>
      <c r="E13" s="16">
        <v>41455</v>
      </c>
      <c r="F13" s="16">
        <v>41455</v>
      </c>
      <c r="G13" s="17"/>
      <c r="K13" s="9" t="s">
        <v>30</v>
      </c>
    </row>
    <row r="14" spans="1:11" ht="24.9" customHeight="1" x14ac:dyDescent="0.3">
      <c r="A14" s="8">
        <v>11</v>
      </c>
      <c r="B14" s="9" t="s">
        <v>16</v>
      </c>
      <c r="C14" s="15" t="s">
        <v>14</v>
      </c>
      <c r="D14" s="16">
        <v>41579</v>
      </c>
      <c r="E14" s="16">
        <v>41640</v>
      </c>
      <c r="F14" s="16">
        <v>41641</v>
      </c>
      <c r="G14" s="17"/>
      <c r="K14" s="19" t="s">
        <v>31</v>
      </c>
    </row>
    <row r="15" spans="1:11" ht="24.9" customHeight="1" x14ac:dyDescent="0.3">
      <c r="A15" s="8">
        <v>12</v>
      </c>
      <c r="B15" s="9" t="s">
        <v>16</v>
      </c>
      <c r="C15" s="15" t="s">
        <v>14</v>
      </c>
      <c r="D15" s="16">
        <v>42095</v>
      </c>
      <c r="E15" s="16">
        <v>42735</v>
      </c>
      <c r="F15" s="16">
        <v>42736</v>
      </c>
      <c r="G15" s="17"/>
      <c r="K15" s="19" t="s">
        <v>33</v>
      </c>
    </row>
    <row r="16" spans="1:11" ht="24.9" customHeight="1" x14ac:dyDescent="0.3">
      <c r="A16" s="8">
        <v>13</v>
      </c>
      <c r="B16" s="9" t="s">
        <v>16</v>
      </c>
      <c r="C16" s="15" t="s">
        <v>14</v>
      </c>
      <c r="D16" s="16">
        <v>42856</v>
      </c>
      <c r="E16" s="16">
        <v>42947</v>
      </c>
      <c r="F16" s="16">
        <v>42947</v>
      </c>
      <c r="G16" s="17"/>
      <c r="K16" s="9" t="s">
        <v>34</v>
      </c>
    </row>
    <row r="17" spans="1:11" ht="24.9" customHeight="1" x14ac:dyDescent="0.3">
      <c r="A17" s="8">
        <v>14</v>
      </c>
      <c r="B17" s="9" t="s">
        <v>16</v>
      </c>
      <c r="C17" s="15" t="s">
        <v>14</v>
      </c>
      <c r="D17" s="16">
        <v>42948</v>
      </c>
      <c r="E17" s="16">
        <v>43312</v>
      </c>
      <c r="F17" s="16">
        <v>43677</v>
      </c>
      <c r="G17" s="17" t="s">
        <v>17</v>
      </c>
      <c r="K17" s="19" t="s">
        <v>36</v>
      </c>
    </row>
    <row r="18" spans="1:11" ht="24.9" customHeight="1" x14ac:dyDescent="0.3">
      <c r="A18" s="8">
        <v>15</v>
      </c>
      <c r="B18" s="9" t="s">
        <v>16</v>
      </c>
      <c r="C18" s="15" t="s">
        <v>14</v>
      </c>
      <c r="D18" s="16">
        <v>43739</v>
      </c>
      <c r="E18" s="16">
        <v>43769</v>
      </c>
      <c r="F18" s="16">
        <v>43739</v>
      </c>
      <c r="G18" s="17" t="s">
        <v>18</v>
      </c>
      <c r="K18" s="9" t="s">
        <v>37</v>
      </c>
    </row>
    <row r="19" spans="1:11" s="22" customFormat="1" ht="24.9" customHeight="1" x14ac:dyDescent="0.3">
      <c r="A19" s="18">
        <v>16</v>
      </c>
      <c r="B19" s="23" t="s">
        <v>19</v>
      </c>
      <c r="C19" s="24" t="s">
        <v>14</v>
      </c>
      <c r="D19" s="25">
        <v>42370</v>
      </c>
      <c r="E19" s="25">
        <v>42460</v>
      </c>
      <c r="F19" s="25">
        <v>42461</v>
      </c>
      <c r="G19" s="26"/>
      <c r="K19" s="23" t="s">
        <v>38</v>
      </c>
    </row>
    <row r="20" spans="1:11" ht="24.9" customHeight="1" x14ac:dyDescent="0.3">
      <c r="A20" s="8">
        <v>17</v>
      </c>
      <c r="B20" s="27" t="s">
        <v>19</v>
      </c>
      <c r="C20" s="15" t="s">
        <v>14</v>
      </c>
      <c r="D20" s="16">
        <v>42705</v>
      </c>
      <c r="E20" s="16">
        <v>42855</v>
      </c>
      <c r="F20" s="16">
        <v>42856</v>
      </c>
      <c r="G20" s="17" t="s">
        <v>20</v>
      </c>
      <c r="K20" s="19" t="s">
        <v>45</v>
      </c>
    </row>
    <row r="21" spans="1:11" ht="24.9" customHeight="1" x14ac:dyDescent="0.3">
      <c r="A21" s="8">
        <v>18</v>
      </c>
      <c r="B21" s="27" t="s">
        <v>19</v>
      </c>
      <c r="C21" s="15" t="s">
        <v>14</v>
      </c>
      <c r="D21" s="16">
        <v>43571</v>
      </c>
      <c r="E21" s="16">
        <v>43646</v>
      </c>
      <c r="F21" s="16">
        <v>43647</v>
      </c>
      <c r="G21" s="17"/>
      <c r="K21" s="9" t="s">
        <v>46</v>
      </c>
    </row>
    <row r="22" spans="1:11" ht="24.9" customHeight="1" x14ac:dyDescent="0.3">
      <c r="A22" s="8">
        <v>19</v>
      </c>
      <c r="B22" s="27" t="s">
        <v>19</v>
      </c>
      <c r="C22" s="15" t="s">
        <v>14</v>
      </c>
      <c r="D22" s="16">
        <v>43831</v>
      </c>
      <c r="E22" s="16">
        <v>43890</v>
      </c>
      <c r="F22" s="16">
        <v>43891</v>
      </c>
      <c r="G22" s="17"/>
      <c r="K22" s="19" t="s">
        <v>48</v>
      </c>
    </row>
    <row r="23" spans="1:11" s="22" customFormat="1" ht="24.9" customHeight="1" x14ac:dyDescent="0.3">
      <c r="A23" s="18">
        <v>20</v>
      </c>
      <c r="B23" s="19" t="s">
        <v>21</v>
      </c>
      <c r="C23" s="10" t="s">
        <v>14</v>
      </c>
      <c r="D23" s="20">
        <v>41122</v>
      </c>
      <c r="E23" s="20">
        <v>41486</v>
      </c>
      <c r="F23" s="10"/>
      <c r="G23" s="21"/>
      <c r="K23" s="32" t="s">
        <v>49</v>
      </c>
    </row>
    <row r="24" spans="1:11" ht="24.9" customHeight="1" x14ac:dyDescent="0.3">
      <c r="A24" s="8">
        <v>21</v>
      </c>
      <c r="B24" s="9" t="s">
        <v>21</v>
      </c>
      <c r="C24" s="13" t="s">
        <v>14</v>
      </c>
      <c r="D24" s="11">
        <v>41487</v>
      </c>
      <c r="E24" s="11">
        <v>41851</v>
      </c>
      <c r="F24" s="13"/>
      <c r="G24" s="12"/>
      <c r="K24" s="19" t="s">
        <v>53</v>
      </c>
    </row>
    <row r="25" spans="1:11" ht="24.9" customHeight="1" x14ac:dyDescent="0.3">
      <c r="A25" s="8">
        <v>22</v>
      </c>
      <c r="B25" s="9" t="s">
        <v>21</v>
      </c>
      <c r="C25" s="13" t="s">
        <v>14</v>
      </c>
      <c r="D25" s="11">
        <v>41852</v>
      </c>
      <c r="E25" s="11">
        <v>42216</v>
      </c>
      <c r="F25" s="13"/>
      <c r="G25" s="12"/>
      <c r="K25" s="19" t="s">
        <v>57</v>
      </c>
    </row>
    <row r="26" spans="1:11" ht="24.9" customHeight="1" x14ac:dyDescent="0.3">
      <c r="A26" s="8">
        <v>23</v>
      </c>
      <c r="B26" s="9" t="s">
        <v>21</v>
      </c>
      <c r="C26" s="13" t="s">
        <v>14</v>
      </c>
      <c r="D26" s="11">
        <v>42217</v>
      </c>
      <c r="E26" s="11">
        <v>42582</v>
      </c>
      <c r="F26" s="13"/>
      <c r="G26" s="12" t="s">
        <v>22</v>
      </c>
      <c r="K26" s="9" t="s">
        <v>58</v>
      </c>
    </row>
    <row r="27" spans="1:11" ht="24.9" customHeight="1" x14ac:dyDescent="0.3">
      <c r="A27" s="8">
        <v>24</v>
      </c>
      <c r="B27" s="9" t="s">
        <v>21</v>
      </c>
      <c r="C27" s="13" t="s">
        <v>14</v>
      </c>
      <c r="D27" s="11">
        <v>42583</v>
      </c>
      <c r="E27" s="11">
        <v>42947</v>
      </c>
      <c r="F27" s="13"/>
      <c r="G27" s="12"/>
      <c r="K27" s="23" t="s">
        <v>59</v>
      </c>
    </row>
    <row r="28" spans="1:11" ht="24.9" customHeight="1" x14ac:dyDescent="0.3">
      <c r="A28" s="8">
        <v>25</v>
      </c>
      <c r="B28" s="9" t="s">
        <v>21</v>
      </c>
      <c r="C28" s="13" t="s">
        <v>23</v>
      </c>
      <c r="D28" s="11">
        <v>42948</v>
      </c>
      <c r="E28" s="11">
        <v>43312</v>
      </c>
      <c r="F28" s="13"/>
      <c r="G28" s="12"/>
      <c r="K28" s="9" t="s">
        <v>60</v>
      </c>
    </row>
    <row r="29" spans="1:11" s="22" customFormat="1" ht="24.9" customHeight="1" x14ac:dyDescent="0.3">
      <c r="A29" s="18">
        <v>26</v>
      </c>
      <c r="B29" s="19" t="s">
        <v>24</v>
      </c>
      <c r="C29" s="10" t="s">
        <v>25</v>
      </c>
      <c r="D29" s="20">
        <v>41699</v>
      </c>
      <c r="E29" s="20">
        <v>41729</v>
      </c>
      <c r="F29" s="20">
        <v>41760</v>
      </c>
      <c r="G29" s="21"/>
      <c r="K29" s="19" t="s">
        <v>62</v>
      </c>
    </row>
    <row r="30" spans="1:11" ht="24.9" customHeight="1" x14ac:dyDescent="0.3">
      <c r="A30" s="8">
        <v>27</v>
      </c>
      <c r="B30" s="9" t="s">
        <v>24</v>
      </c>
      <c r="C30" s="15" t="s">
        <v>10</v>
      </c>
      <c r="D30" s="16">
        <v>41760</v>
      </c>
      <c r="E30" s="16">
        <v>42124</v>
      </c>
      <c r="F30" s="16">
        <v>42127</v>
      </c>
      <c r="G30" s="17"/>
      <c r="K30" s="9" t="s">
        <v>63</v>
      </c>
    </row>
    <row r="31" spans="1:11" ht="24.9" customHeight="1" x14ac:dyDescent="0.3">
      <c r="A31" s="8">
        <v>28</v>
      </c>
      <c r="B31" s="9" t="s">
        <v>24</v>
      </c>
      <c r="C31" s="15" t="s">
        <v>14</v>
      </c>
      <c r="D31" s="16">
        <v>42278</v>
      </c>
      <c r="E31" s="16">
        <v>43646</v>
      </c>
      <c r="F31" s="16">
        <v>43647</v>
      </c>
      <c r="G31" s="17" t="s">
        <v>26</v>
      </c>
      <c r="K31" s="19" t="s">
        <v>65</v>
      </c>
    </row>
    <row r="32" spans="1:11" ht="24.9" customHeight="1" x14ac:dyDescent="0.3">
      <c r="A32" s="8">
        <v>29</v>
      </c>
      <c r="B32" s="9" t="s">
        <v>24</v>
      </c>
      <c r="C32" s="15" t="s">
        <v>14</v>
      </c>
      <c r="D32" s="16">
        <v>43794</v>
      </c>
      <c r="E32" s="16">
        <v>44012</v>
      </c>
      <c r="F32" s="15"/>
      <c r="G32" s="17"/>
      <c r="K32" s="19" t="s">
        <v>68</v>
      </c>
    </row>
    <row r="33" spans="1:11" s="22" customFormat="1" ht="24.9" customHeight="1" x14ac:dyDescent="0.3">
      <c r="A33" s="18">
        <v>30</v>
      </c>
      <c r="B33" s="19" t="s">
        <v>27</v>
      </c>
      <c r="C33" s="10" t="s">
        <v>28</v>
      </c>
      <c r="D33" s="20">
        <v>43531</v>
      </c>
      <c r="E33" s="20">
        <v>43896</v>
      </c>
      <c r="F33" s="10"/>
      <c r="G33" s="21"/>
      <c r="K33" s="9" t="s">
        <v>69</v>
      </c>
    </row>
    <row r="34" spans="1:11" ht="24.9" customHeight="1" x14ac:dyDescent="0.3">
      <c r="A34" s="8">
        <v>31</v>
      </c>
      <c r="B34" s="9" t="s">
        <v>27</v>
      </c>
      <c r="C34" s="28" t="s">
        <v>14</v>
      </c>
      <c r="D34" s="29">
        <v>40975</v>
      </c>
      <c r="E34" s="29">
        <v>41339</v>
      </c>
      <c r="F34" s="28"/>
      <c r="G34" s="30"/>
      <c r="K34" s="19" t="s">
        <v>70</v>
      </c>
    </row>
    <row r="35" spans="1:11" ht="24.9" customHeight="1" x14ac:dyDescent="0.3">
      <c r="A35" s="8">
        <v>32</v>
      </c>
      <c r="B35" s="9" t="s">
        <v>27</v>
      </c>
      <c r="C35" s="13" t="s">
        <v>14</v>
      </c>
      <c r="D35" s="11">
        <v>41340</v>
      </c>
      <c r="E35" s="11">
        <v>41704</v>
      </c>
      <c r="F35" s="13"/>
      <c r="G35" s="12"/>
      <c r="K35" s="9" t="s">
        <v>72</v>
      </c>
    </row>
    <row r="36" spans="1:11" ht="24.9" customHeight="1" x14ac:dyDescent="0.3">
      <c r="A36" s="8">
        <v>33</v>
      </c>
      <c r="B36" s="9" t="s">
        <v>27</v>
      </c>
      <c r="C36" s="13" t="s">
        <v>14</v>
      </c>
      <c r="D36" s="11">
        <v>41705</v>
      </c>
      <c r="E36" s="11">
        <v>42069</v>
      </c>
      <c r="F36" s="13"/>
      <c r="G36" s="12"/>
      <c r="K36" s="19" t="s">
        <v>74</v>
      </c>
    </row>
    <row r="37" spans="1:11" ht="24.9" customHeight="1" x14ac:dyDescent="0.3">
      <c r="A37" s="8">
        <v>34</v>
      </c>
      <c r="B37" s="9" t="s">
        <v>27</v>
      </c>
      <c r="C37" s="13" t="s">
        <v>14</v>
      </c>
      <c r="D37" s="11">
        <v>42070</v>
      </c>
      <c r="E37" s="11">
        <v>43530</v>
      </c>
      <c r="F37" s="13"/>
      <c r="G37" s="12"/>
      <c r="K37" s="19" t="s">
        <v>76</v>
      </c>
    </row>
    <row r="38" spans="1:11" s="22" customFormat="1" ht="24.9" customHeight="1" x14ac:dyDescent="0.3">
      <c r="A38" s="18">
        <v>35</v>
      </c>
      <c r="B38" s="19" t="s">
        <v>29</v>
      </c>
      <c r="C38" s="10" t="s">
        <v>9</v>
      </c>
      <c r="D38" s="20">
        <v>43709</v>
      </c>
      <c r="E38" s="20">
        <v>44012</v>
      </c>
      <c r="F38" s="20">
        <v>44013</v>
      </c>
      <c r="G38" s="21"/>
      <c r="K38" s="9" t="s">
        <v>77</v>
      </c>
    </row>
    <row r="39" spans="1:11" ht="24.9" customHeight="1" x14ac:dyDescent="0.3">
      <c r="A39" s="8">
        <v>36</v>
      </c>
      <c r="B39" s="9" t="s">
        <v>29</v>
      </c>
      <c r="C39" s="13" t="s">
        <v>10</v>
      </c>
      <c r="D39" s="11">
        <v>41671</v>
      </c>
      <c r="E39" s="11">
        <v>41676</v>
      </c>
      <c r="F39" s="11">
        <v>41677</v>
      </c>
      <c r="G39" s="12"/>
      <c r="K39" s="19" t="s">
        <v>78</v>
      </c>
    </row>
    <row r="40" spans="1:11" s="22" customFormat="1" ht="24.9" customHeight="1" x14ac:dyDescent="0.3">
      <c r="A40" s="31">
        <v>37</v>
      </c>
      <c r="B40" s="9" t="s">
        <v>30</v>
      </c>
      <c r="C40" s="10" t="s">
        <v>10</v>
      </c>
      <c r="D40" s="20">
        <v>41699</v>
      </c>
      <c r="E40" s="20">
        <v>41796</v>
      </c>
      <c r="F40" s="20">
        <v>41797</v>
      </c>
      <c r="G40" s="21"/>
      <c r="K40" s="9" t="s">
        <v>79</v>
      </c>
    </row>
    <row r="41" spans="1:11" s="22" customFormat="1" ht="24.9" customHeight="1" x14ac:dyDescent="0.3">
      <c r="A41" s="18">
        <v>38</v>
      </c>
      <c r="B41" s="19" t="s">
        <v>31</v>
      </c>
      <c r="C41" s="10" t="s">
        <v>14</v>
      </c>
      <c r="D41" s="20">
        <v>41548</v>
      </c>
      <c r="E41" s="20">
        <v>41772</v>
      </c>
      <c r="F41" s="20">
        <v>41773</v>
      </c>
      <c r="G41" s="21"/>
      <c r="K41" s="35" t="s">
        <v>82</v>
      </c>
    </row>
    <row r="42" spans="1:11" ht="24.9" customHeight="1" x14ac:dyDescent="0.3">
      <c r="A42" s="8">
        <v>39</v>
      </c>
      <c r="B42" s="9" t="s">
        <v>31</v>
      </c>
      <c r="C42" s="15" t="s">
        <v>32</v>
      </c>
      <c r="D42" s="16">
        <v>41883</v>
      </c>
      <c r="E42" s="16">
        <v>44074</v>
      </c>
      <c r="F42" s="15"/>
      <c r="G42" s="17"/>
      <c r="K42" s="19" t="s">
        <v>83</v>
      </c>
    </row>
    <row r="43" spans="1:11" s="22" customFormat="1" ht="24.9" customHeight="1" x14ac:dyDescent="0.3">
      <c r="A43" s="18">
        <v>40</v>
      </c>
      <c r="B43" s="19" t="s">
        <v>33</v>
      </c>
      <c r="C43" s="10" t="s">
        <v>32</v>
      </c>
      <c r="D43" s="20">
        <v>43160</v>
      </c>
      <c r="E43" s="20">
        <v>43524</v>
      </c>
      <c r="F43" s="10"/>
      <c r="G43" s="21"/>
      <c r="K43" s="35" t="s">
        <v>84</v>
      </c>
    </row>
    <row r="44" spans="1:11" s="22" customFormat="1" ht="24.9" customHeight="1" x14ac:dyDescent="0.3">
      <c r="A44" s="31">
        <v>41</v>
      </c>
      <c r="B44" s="9" t="s">
        <v>34</v>
      </c>
      <c r="C44" s="10" t="s">
        <v>32</v>
      </c>
      <c r="D44" s="20">
        <v>43427</v>
      </c>
      <c r="E44" s="20">
        <v>43646</v>
      </c>
      <c r="F44" s="10"/>
      <c r="G44" s="21" t="s">
        <v>35</v>
      </c>
      <c r="K44" s="9" t="s">
        <v>86</v>
      </c>
    </row>
    <row r="45" spans="1:11" s="22" customFormat="1" ht="24.9" customHeight="1" x14ac:dyDescent="0.3">
      <c r="A45" s="18">
        <v>42</v>
      </c>
      <c r="B45" s="19" t="s">
        <v>36</v>
      </c>
      <c r="C45" s="10" t="s">
        <v>10</v>
      </c>
      <c r="D45" s="20">
        <v>41365</v>
      </c>
      <c r="E45" s="20">
        <v>41729</v>
      </c>
      <c r="F45" s="10"/>
      <c r="G45" s="21"/>
      <c r="K45" s="35" t="s">
        <v>87</v>
      </c>
    </row>
    <row r="46" spans="1:11" ht="24.9" customHeight="1" x14ac:dyDescent="0.3">
      <c r="A46" s="8">
        <v>43</v>
      </c>
      <c r="B46" s="9" t="s">
        <v>36</v>
      </c>
      <c r="C46" s="13" t="s">
        <v>14</v>
      </c>
      <c r="D46" s="11">
        <v>41730</v>
      </c>
      <c r="E46" s="11">
        <v>42094</v>
      </c>
      <c r="F46" s="13"/>
      <c r="G46" s="12"/>
      <c r="K46" s="35" t="s">
        <v>88</v>
      </c>
    </row>
    <row r="47" spans="1:11" ht="24.9" customHeight="1" x14ac:dyDescent="0.3">
      <c r="A47" s="8">
        <v>44</v>
      </c>
      <c r="B47" s="9" t="s">
        <v>36</v>
      </c>
      <c r="C47" s="13" t="s">
        <v>14</v>
      </c>
      <c r="D47" s="11">
        <v>42095</v>
      </c>
      <c r="E47" s="11">
        <v>42825</v>
      </c>
      <c r="F47" s="13"/>
      <c r="G47" s="12"/>
      <c r="K47" s="35" t="s">
        <v>89</v>
      </c>
    </row>
    <row r="48" spans="1:11" ht="24.9" customHeight="1" x14ac:dyDescent="0.3">
      <c r="A48" s="8">
        <v>45</v>
      </c>
      <c r="B48" s="9" t="s">
        <v>36</v>
      </c>
      <c r="C48" s="13" t="s">
        <v>14</v>
      </c>
      <c r="D48" s="11">
        <v>42826</v>
      </c>
      <c r="E48" s="11">
        <v>43646</v>
      </c>
      <c r="F48" s="13"/>
      <c r="G48" s="12"/>
      <c r="K48" s="35" t="s">
        <v>90</v>
      </c>
    </row>
    <row r="49" spans="1:11" s="22" customFormat="1" ht="24.9" customHeight="1" x14ac:dyDescent="0.3">
      <c r="A49" s="31">
        <v>46</v>
      </c>
      <c r="B49" s="9" t="s">
        <v>37</v>
      </c>
      <c r="C49" s="10" t="s">
        <v>14</v>
      </c>
      <c r="D49" s="20">
        <v>43009</v>
      </c>
      <c r="E49" s="20">
        <v>43190</v>
      </c>
      <c r="F49" s="20">
        <v>43191</v>
      </c>
      <c r="G49" s="21"/>
      <c r="K49" s="35" t="s">
        <v>91</v>
      </c>
    </row>
    <row r="50" spans="1:11" s="22" customFormat="1" ht="24.9" customHeight="1" x14ac:dyDescent="0.3">
      <c r="A50" s="18">
        <v>47</v>
      </c>
      <c r="B50" s="23" t="s">
        <v>38</v>
      </c>
      <c r="C50" s="24" t="s">
        <v>25</v>
      </c>
      <c r="D50" s="25">
        <v>41760</v>
      </c>
      <c r="E50" s="25">
        <v>42004</v>
      </c>
      <c r="F50" s="24"/>
      <c r="G50" s="26"/>
      <c r="K50" s="9" t="s">
        <v>93</v>
      </c>
    </row>
    <row r="51" spans="1:11" ht="24.9" customHeight="1" x14ac:dyDescent="0.3">
      <c r="A51" s="8">
        <v>48</v>
      </c>
      <c r="B51" s="27" t="s">
        <v>38</v>
      </c>
      <c r="C51" s="13" t="s">
        <v>25</v>
      </c>
      <c r="D51" s="11">
        <v>42005</v>
      </c>
      <c r="E51" s="11">
        <v>42185</v>
      </c>
      <c r="F51" s="11">
        <v>42339</v>
      </c>
      <c r="G51" s="12"/>
      <c r="K51" s="35" t="s">
        <v>94</v>
      </c>
    </row>
    <row r="52" spans="1:11" ht="24.9" customHeight="1" x14ac:dyDescent="0.3">
      <c r="A52" s="8">
        <v>49</v>
      </c>
      <c r="B52" s="27" t="s">
        <v>38</v>
      </c>
      <c r="C52" s="13" t="s">
        <v>25</v>
      </c>
      <c r="D52" s="11">
        <v>42186</v>
      </c>
      <c r="E52" s="11">
        <v>42247</v>
      </c>
      <c r="F52" s="13"/>
      <c r="G52" s="12"/>
      <c r="K52" s="35" t="s">
        <v>100</v>
      </c>
    </row>
    <row r="53" spans="1:11" ht="24.9" customHeight="1" x14ac:dyDescent="0.3">
      <c r="A53" s="8">
        <v>50</v>
      </c>
      <c r="B53" s="27" t="s">
        <v>38</v>
      </c>
      <c r="C53" s="13" t="s">
        <v>39</v>
      </c>
      <c r="D53" s="11">
        <v>42339</v>
      </c>
      <c r="E53" s="11">
        <v>42369</v>
      </c>
      <c r="F53" s="13"/>
      <c r="G53" s="12"/>
      <c r="K53" s="36" t="s">
        <v>101</v>
      </c>
    </row>
    <row r="54" spans="1:11" ht="24.9" customHeight="1" x14ac:dyDescent="0.3">
      <c r="A54" s="8">
        <v>51</v>
      </c>
      <c r="B54" s="27" t="s">
        <v>38</v>
      </c>
      <c r="C54" s="13" t="s">
        <v>39</v>
      </c>
      <c r="D54" s="11">
        <v>42370</v>
      </c>
      <c r="E54" s="11">
        <v>42551</v>
      </c>
      <c r="F54" s="13"/>
      <c r="G54" s="12"/>
    </row>
    <row r="55" spans="1:11" ht="24.9" customHeight="1" x14ac:dyDescent="0.3">
      <c r="A55" s="8">
        <v>52</v>
      </c>
      <c r="B55" s="27" t="s">
        <v>38</v>
      </c>
      <c r="C55" s="13" t="s">
        <v>39</v>
      </c>
      <c r="D55" s="11">
        <v>42552</v>
      </c>
      <c r="E55" s="11">
        <v>42582</v>
      </c>
      <c r="F55" s="13"/>
      <c r="G55" s="12"/>
    </row>
    <row r="56" spans="1:11" ht="24.9" customHeight="1" x14ac:dyDescent="0.3">
      <c r="A56" s="8">
        <v>53</v>
      </c>
      <c r="B56" s="27" t="s">
        <v>38</v>
      </c>
      <c r="C56" s="13" t="s">
        <v>39</v>
      </c>
      <c r="D56" s="11">
        <v>42736</v>
      </c>
      <c r="E56" s="11">
        <v>42794</v>
      </c>
      <c r="F56" s="13"/>
      <c r="G56" s="12"/>
    </row>
    <row r="57" spans="1:11" ht="24.9" customHeight="1" x14ac:dyDescent="0.3">
      <c r="A57" s="8">
        <v>54</v>
      </c>
      <c r="B57" s="27" t="s">
        <v>38</v>
      </c>
      <c r="C57" s="13" t="s">
        <v>9</v>
      </c>
      <c r="D57" s="11">
        <v>41334</v>
      </c>
      <c r="E57" s="11">
        <v>41455</v>
      </c>
      <c r="F57" s="13"/>
      <c r="G57" s="12"/>
    </row>
    <row r="58" spans="1:11" ht="24.9" customHeight="1" x14ac:dyDescent="0.3">
      <c r="A58" s="8">
        <v>55</v>
      </c>
      <c r="B58" s="27" t="s">
        <v>38</v>
      </c>
      <c r="C58" s="13" t="s">
        <v>9</v>
      </c>
      <c r="D58" s="11">
        <v>42248</v>
      </c>
      <c r="E58" s="11">
        <v>42338</v>
      </c>
      <c r="F58" s="13"/>
      <c r="G58" s="12"/>
    </row>
    <row r="59" spans="1:11" ht="24.9" customHeight="1" x14ac:dyDescent="0.3">
      <c r="A59" s="8">
        <v>56</v>
      </c>
      <c r="B59" s="27" t="s">
        <v>38</v>
      </c>
      <c r="C59" s="13" t="s">
        <v>9</v>
      </c>
      <c r="D59" s="11">
        <v>42795</v>
      </c>
      <c r="E59" s="11">
        <v>43434</v>
      </c>
      <c r="F59" s="13"/>
      <c r="G59" s="12" t="s">
        <v>40</v>
      </c>
    </row>
    <row r="60" spans="1:11" ht="24.9" customHeight="1" x14ac:dyDescent="0.3">
      <c r="A60" s="8">
        <v>57</v>
      </c>
      <c r="B60" s="27" t="s">
        <v>38</v>
      </c>
      <c r="C60" s="13" t="s">
        <v>9</v>
      </c>
      <c r="D60" s="11">
        <v>43526</v>
      </c>
      <c r="E60" s="11">
        <v>43830</v>
      </c>
      <c r="F60" s="11">
        <v>44013</v>
      </c>
      <c r="G60" s="12" t="s">
        <v>41</v>
      </c>
    </row>
    <row r="61" spans="1:11" ht="24.9" customHeight="1" x14ac:dyDescent="0.3">
      <c r="A61" s="8">
        <v>58</v>
      </c>
      <c r="B61" s="27" t="s">
        <v>38</v>
      </c>
      <c r="C61" s="13" t="s">
        <v>42</v>
      </c>
      <c r="D61" s="11">
        <v>42583</v>
      </c>
      <c r="E61" s="11">
        <v>42735</v>
      </c>
      <c r="F61" s="13"/>
      <c r="G61" s="12"/>
    </row>
    <row r="62" spans="1:11" ht="24.9" customHeight="1" x14ac:dyDescent="0.3">
      <c r="A62" s="8">
        <v>59</v>
      </c>
      <c r="B62" s="27" t="s">
        <v>38</v>
      </c>
      <c r="C62" s="13" t="s">
        <v>14</v>
      </c>
      <c r="D62" s="11">
        <v>41153</v>
      </c>
      <c r="E62" s="11">
        <v>41333</v>
      </c>
      <c r="F62" s="11">
        <v>41334</v>
      </c>
      <c r="G62" s="12"/>
    </row>
    <row r="63" spans="1:11" ht="24.9" customHeight="1" x14ac:dyDescent="0.3">
      <c r="A63" s="8">
        <v>60</v>
      </c>
      <c r="B63" s="27" t="s">
        <v>38</v>
      </c>
      <c r="C63" s="13" t="s">
        <v>14</v>
      </c>
      <c r="D63" s="11">
        <v>41579</v>
      </c>
      <c r="E63" s="11">
        <v>41759</v>
      </c>
      <c r="F63" s="11">
        <v>41760</v>
      </c>
      <c r="G63" s="12"/>
    </row>
    <row r="64" spans="1:11" ht="24.9" customHeight="1" x14ac:dyDescent="0.3">
      <c r="A64" s="8">
        <v>61</v>
      </c>
      <c r="B64" s="27" t="s">
        <v>38</v>
      </c>
      <c r="C64" s="13" t="s">
        <v>14</v>
      </c>
      <c r="D64" s="11">
        <v>43435</v>
      </c>
      <c r="E64" s="11">
        <v>43524</v>
      </c>
      <c r="F64" s="11">
        <v>43525</v>
      </c>
      <c r="G64" s="12" t="s">
        <v>43</v>
      </c>
    </row>
    <row r="65" spans="1:7" ht="24.9" customHeight="1" x14ac:dyDescent="0.3">
      <c r="A65" s="8">
        <v>62</v>
      </c>
      <c r="B65" s="27" t="s">
        <v>38</v>
      </c>
      <c r="C65" s="13" t="s">
        <v>14</v>
      </c>
      <c r="D65" s="11">
        <v>43831</v>
      </c>
      <c r="E65" s="11">
        <v>43890</v>
      </c>
      <c r="F65" s="13"/>
      <c r="G65" s="12" t="s">
        <v>44</v>
      </c>
    </row>
    <row r="66" spans="1:7" s="22" customFormat="1" ht="24.9" customHeight="1" x14ac:dyDescent="0.3">
      <c r="A66" s="18">
        <v>63</v>
      </c>
      <c r="B66" s="19" t="s">
        <v>45</v>
      </c>
      <c r="C66" s="10" t="s">
        <v>14</v>
      </c>
      <c r="D66" s="20">
        <v>41580</v>
      </c>
      <c r="E66" s="20">
        <v>41609</v>
      </c>
      <c r="F66" s="20">
        <v>41609</v>
      </c>
      <c r="G66" s="21"/>
    </row>
    <row r="67" spans="1:7" ht="24.9" customHeight="1" x14ac:dyDescent="0.3">
      <c r="A67" s="8">
        <v>64</v>
      </c>
      <c r="B67" s="9" t="s">
        <v>45</v>
      </c>
      <c r="C67" s="13" t="s">
        <v>14</v>
      </c>
      <c r="D67" s="11">
        <v>41885</v>
      </c>
      <c r="E67" s="11">
        <v>42004</v>
      </c>
      <c r="F67" s="11">
        <v>42005</v>
      </c>
      <c r="G67" s="12"/>
    </row>
    <row r="68" spans="1:7" s="22" customFormat="1" ht="24.9" customHeight="1" x14ac:dyDescent="0.3">
      <c r="A68" s="31">
        <v>65</v>
      </c>
      <c r="B68" s="9" t="s">
        <v>46</v>
      </c>
      <c r="C68" s="10" t="s">
        <v>32</v>
      </c>
      <c r="D68" s="20">
        <v>42866</v>
      </c>
      <c r="E68" s="20">
        <v>43190</v>
      </c>
      <c r="F68" s="20">
        <v>43191</v>
      </c>
      <c r="G68" s="21" t="s">
        <v>47</v>
      </c>
    </row>
    <row r="69" spans="1:7" s="22" customFormat="1" ht="24.9" customHeight="1" x14ac:dyDescent="0.3">
      <c r="A69" s="18">
        <v>66</v>
      </c>
      <c r="B69" s="19" t="s">
        <v>48</v>
      </c>
      <c r="C69" s="10" t="s">
        <v>10</v>
      </c>
      <c r="D69" s="20">
        <v>41106</v>
      </c>
      <c r="E69" s="20">
        <v>41470</v>
      </c>
      <c r="F69" s="10"/>
      <c r="G69" s="21"/>
    </row>
    <row r="70" spans="1:7" ht="24.9" customHeight="1" x14ac:dyDescent="0.3">
      <c r="A70" s="8">
        <v>67</v>
      </c>
      <c r="B70" s="9" t="s">
        <v>48</v>
      </c>
      <c r="C70" s="13" t="s">
        <v>10</v>
      </c>
      <c r="D70" s="11">
        <v>41471</v>
      </c>
      <c r="E70" s="11">
        <v>41835</v>
      </c>
      <c r="F70" s="13"/>
      <c r="G70" s="12"/>
    </row>
    <row r="71" spans="1:7" ht="24.9" customHeight="1" x14ac:dyDescent="0.3">
      <c r="A71" s="8">
        <v>68</v>
      </c>
      <c r="B71" s="9" t="s">
        <v>48</v>
      </c>
      <c r="C71" s="13" t="s">
        <v>10</v>
      </c>
      <c r="D71" s="11">
        <v>41836</v>
      </c>
      <c r="E71" s="11">
        <v>42200</v>
      </c>
      <c r="F71" s="13"/>
      <c r="G71" s="12"/>
    </row>
    <row r="72" spans="1:7" ht="24.9" customHeight="1" x14ac:dyDescent="0.3">
      <c r="A72" s="8">
        <v>69</v>
      </c>
      <c r="B72" s="9" t="s">
        <v>48</v>
      </c>
      <c r="C72" s="13" t="s">
        <v>10</v>
      </c>
      <c r="D72" s="11">
        <v>42201</v>
      </c>
      <c r="E72" s="11">
        <v>43661</v>
      </c>
      <c r="F72" s="13"/>
      <c r="G72" s="12"/>
    </row>
    <row r="73" spans="1:7" s="22" customFormat="1" ht="24.9" customHeight="1" x14ac:dyDescent="0.3">
      <c r="A73" s="18">
        <v>70</v>
      </c>
      <c r="B73" s="32" t="s">
        <v>49</v>
      </c>
      <c r="C73" s="10" t="s">
        <v>10</v>
      </c>
      <c r="D73" s="20">
        <v>41883</v>
      </c>
      <c r="E73" s="20">
        <v>41912</v>
      </c>
      <c r="F73" s="20">
        <v>41913</v>
      </c>
      <c r="G73" s="21"/>
    </row>
    <row r="74" spans="1:7" ht="24.9" customHeight="1" x14ac:dyDescent="0.3">
      <c r="A74" s="8">
        <v>71</v>
      </c>
      <c r="B74" s="33" t="s">
        <v>49</v>
      </c>
      <c r="C74" s="15" t="s">
        <v>14</v>
      </c>
      <c r="D74" s="16">
        <v>42309</v>
      </c>
      <c r="E74" s="16">
        <v>42735</v>
      </c>
      <c r="F74" s="16">
        <v>42736</v>
      </c>
      <c r="G74" s="17"/>
    </row>
    <row r="75" spans="1:7" ht="24.9" customHeight="1" x14ac:dyDescent="0.3">
      <c r="A75" s="8">
        <v>72</v>
      </c>
      <c r="B75" s="33" t="s">
        <v>49</v>
      </c>
      <c r="C75" s="15" t="s">
        <v>14</v>
      </c>
      <c r="D75" s="16">
        <v>42826</v>
      </c>
      <c r="E75" s="16">
        <v>42874</v>
      </c>
      <c r="F75" s="16">
        <v>42875</v>
      </c>
      <c r="G75" s="17" t="s">
        <v>50</v>
      </c>
    </row>
    <row r="76" spans="1:7" ht="24.9" customHeight="1" x14ac:dyDescent="0.3">
      <c r="A76" s="8">
        <v>73</v>
      </c>
      <c r="B76" s="33" t="s">
        <v>49</v>
      </c>
      <c r="C76" s="15" t="s">
        <v>14</v>
      </c>
      <c r="D76" s="16">
        <v>42998</v>
      </c>
      <c r="E76" s="16">
        <v>43100</v>
      </c>
      <c r="F76" s="16">
        <v>43100</v>
      </c>
      <c r="G76" s="17"/>
    </row>
    <row r="77" spans="1:7" ht="24.9" customHeight="1" x14ac:dyDescent="0.3">
      <c r="A77" s="8">
        <v>74</v>
      </c>
      <c r="B77" s="33" t="s">
        <v>49</v>
      </c>
      <c r="C77" s="15" t="s">
        <v>14</v>
      </c>
      <c r="D77" s="16">
        <v>43101</v>
      </c>
      <c r="E77" s="16">
        <v>43465</v>
      </c>
      <c r="F77" s="16">
        <v>43466</v>
      </c>
      <c r="G77" s="17" t="s">
        <v>51</v>
      </c>
    </row>
    <row r="78" spans="1:7" ht="24.9" customHeight="1" x14ac:dyDescent="0.3">
      <c r="A78" s="8">
        <v>75</v>
      </c>
      <c r="B78" s="33" t="s">
        <v>49</v>
      </c>
      <c r="C78" s="15" t="s">
        <v>23</v>
      </c>
      <c r="D78" s="16">
        <v>43586</v>
      </c>
      <c r="E78" s="16">
        <v>43738</v>
      </c>
      <c r="F78" s="16">
        <v>43739</v>
      </c>
      <c r="G78" s="17" t="s">
        <v>52</v>
      </c>
    </row>
    <row r="79" spans="1:7" s="22" customFormat="1" ht="24.9" customHeight="1" x14ac:dyDescent="0.3">
      <c r="A79" s="18">
        <v>76</v>
      </c>
      <c r="B79" s="19" t="s">
        <v>53</v>
      </c>
      <c r="C79" s="10" t="s">
        <v>14</v>
      </c>
      <c r="D79" s="20">
        <v>41122</v>
      </c>
      <c r="E79" s="20">
        <v>41213</v>
      </c>
      <c r="F79" s="20">
        <v>41214</v>
      </c>
      <c r="G79" s="21"/>
    </row>
    <row r="80" spans="1:7" ht="24.9" customHeight="1" x14ac:dyDescent="0.3">
      <c r="A80" s="8">
        <v>77</v>
      </c>
      <c r="B80" s="9" t="s">
        <v>53</v>
      </c>
      <c r="C80" s="15" t="s">
        <v>14</v>
      </c>
      <c r="D80" s="16">
        <v>41518</v>
      </c>
      <c r="E80" s="16">
        <v>41882</v>
      </c>
      <c r="F80" s="16">
        <v>41882</v>
      </c>
      <c r="G80" s="17"/>
    </row>
    <row r="81" spans="1:7" ht="24.9" customHeight="1" x14ac:dyDescent="0.3">
      <c r="A81" s="8">
        <v>78</v>
      </c>
      <c r="B81" s="9" t="s">
        <v>53</v>
      </c>
      <c r="C81" s="15" t="s">
        <v>14</v>
      </c>
      <c r="D81" s="16">
        <v>41883</v>
      </c>
      <c r="E81" s="16">
        <v>42247</v>
      </c>
      <c r="F81" s="16">
        <v>42247</v>
      </c>
      <c r="G81" s="17"/>
    </row>
    <row r="82" spans="1:7" ht="24.9" customHeight="1" x14ac:dyDescent="0.3">
      <c r="A82" s="8">
        <v>79</v>
      </c>
      <c r="B82" s="9" t="s">
        <v>53</v>
      </c>
      <c r="C82" s="15" t="s">
        <v>14</v>
      </c>
      <c r="D82" s="16">
        <v>42248</v>
      </c>
      <c r="E82" s="16">
        <v>42978</v>
      </c>
      <c r="F82" s="16">
        <v>42979</v>
      </c>
      <c r="G82" s="17" t="s">
        <v>54</v>
      </c>
    </row>
    <row r="83" spans="1:7" ht="24.9" customHeight="1" x14ac:dyDescent="0.3">
      <c r="A83" s="8">
        <v>80</v>
      </c>
      <c r="B83" s="9" t="s">
        <v>53</v>
      </c>
      <c r="C83" s="15" t="s">
        <v>14</v>
      </c>
      <c r="D83" s="16">
        <v>43132</v>
      </c>
      <c r="E83" s="16">
        <v>43769</v>
      </c>
      <c r="F83" s="15"/>
      <c r="G83" s="17" t="s">
        <v>55</v>
      </c>
    </row>
    <row r="84" spans="1:7" ht="24.9" customHeight="1" x14ac:dyDescent="0.3">
      <c r="A84" s="8">
        <v>81</v>
      </c>
      <c r="B84" s="9" t="s">
        <v>53</v>
      </c>
      <c r="C84" s="15" t="s">
        <v>23</v>
      </c>
      <c r="D84" s="16">
        <v>43770</v>
      </c>
      <c r="E84" s="16">
        <v>44135</v>
      </c>
      <c r="F84" s="15"/>
      <c r="G84" s="17" t="s">
        <v>56</v>
      </c>
    </row>
    <row r="85" spans="1:7" s="22" customFormat="1" ht="24.9" customHeight="1" x14ac:dyDescent="0.3">
      <c r="A85" s="18">
        <v>82</v>
      </c>
      <c r="B85" s="19" t="s">
        <v>57</v>
      </c>
      <c r="C85" s="10" t="s">
        <v>9</v>
      </c>
      <c r="D85" s="20">
        <v>43435</v>
      </c>
      <c r="E85" s="20">
        <v>43524</v>
      </c>
      <c r="F85" s="10"/>
      <c r="G85" s="21"/>
    </row>
    <row r="86" spans="1:7" ht="24.9" customHeight="1" x14ac:dyDescent="0.3">
      <c r="A86" s="8">
        <v>83</v>
      </c>
      <c r="B86" s="9" t="s">
        <v>57</v>
      </c>
      <c r="C86" s="13" t="s">
        <v>42</v>
      </c>
      <c r="D86" s="11">
        <v>42614</v>
      </c>
      <c r="E86" s="11">
        <v>42643</v>
      </c>
      <c r="F86" s="13"/>
      <c r="G86" s="12"/>
    </row>
    <row r="87" spans="1:7" s="22" customFormat="1" ht="24.9" customHeight="1" x14ac:dyDescent="0.3">
      <c r="A87" s="31">
        <v>84</v>
      </c>
      <c r="B87" s="9" t="s">
        <v>58</v>
      </c>
      <c r="C87" s="10" t="s">
        <v>14</v>
      </c>
      <c r="D87" s="20">
        <v>41261</v>
      </c>
      <c r="E87" s="20">
        <v>41350</v>
      </c>
      <c r="F87" s="20">
        <v>41351</v>
      </c>
      <c r="G87" s="21"/>
    </row>
    <row r="88" spans="1:7" s="22" customFormat="1" ht="24.9" customHeight="1" x14ac:dyDescent="0.3">
      <c r="A88" s="18">
        <v>85</v>
      </c>
      <c r="B88" s="23" t="s">
        <v>59</v>
      </c>
      <c r="C88" s="24" t="s">
        <v>28</v>
      </c>
      <c r="D88" s="25">
        <v>43525</v>
      </c>
      <c r="E88" s="25">
        <v>43889</v>
      </c>
      <c r="F88" s="24"/>
      <c r="G88" s="26"/>
    </row>
    <row r="89" spans="1:7" s="22" customFormat="1" ht="24.9" customHeight="1" x14ac:dyDescent="0.3">
      <c r="A89" s="31">
        <v>86</v>
      </c>
      <c r="B89" s="9" t="s">
        <v>60</v>
      </c>
      <c r="C89" s="10" t="s">
        <v>28</v>
      </c>
      <c r="D89" s="20">
        <v>43344</v>
      </c>
      <c r="E89" s="20">
        <v>43642</v>
      </c>
      <c r="F89" s="20">
        <v>43643</v>
      </c>
      <c r="G89" s="21" t="s">
        <v>61</v>
      </c>
    </row>
    <row r="90" spans="1:7" ht="24.9" customHeight="1" x14ac:dyDescent="0.3">
      <c r="A90" s="8">
        <v>87</v>
      </c>
      <c r="B90" s="9" t="s">
        <v>60</v>
      </c>
      <c r="C90" s="15" t="s">
        <v>14</v>
      </c>
      <c r="D90" s="16">
        <v>41153</v>
      </c>
      <c r="E90" s="16">
        <v>41882</v>
      </c>
      <c r="F90" s="16">
        <v>41882</v>
      </c>
      <c r="G90" s="17"/>
    </row>
    <row r="91" spans="1:7" ht="24.9" customHeight="1" x14ac:dyDescent="0.3">
      <c r="A91" s="8">
        <v>88</v>
      </c>
      <c r="B91" s="9" t="s">
        <v>60</v>
      </c>
      <c r="C91" s="15" t="s">
        <v>14</v>
      </c>
      <c r="D91" s="16">
        <v>41883</v>
      </c>
      <c r="E91" s="16">
        <v>43343</v>
      </c>
      <c r="F91" s="16">
        <v>43343</v>
      </c>
      <c r="G91" s="17"/>
    </row>
    <row r="92" spans="1:7" s="22" customFormat="1" ht="24.9" customHeight="1" x14ac:dyDescent="0.3">
      <c r="A92" s="18">
        <v>89</v>
      </c>
      <c r="B92" s="19" t="s">
        <v>62</v>
      </c>
      <c r="C92" s="10" t="s">
        <v>32</v>
      </c>
      <c r="D92" s="20">
        <v>43605</v>
      </c>
      <c r="E92" s="20">
        <v>43970</v>
      </c>
      <c r="F92" s="10"/>
      <c r="G92" s="21"/>
    </row>
    <row r="93" spans="1:7" s="22" customFormat="1" ht="24.9" customHeight="1" x14ac:dyDescent="0.3">
      <c r="A93" s="31">
        <v>90</v>
      </c>
      <c r="B93" s="9" t="s">
        <v>63</v>
      </c>
      <c r="C93" s="10" t="s">
        <v>39</v>
      </c>
      <c r="D93" s="20">
        <v>42370</v>
      </c>
      <c r="E93" s="20">
        <v>42551</v>
      </c>
      <c r="F93" s="10"/>
      <c r="G93" s="21"/>
    </row>
    <row r="94" spans="1:7" ht="24.9" customHeight="1" x14ac:dyDescent="0.3">
      <c r="A94" s="8">
        <v>91</v>
      </c>
      <c r="B94" s="9" t="s">
        <v>63</v>
      </c>
      <c r="C94" s="13" t="s">
        <v>9</v>
      </c>
      <c r="D94" s="11">
        <v>42552</v>
      </c>
      <c r="E94" s="11">
        <v>43281</v>
      </c>
      <c r="F94" s="13"/>
      <c r="G94" s="12"/>
    </row>
    <row r="95" spans="1:7" ht="24.9" customHeight="1" x14ac:dyDescent="0.3">
      <c r="A95" s="8">
        <v>92</v>
      </c>
      <c r="B95" s="9" t="s">
        <v>63</v>
      </c>
      <c r="C95" s="13" t="s">
        <v>9</v>
      </c>
      <c r="D95" s="11">
        <v>43282</v>
      </c>
      <c r="E95" s="11">
        <v>44012</v>
      </c>
      <c r="F95" s="13"/>
      <c r="G95" s="12" t="s">
        <v>64</v>
      </c>
    </row>
    <row r="96" spans="1:7" s="22" customFormat="1" ht="24.9" customHeight="1" x14ac:dyDescent="0.3">
      <c r="A96" s="18">
        <v>93</v>
      </c>
      <c r="B96" s="19" t="s">
        <v>65</v>
      </c>
      <c r="C96" s="10" t="s">
        <v>25</v>
      </c>
      <c r="D96" s="20">
        <v>42156</v>
      </c>
      <c r="E96" s="20">
        <v>42247</v>
      </c>
      <c r="F96" s="10"/>
      <c r="G96" s="21"/>
    </row>
    <row r="97" spans="1:7" ht="24.9" customHeight="1" x14ac:dyDescent="0.3">
      <c r="A97" s="8">
        <v>94</v>
      </c>
      <c r="B97" s="9" t="s">
        <v>65</v>
      </c>
      <c r="C97" s="15" t="s">
        <v>39</v>
      </c>
      <c r="D97" s="16">
        <v>42339</v>
      </c>
      <c r="E97" s="16">
        <v>42582</v>
      </c>
      <c r="F97" s="15"/>
      <c r="G97" s="17"/>
    </row>
    <row r="98" spans="1:7" ht="24.9" customHeight="1" x14ac:dyDescent="0.3">
      <c r="A98" s="8">
        <v>95</v>
      </c>
      <c r="B98" s="9" t="s">
        <v>65</v>
      </c>
      <c r="C98" s="15" t="s">
        <v>39</v>
      </c>
      <c r="D98" s="16">
        <v>42705</v>
      </c>
      <c r="E98" s="16">
        <v>42886</v>
      </c>
      <c r="F98" s="15"/>
      <c r="G98" s="17"/>
    </row>
    <row r="99" spans="1:7" ht="24.9" customHeight="1" x14ac:dyDescent="0.3">
      <c r="A99" s="8">
        <v>96</v>
      </c>
      <c r="B99" s="9" t="s">
        <v>65</v>
      </c>
      <c r="C99" s="15" t="s">
        <v>9</v>
      </c>
      <c r="D99" s="16">
        <v>42248</v>
      </c>
      <c r="E99" s="16">
        <v>42338</v>
      </c>
      <c r="F99" s="15"/>
      <c r="G99" s="17"/>
    </row>
    <row r="100" spans="1:7" ht="24.9" customHeight="1" x14ac:dyDescent="0.3">
      <c r="A100" s="8">
        <v>97</v>
      </c>
      <c r="B100" s="9" t="s">
        <v>65</v>
      </c>
      <c r="C100" s="15" t="s">
        <v>9</v>
      </c>
      <c r="D100" s="16">
        <v>42887</v>
      </c>
      <c r="E100" s="16">
        <v>43069</v>
      </c>
      <c r="F100" s="15"/>
      <c r="G100" s="17" t="s">
        <v>66</v>
      </c>
    </row>
    <row r="101" spans="1:7" ht="24.9" customHeight="1" x14ac:dyDescent="0.3">
      <c r="A101" s="8">
        <v>98</v>
      </c>
      <c r="B101" s="9" t="s">
        <v>65</v>
      </c>
      <c r="C101" s="15" t="s">
        <v>9</v>
      </c>
      <c r="D101" s="16">
        <v>43070</v>
      </c>
      <c r="E101" s="16">
        <v>43190</v>
      </c>
      <c r="F101" s="15"/>
      <c r="G101" s="17"/>
    </row>
    <row r="102" spans="1:7" ht="24.9" customHeight="1" x14ac:dyDescent="0.3">
      <c r="A102" s="8">
        <v>99</v>
      </c>
      <c r="B102" s="9" t="s">
        <v>65</v>
      </c>
      <c r="C102" s="15" t="s">
        <v>42</v>
      </c>
      <c r="D102" s="16">
        <v>42583</v>
      </c>
      <c r="E102" s="16">
        <v>42704</v>
      </c>
      <c r="F102" s="15"/>
      <c r="G102" s="17"/>
    </row>
    <row r="103" spans="1:7" ht="24.9" customHeight="1" x14ac:dyDescent="0.3">
      <c r="A103" s="8">
        <v>100</v>
      </c>
      <c r="B103" s="9" t="s">
        <v>65</v>
      </c>
      <c r="C103" s="15" t="s">
        <v>10</v>
      </c>
      <c r="D103" s="16">
        <v>43191</v>
      </c>
      <c r="E103" s="16">
        <v>43555</v>
      </c>
      <c r="F103" s="15"/>
      <c r="G103" s="17"/>
    </row>
    <row r="104" spans="1:7" ht="24.9" customHeight="1" x14ac:dyDescent="0.3">
      <c r="A104" s="8">
        <v>101</v>
      </c>
      <c r="B104" s="9" t="s">
        <v>65</v>
      </c>
      <c r="C104" s="15" t="s">
        <v>10</v>
      </c>
      <c r="D104" s="16">
        <v>43556</v>
      </c>
      <c r="E104" s="16">
        <v>43921</v>
      </c>
      <c r="F104" s="15"/>
      <c r="G104" s="17" t="s">
        <v>67</v>
      </c>
    </row>
    <row r="105" spans="1:7" s="22" customFormat="1" ht="24.9" customHeight="1" x14ac:dyDescent="0.3">
      <c r="A105" s="18">
        <v>102</v>
      </c>
      <c r="B105" s="19" t="s">
        <v>68</v>
      </c>
      <c r="C105" s="10" t="s">
        <v>32</v>
      </c>
      <c r="D105" s="20">
        <v>42923</v>
      </c>
      <c r="E105" s="20">
        <v>44017</v>
      </c>
      <c r="F105" s="10"/>
      <c r="G105" s="21"/>
    </row>
    <row r="106" spans="1:7" s="22" customFormat="1" ht="24.9" customHeight="1" x14ac:dyDescent="0.3">
      <c r="A106" s="31">
        <v>103</v>
      </c>
      <c r="B106" s="9" t="s">
        <v>69</v>
      </c>
      <c r="C106" s="10" t="s">
        <v>10</v>
      </c>
      <c r="D106" s="20">
        <v>42415</v>
      </c>
      <c r="E106" s="20">
        <v>43638</v>
      </c>
      <c r="F106" s="10"/>
      <c r="G106" s="21"/>
    </row>
    <row r="107" spans="1:7" s="22" customFormat="1" ht="24.9" customHeight="1" x14ac:dyDescent="0.3">
      <c r="A107" s="18">
        <v>104</v>
      </c>
      <c r="B107" s="19" t="s">
        <v>70</v>
      </c>
      <c r="C107" s="10" t="s">
        <v>14</v>
      </c>
      <c r="D107" s="20">
        <v>41924</v>
      </c>
      <c r="E107" s="20">
        <v>42105</v>
      </c>
      <c r="F107" s="20">
        <v>42094</v>
      </c>
      <c r="G107" s="21"/>
    </row>
    <row r="108" spans="1:7" ht="24.9" customHeight="1" x14ac:dyDescent="0.3">
      <c r="A108" s="8">
        <v>105</v>
      </c>
      <c r="B108" s="9" t="s">
        <v>70</v>
      </c>
      <c r="C108" s="15" t="s">
        <v>32</v>
      </c>
      <c r="D108" s="16">
        <v>43344</v>
      </c>
      <c r="E108" s="16">
        <v>43646</v>
      </c>
      <c r="F108" s="16">
        <v>43647</v>
      </c>
      <c r="G108" s="17" t="s">
        <v>71</v>
      </c>
    </row>
    <row r="109" spans="1:7" s="22" customFormat="1" ht="24.9" customHeight="1" x14ac:dyDescent="0.3">
      <c r="A109" s="31">
        <v>106</v>
      </c>
      <c r="B109" s="9" t="s">
        <v>72</v>
      </c>
      <c r="C109" s="10" t="s">
        <v>73</v>
      </c>
      <c r="D109" s="20">
        <v>43709</v>
      </c>
      <c r="E109" s="20">
        <v>44074</v>
      </c>
      <c r="F109" s="10"/>
      <c r="G109" s="21"/>
    </row>
    <row r="110" spans="1:7" s="22" customFormat="1" ht="24.9" customHeight="1" x14ac:dyDescent="0.3">
      <c r="A110" s="18">
        <v>107</v>
      </c>
      <c r="B110" s="19" t="s">
        <v>74</v>
      </c>
      <c r="C110" s="10" t="s">
        <v>10</v>
      </c>
      <c r="D110" s="20">
        <v>43586</v>
      </c>
      <c r="E110" s="20">
        <v>43616</v>
      </c>
      <c r="F110" s="20">
        <v>43617</v>
      </c>
      <c r="G110" s="21"/>
    </row>
    <row r="111" spans="1:7" s="22" customFormat="1" ht="24.9" customHeight="1" x14ac:dyDescent="0.3">
      <c r="A111" s="31">
        <v>108</v>
      </c>
      <c r="B111" s="9" t="s">
        <v>74</v>
      </c>
      <c r="C111" s="10" t="s">
        <v>28</v>
      </c>
      <c r="D111" s="20">
        <v>42614</v>
      </c>
      <c r="E111" s="20">
        <v>42643</v>
      </c>
      <c r="F111" s="20">
        <v>42644</v>
      </c>
      <c r="G111" s="21" t="s">
        <v>75</v>
      </c>
    </row>
    <row r="112" spans="1:7" s="22" customFormat="1" ht="24.9" customHeight="1" x14ac:dyDescent="0.3">
      <c r="A112" s="18">
        <v>109</v>
      </c>
      <c r="B112" s="19" t="s">
        <v>76</v>
      </c>
      <c r="C112" s="10" t="s">
        <v>10</v>
      </c>
      <c r="D112" s="20">
        <v>41078</v>
      </c>
      <c r="E112" s="20">
        <v>41090</v>
      </c>
      <c r="F112" s="20">
        <v>41091</v>
      </c>
      <c r="G112" s="21"/>
    </row>
    <row r="113" spans="1:7" ht="24.9" customHeight="1" x14ac:dyDescent="0.3">
      <c r="A113" s="8">
        <v>110</v>
      </c>
      <c r="B113" s="9" t="s">
        <v>76</v>
      </c>
      <c r="C113" s="15" t="s">
        <v>10</v>
      </c>
      <c r="D113" s="16">
        <v>41091</v>
      </c>
      <c r="E113" s="16">
        <v>41091</v>
      </c>
      <c r="F113" s="16">
        <v>41092</v>
      </c>
      <c r="G113" s="17"/>
    </row>
    <row r="114" spans="1:7" s="22" customFormat="1" ht="24.9" customHeight="1" x14ac:dyDescent="0.3">
      <c r="A114" s="31">
        <v>111</v>
      </c>
      <c r="B114" s="9" t="s">
        <v>77</v>
      </c>
      <c r="C114" s="10" t="s">
        <v>39</v>
      </c>
      <c r="D114" s="20">
        <v>42644</v>
      </c>
      <c r="E114" s="20">
        <v>42916</v>
      </c>
      <c r="F114" s="20">
        <v>42917</v>
      </c>
      <c r="G114" s="21"/>
    </row>
    <row r="115" spans="1:7" s="22" customFormat="1" ht="24.9" customHeight="1" x14ac:dyDescent="0.3">
      <c r="A115" s="18">
        <v>112</v>
      </c>
      <c r="B115" s="19" t="s">
        <v>78</v>
      </c>
      <c r="C115" s="10" t="s">
        <v>14</v>
      </c>
      <c r="D115" s="20">
        <v>41730</v>
      </c>
      <c r="E115" s="20">
        <v>41820</v>
      </c>
      <c r="F115" s="20">
        <v>41821</v>
      </c>
      <c r="G115" s="21"/>
    </row>
    <row r="116" spans="1:7" s="22" customFormat="1" ht="24.9" customHeight="1" x14ac:dyDescent="0.3">
      <c r="A116" s="31">
        <v>113</v>
      </c>
      <c r="B116" s="9" t="s">
        <v>79</v>
      </c>
      <c r="C116" s="10" t="s">
        <v>9</v>
      </c>
      <c r="D116" s="20">
        <v>42948</v>
      </c>
      <c r="E116" s="20">
        <v>43159</v>
      </c>
      <c r="F116" s="10"/>
      <c r="G116" s="21"/>
    </row>
    <row r="117" spans="1:7" ht="24.9" customHeight="1" x14ac:dyDescent="0.3">
      <c r="A117" s="8">
        <v>114</v>
      </c>
      <c r="B117" s="9" t="s">
        <v>79</v>
      </c>
      <c r="C117" s="13" t="s">
        <v>9</v>
      </c>
      <c r="D117" s="11">
        <v>43160</v>
      </c>
      <c r="E117" s="11">
        <v>43281</v>
      </c>
      <c r="F117" s="13"/>
      <c r="G117" s="12" t="s">
        <v>80</v>
      </c>
    </row>
    <row r="118" spans="1:7" ht="24.9" customHeight="1" x14ac:dyDescent="0.3">
      <c r="A118" s="8">
        <v>115</v>
      </c>
      <c r="B118" s="9" t="s">
        <v>79</v>
      </c>
      <c r="C118" s="13" t="s">
        <v>9</v>
      </c>
      <c r="D118" s="11">
        <v>43831</v>
      </c>
      <c r="E118" s="11">
        <v>44012</v>
      </c>
      <c r="F118" s="13"/>
      <c r="G118" s="12"/>
    </row>
    <row r="119" spans="1:7" ht="24.9" customHeight="1" x14ac:dyDescent="0.3">
      <c r="A119" s="8">
        <v>116</v>
      </c>
      <c r="B119" s="9" t="s">
        <v>79</v>
      </c>
      <c r="C119" s="13" t="s">
        <v>10</v>
      </c>
      <c r="D119" s="11">
        <v>41122</v>
      </c>
      <c r="E119" s="11">
        <v>41131</v>
      </c>
      <c r="F119" s="11">
        <v>41132</v>
      </c>
      <c r="G119" s="12" t="s">
        <v>81</v>
      </c>
    </row>
    <row r="120" spans="1:7" s="22" customFormat="1" ht="24.9" customHeight="1" x14ac:dyDescent="0.3">
      <c r="A120" s="34">
        <v>117</v>
      </c>
      <c r="B120" s="35" t="s">
        <v>82</v>
      </c>
      <c r="C120" s="10" t="s">
        <v>9</v>
      </c>
      <c r="D120" s="20">
        <v>43770</v>
      </c>
      <c r="E120" s="20">
        <v>43861</v>
      </c>
      <c r="F120" s="10"/>
      <c r="G120" s="21"/>
    </row>
    <row r="121" spans="1:7" ht="24.9" customHeight="1" x14ac:dyDescent="0.3">
      <c r="A121" s="8">
        <v>118</v>
      </c>
      <c r="B121" s="9" t="s">
        <v>82</v>
      </c>
      <c r="C121" s="15" t="s">
        <v>14</v>
      </c>
      <c r="D121" s="16">
        <v>42948</v>
      </c>
      <c r="E121" s="16">
        <v>43159</v>
      </c>
      <c r="F121" s="16">
        <v>43160</v>
      </c>
      <c r="G121" s="17"/>
    </row>
    <row r="122" spans="1:7" ht="24.9" customHeight="1" x14ac:dyDescent="0.3">
      <c r="A122" s="8">
        <v>119</v>
      </c>
      <c r="B122" s="9" t="s">
        <v>82</v>
      </c>
      <c r="C122" s="15" t="s">
        <v>14</v>
      </c>
      <c r="D122" s="16">
        <v>43221</v>
      </c>
      <c r="E122" s="16">
        <v>43312</v>
      </c>
      <c r="F122" s="16">
        <v>43313</v>
      </c>
      <c r="G122" s="17"/>
    </row>
    <row r="123" spans="1:7" s="22" customFormat="1" ht="24.9" customHeight="1" x14ac:dyDescent="0.3">
      <c r="A123" s="18">
        <v>120</v>
      </c>
      <c r="B123" s="19" t="s">
        <v>83</v>
      </c>
      <c r="C123" s="10" t="s">
        <v>39</v>
      </c>
      <c r="D123" s="20">
        <v>42461</v>
      </c>
      <c r="E123" s="20">
        <v>42490</v>
      </c>
      <c r="F123" s="20">
        <v>42491</v>
      </c>
      <c r="G123" s="21"/>
    </row>
    <row r="124" spans="1:7" s="22" customFormat="1" ht="24.9" customHeight="1" x14ac:dyDescent="0.3">
      <c r="A124" s="34">
        <v>121</v>
      </c>
      <c r="B124" s="35" t="s">
        <v>84</v>
      </c>
      <c r="C124" s="10" t="s">
        <v>14</v>
      </c>
      <c r="D124" s="20">
        <v>41699</v>
      </c>
      <c r="E124" s="20">
        <v>41759</v>
      </c>
      <c r="F124" s="20">
        <v>41760</v>
      </c>
      <c r="G124" s="21"/>
    </row>
    <row r="125" spans="1:7" ht="24.9" customHeight="1" x14ac:dyDescent="0.3">
      <c r="A125" s="8">
        <v>122</v>
      </c>
      <c r="B125" s="9" t="s">
        <v>84</v>
      </c>
      <c r="C125" s="15" t="s">
        <v>14</v>
      </c>
      <c r="D125" s="16">
        <v>42248</v>
      </c>
      <c r="E125" s="16">
        <v>42428</v>
      </c>
      <c r="F125" s="16">
        <v>42429</v>
      </c>
      <c r="G125" s="17"/>
    </row>
    <row r="126" spans="1:7" ht="24.9" customHeight="1" x14ac:dyDescent="0.3">
      <c r="A126" s="8">
        <v>123</v>
      </c>
      <c r="B126" s="9" t="s">
        <v>84</v>
      </c>
      <c r="C126" s="15" t="s">
        <v>14</v>
      </c>
      <c r="D126" s="16">
        <v>42430</v>
      </c>
      <c r="E126" s="16">
        <v>42551</v>
      </c>
      <c r="F126" s="16">
        <v>42551</v>
      </c>
      <c r="G126" s="17"/>
    </row>
    <row r="127" spans="1:7" ht="24.9" customHeight="1" x14ac:dyDescent="0.3">
      <c r="A127" s="8">
        <v>124</v>
      </c>
      <c r="B127" s="9" t="s">
        <v>84</v>
      </c>
      <c r="C127" s="15" t="s">
        <v>14</v>
      </c>
      <c r="D127" s="16">
        <v>42552</v>
      </c>
      <c r="E127" s="16">
        <v>42643</v>
      </c>
      <c r="F127" s="16">
        <v>42644</v>
      </c>
      <c r="G127" s="17"/>
    </row>
    <row r="128" spans="1:7" ht="24.9" customHeight="1" x14ac:dyDescent="0.3">
      <c r="A128" s="8">
        <v>125</v>
      </c>
      <c r="B128" s="9" t="s">
        <v>84</v>
      </c>
      <c r="C128" s="15" t="s">
        <v>14</v>
      </c>
      <c r="D128" s="16">
        <v>42826</v>
      </c>
      <c r="E128" s="16">
        <v>43008</v>
      </c>
      <c r="F128" s="16">
        <v>43008</v>
      </c>
      <c r="G128" s="17" t="s">
        <v>85</v>
      </c>
    </row>
    <row r="129" spans="1:7" ht="24.9" customHeight="1" x14ac:dyDescent="0.3">
      <c r="A129" s="8">
        <v>126</v>
      </c>
      <c r="B129" s="9" t="s">
        <v>84</v>
      </c>
      <c r="C129" s="15" t="s">
        <v>14</v>
      </c>
      <c r="D129" s="16">
        <v>43040</v>
      </c>
      <c r="E129" s="16">
        <v>43190</v>
      </c>
      <c r="F129" s="16">
        <v>43283</v>
      </c>
      <c r="G129" s="17"/>
    </row>
    <row r="130" spans="1:7" s="22" customFormat="1" ht="24.9" customHeight="1" x14ac:dyDescent="0.3">
      <c r="A130" s="31">
        <v>127</v>
      </c>
      <c r="B130" s="9" t="s">
        <v>86</v>
      </c>
      <c r="C130" s="10" t="s">
        <v>32</v>
      </c>
      <c r="D130" s="20">
        <v>42217</v>
      </c>
      <c r="E130" s="20">
        <v>43677</v>
      </c>
      <c r="F130" s="20">
        <v>44044</v>
      </c>
      <c r="G130" s="21"/>
    </row>
    <row r="131" spans="1:7" s="22" customFormat="1" ht="24.9" customHeight="1" x14ac:dyDescent="0.3">
      <c r="A131" s="34">
        <v>128</v>
      </c>
      <c r="B131" s="35" t="s">
        <v>87</v>
      </c>
      <c r="C131" s="10" t="s">
        <v>25</v>
      </c>
      <c r="D131" s="20">
        <v>42095</v>
      </c>
      <c r="E131" s="20">
        <v>42155</v>
      </c>
      <c r="F131" s="10"/>
      <c r="G131" s="21"/>
    </row>
    <row r="132" spans="1:7" ht="24.9" customHeight="1" x14ac:dyDescent="0.3">
      <c r="A132" s="8">
        <v>129</v>
      </c>
      <c r="B132" s="9" t="s">
        <v>87</v>
      </c>
      <c r="C132" s="15" t="s">
        <v>39</v>
      </c>
      <c r="D132" s="16">
        <v>42370</v>
      </c>
      <c r="E132" s="16">
        <v>42460</v>
      </c>
      <c r="F132" s="15"/>
      <c r="G132" s="17"/>
    </row>
    <row r="133" spans="1:7" ht="24.9" customHeight="1" x14ac:dyDescent="0.3">
      <c r="A133" s="8">
        <v>130</v>
      </c>
      <c r="B133" s="9" t="s">
        <v>87</v>
      </c>
      <c r="C133" s="15" t="s">
        <v>9</v>
      </c>
      <c r="D133" s="16">
        <v>41244</v>
      </c>
      <c r="E133" s="16">
        <v>41333</v>
      </c>
      <c r="F133" s="16">
        <v>41334</v>
      </c>
      <c r="G133" s="17"/>
    </row>
    <row r="134" spans="1:7" ht="24.9" customHeight="1" x14ac:dyDescent="0.3">
      <c r="A134" s="8">
        <v>131</v>
      </c>
      <c r="B134" s="9" t="s">
        <v>87</v>
      </c>
      <c r="C134" s="15" t="s">
        <v>9</v>
      </c>
      <c r="D134" s="16">
        <v>43009</v>
      </c>
      <c r="E134" s="16">
        <v>43100</v>
      </c>
      <c r="F134" s="15"/>
      <c r="G134" s="17"/>
    </row>
    <row r="135" spans="1:7" ht="24.9" customHeight="1" x14ac:dyDescent="0.3">
      <c r="A135" s="8">
        <v>132</v>
      </c>
      <c r="B135" s="9" t="s">
        <v>87</v>
      </c>
      <c r="C135" s="15" t="s">
        <v>9</v>
      </c>
      <c r="D135" s="16">
        <v>43101</v>
      </c>
      <c r="E135" s="16">
        <v>43220</v>
      </c>
      <c r="F135" s="15"/>
      <c r="G135" s="17"/>
    </row>
    <row r="136" spans="1:7" s="22" customFormat="1" ht="24.9" customHeight="1" x14ac:dyDescent="0.3">
      <c r="A136" s="34">
        <v>133</v>
      </c>
      <c r="B136" s="35" t="s">
        <v>88</v>
      </c>
      <c r="C136" s="10" t="s">
        <v>25</v>
      </c>
      <c r="D136" s="20">
        <v>41974</v>
      </c>
      <c r="E136" s="20">
        <v>42094</v>
      </c>
      <c r="F136" s="10"/>
      <c r="G136" s="21"/>
    </row>
    <row r="137" spans="1:7" ht="24.9" customHeight="1" x14ac:dyDescent="0.3">
      <c r="A137" s="8">
        <v>134</v>
      </c>
      <c r="B137" s="9" t="s">
        <v>88</v>
      </c>
      <c r="C137" s="13" t="s">
        <v>9</v>
      </c>
      <c r="D137" s="11">
        <v>42862</v>
      </c>
      <c r="E137" s="11">
        <v>43008</v>
      </c>
      <c r="F137" s="13"/>
      <c r="G137" s="12"/>
    </row>
    <row r="138" spans="1:7" s="22" customFormat="1" ht="24.9" customHeight="1" x14ac:dyDescent="0.3">
      <c r="A138" s="34">
        <v>135</v>
      </c>
      <c r="B138" s="35" t="s">
        <v>89</v>
      </c>
      <c r="C138" s="10" t="s">
        <v>9</v>
      </c>
      <c r="D138" s="20">
        <v>41883</v>
      </c>
      <c r="E138" s="20">
        <v>41912</v>
      </c>
      <c r="F138" s="10"/>
      <c r="G138" s="21"/>
    </row>
    <row r="139" spans="1:7" ht="24.9" customHeight="1" x14ac:dyDescent="0.3">
      <c r="A139" s="8">
        <v>136</v>
      </c>
      <c r="B139" s="9" t="s">
        <v>89</v>
      </c>
      <c r="C139" s="15" t="s">
        <v>9</v>
      </c>
      <c r="D139" s="16">
        <v>41944</v>
      </c>
      <c r="E139" s="16">
        <v>41973</v>
      </c>
      <c r="F139" s="15"/>
      <c r="G139" s="17"/>
    </row>
    <row r="140" spans="1:7" s="22" customFormat="1" ht="24.9" customHeight="1" x14ac:dyDescent="0.3">
      <c r="A140" s="34">
        <v>137</v>
      </c>
      <c r="B140" s="35" t="s">
        <v>90</v>
      </c>
      <c r="C140" s="10" t="s">
        <v>14</v>
      </c>
      <c r="D140" s="20">
        <v>42461</v>
      </c>
      <c r="E140" s="20">
        <v>42551</v>
      </c>
      <c r="F140" s="20">
        <v>42552</v>
      </c>
      <c r="G140" s="21"/>
    </row>
    <row r="141" spans="1:7" ht="24.9" customHeight="1" x14ac:dyDescent="0.3">
      <c r="A141" s="8">
        <v>138</v>
      </c>
      <c r="B141" s="9" t="s">
        <v>90</v>
      </c>
      <c r="C141" s="13" t="s">
        <v>14</v>
      </c>
      <c r="D141" s="11">
        <v>42675</v>
      </c>
      <c r="E141" s="11">
        <v>42855</v>
      </c>
      <c r="F141" s="11">
        <v>42856</v>
      </c>
      <c r="G141" s="12"/>
    </row>
    <row r="142" spans="1:7" s="22" customFormat="1" ht="24.9" customHeight="1" x14ac:dyDescent="0.3">
      <c r="A142" s="34">
        <v>139</v>
      </c>
      <c r="B142" s="35" t="s">
        <v>91</v>
      </c>
      <c r="C142" s="10" t="s">
        <v>14</v>
      </c>
      <c r="D142" s="20">
        <v>43374</v>
      </c>
      <c r="E142" s="20">
        <v>43465</v>
      </c>
      <c r="F142" s="20">
        <v>43466</v>
      </c>
      <c r="G142" s="21" t="s">
        <v>92</v>
      </c>
    </row>
    <row r="143" spans="1:7" s="22" customFormat="1" ht="24.9" customHeight="1" x14ac:dyDescent="0.3">
      <c r="A143" s="31">
        <v>140</v>
      </c>
      <c r="B143" s="9" t="s">
        <v>93</v>
      </c>
      <c r="C143" s="10" t="s">
        <v>32</v>
      </c>
      <c r="D143" s="20">
        <v>41053</v>
      </c>
      <c r="E143" s="20">
        <v>43974</v>
      </c>
      <c r="F143" s="10"/>
      <c r="G143" s="21"/>
    </row>
    <row r="144" spans="1:7" s="22" customFormat="1" ht="24.9" customHeight="1" x14ac:dyDescent="0.3">
      <c r="A144" s="34">
        <v>141</v>
      </c>
      <c r="B144" s="35" t="s">
        <v>94</v>
      </c>
      <c r="C144" s="10" t="s">
        <v>39</v>
      </c>
      <c r="D144" s="20">
        <v>42339</v>
      </c>
      <c r="E144" s="20">
        <v>42428</v>
      </c>
      <c r="F144" s="20">
        <v>42430</v>
      </c>
      <c r="G144" s="21"/>
    </row>
    <row r="145" spans="1:7" ht="24.9" customHeight="1" x14ac:dyDescent="0.3">
      <c r="A145" s="8">
        <v>142</v>
      </c>
      <c r="B145" s="9" t="s">
        <v>94</v>
      </c>
      <c r="C145" s="13" t="s">
        <v>39</v>
      </c>
      <c r="D145" s="11">
        <v>42430</v>
      </c>
      <c r="E145" s="11">
        <v>42582</v>
      </c>
      <c r="F145" s="11">
        <v>42583</v>
      </c>
      <c r="G145" s="12"/>
    </row>
    <row r="146" spans="1:7" ht="24.9" customHeight="1" x14ac:dyDescent="0.3">
      <c r="A146" s="8">
        <v>143</v>
      </c>
      <c r="B146" s="9" t="s">
        <v>94</v>
      </c>
      <c r="C146" s="13" t="s">
        <v>9</v>
      </c>
      <c r="D146" s="11">
        <v>43678</v>
      </c>
      <c r="E146" s="11">
        <v>43769</v>
      </c>
      <c r="F146" s="13"/>
      <c r="G146" s="12" t="s">
        <v>95</v>
      </c>
    </row>
    <row r="147" spans="1:7" ht="24.9" customHeight="1" x14ac:dyDescent="0.3">
      <c r="A147" s="8">
        <v>144</v>
      </c>
      <c r="B147" s="9" t="s">
        <v>94</v>
      </c>
      <c r="C147" s="13" t="s">
        <v>42</v>
      </c>
      <c r="D147" s="11">
        <v>42248</v>
      </c>
      <c r="E147" s="11">
        <v>42338</v>
      </c>
      <c r="F147" s="11">
        <v>42339</v>
      </c>
      <c r="G147" s="12"/>
    </row>
    <row r="148" spans="1:7" ht="24.9" customHeight="1" x14ac:dyDescent="0.3">
      <c r="A148" s="8">
        <v>145</v>
      </c>
      <c r="B148" s="9" t="s">
        <v>94</v>
      </c>
      <c r="C148" s="13" t="s">
        <v>42</v>
      </c>
      <c r="D148" s="11">
        <v>42583</v>
      </c>
      <c r="E148" s="11">
        <v>42644</v>
      </c>
      <c r="F148" s="11">
        <v>42675</v>
      </c>
      <c r="G148" s="12"/>
    </row>
    <row r="149" spans="1:7" ht="24.9" customHeight="1" x14ac:dyDescent="0.3">
      <c r="A149" s="8">
        <v>146</v>
      </c>
      <c r="B149" s="9" t="s">
        <v>94</v>
      </c>
      <c r="C149" s="13" t="s">
        <v>10</v>
      </c>
      <c r="D149" s="11">
        <v>41760</v>
      </c>
      <c r="E149" s="11">
        <v>41776</v>
      </c>
      <c r="F149" s="11">
        <v>41777</v>
      </c>
      <c r="G149" s="12"/>
    </row>
    <row r="150" spans="1:7" ht="24.9" customHeight="1" x14ac:dyDescent="0.3">
      <c r="A150" s="8">
        <v>147</v>
      </c>
      <c r="B150" s="9" t="s">
        <v>94</v>
      </c>
      <c r="C150" s="13" t="s">
        <v>10</v>
      </c>
      <c r="D150" s="11">
        <v>41869</v>
      </c>
      <c r="E150" s="11">
        <v>41882</v>
      </c>
      <c r="F150" s="11">
        <v>41883</v>
      </c>
      <c r="G150" s="12"/>
    </row>
    <row r="151" spans="1:7" ht="24.9" customHeight="1" x14ac:dyDescent="0.3">
      <c r="A151" s="8">
        <v>148</v>
      </c>
      <c r="B151" s="9" t="s">
        <v>94</v>
      </c>
      <c r="C151" s="13" t="s">
        <v>14</v>
      </c>
      <c r="D151" s="11">
        <v>41883</v>
      </c>
      <c r="E151" s="11">
        <v>42247</v>
      </c>
      <c r="F151" s="11">
        <v>42247</v>
      </c>
      <c r="G151" s="12"/>
    </row>
    <row r="152" spans="1:7" ht="24.9" customHeight="1" x14ac:dyDescent="0.3">
      <c r="A152" s="8">
        <v>149</v>
      </c>
      <c r="B152" s="9" t="s">
        <v>94</v>
      </c>
      <c r="C152" s="13" t="s">
        <v>14</v>
      </c>
      <c r="D152" s="11">
        <v>42826</v>
      </c>
      <c r="E152" s="11">
        <v>43151</v>
      </c>
      <c r="F152" s="11">
        <v>43152</v>
      </c>
      <c r="G152" s="12" t="s">
        <v>96</v>
      </c>
    </row>
    <row r="153" spans="1:7" ht="24.9" customHeight="1" x14ac:dyDescent="0.3">
      <c r="A153" s="8">
        <v>150</v>
      </c>
      <c r="B153" s="9" t="s">
        <v>94</v>
      </c>
      <c r="C153" s="13" t="s">
        <v>14</v>
      </c>
      <c r="D153" s="11">
        <v>43269</v>
      </c>
      <c r="E153" s="11">
        <v>43298</v>
      </c>
      <c r="F153" s="11">
        <v>43299</v>
      </c>
      <c r="G153" s="12" t="s">
        <v>97</v>
      </c>
    </row>
    <row r="154" spans="1:7" ht="24.9" customHeight="1" x14ac:dyDescent="0.3">
      <c r="A154" s="8">
        <v>151</v>
      </c>
      <c r="B154" s="9" t="s">
        <v>94</v>
      </c>
      <c r="C154" s="13" t="s">
        <v>14</v>
      </c>
      <c r="D154" s="11">
        <v>43586</v>
      </c>
      <c r="E154" s="11">
        <v>43629</v>
      </c>
      <c r="F154" s="11">
        <v>43630</v>
      </c>
      <c r="G154" s="12" t="s">
        <v>98</v>
      </c>
    </row>
    <row r="155" spans="1:7" ht="24.9" customHeight="1" x14ac:dyDescent="0.3">
      <c r="A155" s="8">
        <v>152</v>
      </c>
      <c r="B155" s="9" t="s">
        <v>94</v>
      </c>
      <c r="C155" s="13" t="s">
        <v>14</v>
      </c>
      <c r="D155" s="11">
        <v>43770</v>
      </c>
      <c r="E155" s="11">
        <v>44135</v>
      </c>
      <c r="F155" s="11">
        <v>44136</v>
      </c>
      <c r="G155" s="12" t="s">
        <v>99</v>
      </c>
    </row>
    <row r="156" spans="1:7" s="22" customFormat="1" ht="24.9" customHeight="1" x14ac:dyDescent="0.3">
      <c r="A156" s="34">
        <v>157</v>
      </c>
      <c r="B156" s="35" t="s">
        <v>100</v>
      </c>
      <c r="C156" s="10" t="s">
        <v>32</v>
      </c>
      <c r="D156" s="20">
        <v>42705</v>
      </c>
      <c r="E156" s="20">
        <v>42784</v>
      </c>
      <c r="F156" s="20">
        <v>42785</v>
      </c>
      <c r="G156" s="21"/>
    </row>
    <row r="157" spans="1:7" s="22" customFormat="1" ht="24.9" customHeight="1" x14ac:dyDescent="0.3">
      <c r="A157" s="31">
        <v>158</v>
      </c>
      <c r="B157" s="36" t="s">
        <v>101</v>
      </c>
      <c r="C157" s="37" t="s">
        <v>14</v>
      </c>
      <c r="D157" s="38">
        <v>43132</v>
      </c>
      <c r="E157" s="38">
        <v>43162</v>
      </c>
      <c r="F157" s="38">
        <v>43163</v>
      </c>
      <c r="G157" s="39"/>
    </row>
  </sheetData>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rightToLeft="1" tabSelected="1" workbookViewId="0">
      <selection activeCell="D20" sqref="D20"/>
    </sheetView>
  </sheetViews>
  <sheetFormatPr defaultRowHeight="14.4" x14ac:dyDescent="0.3"/>
  <cols>
    <col min="1" max="1" width="13.21875" customWidth="1"/>
    <col min="2" max="2" width="27" bestFit="1" customWidth="1"/>
    <col min="3" max="3" width="34" bestFit="1" customWidth="1"/>
    <col min="4" max="4" width="12.33203125" bestFit="1" customWidth="1"/>
    <col min="5" max="5" width="12.44140625" bestFit="1" customWidth="1"/>
    <col min="6" max="6" width="10.33203125" customWidth="1"/>
    <col min="7" max="9" width="9.77734375" customWidth="1"/>
    <col min="10" max="10" width="10.44140625" customWidth="1"/>
    <col min="12" max="12" width="8.5546875" style="59" customWidth="1"/>
    <col min="13" max="13" width="7.77734375" style="59" customWidth="1"/>
    <col min="14" max="15" width="10.109375" style="59" bestFit="1" customWidth="1"/>
  </cols>
  <sheetData>
    <row r="1" spans="1:15" ht="18" x14ac:dyDescent="0.35">
      <c r="C1" s="50" t="s">
        <v>115</v>
      </c>
      <c r="D1" s="50"/>
      <c r="E1" s="50"/>
      <c r="F1" s="50"/>
      <c r="G1" s="50"/>
      <c r="H1" s="50"/>
      <c r="I1" s="50"/>
    </row>
    <row r="2" spans="1:15" x14ac:dyDescent="0.3">
      <c r="A2" s="53" t="s">
        <v>108</v>
      </c>
      <c r="B2" s="54"/>
      <c r="C2" s="54"/>
      <c r="D2" s="54"/>
      <c r="E2" s="54"/>
      <c r="F2" s="54"/>
      <c r="G2" s="54"/>
      <c r="H2" s="54"/>
      <c r="I2" s="54"/>
      <c r="J2" s="54"/>
    </row>
    <row r="3" spans="1:15" ht="15" thickBot="1" x14ac:dyDescent="0.35">
      <c r="A3" s="54"/>
      <c r="B3" s="54"/>
      <c r="C3" s="54"/>
      <c r="D3" s="54"/>
      <c r="E3" s="54"/>
      <c r="F3" s="54"/>
      <c r="G3" s="54"/>
      <c r="H3" s="54"/>
      <c r="I3" s="54"/>
      <c r="J3" s="54"/>
      <c r="L3" s="58" t="s">
        <v>116</v>
      </c>
      <c r="M3" s="58" t="s">
        <v>117</v>
      </c>
    </row>
    <row r="4" spans="1:15" ht="18.600000000000001" thickBot="1" x14ac:dyDescent="0.4">
      <c r="A4" s="40" t="s">
        <v>102</v>
      </c>
      <c r="B4" s="66" t="s">
        <v>8</v>
      </c>
      <c r="C4" s="67"/>
      <c r="D4" s="68"/>
      <c r="E4" s="51" t="s">
        <v>103</v>
      </c>
      <c r="F4" s="52"/>
      <c r="G4" s="52"/>
      <c r="H4" s="52"/>
      <c r="I4" s="52"/>
      <c r="J4" s="52"/>
      <c r="L4" s="58"/>
      <c r="M4" s="58"/>
    </row>
    <row r="5" spans="1:15" x14ac:dyDescent="0.3">
      <c r="A5" s="5" t="s">
        <v>1</v>
      </c>
      <c r="B5" s="44" t="s">
        <v>2</v>
      </c>
      <c r="C5" s="45" t="s">
        <v>3</v>
      </c>
      <c r="D5" s="46" t="s">
        <v>4</v>
      </c>
      <c r="E5" s="41" t="s">
        <v>107</v>
      </c>
      <c r="F5" s="41" t="s">
        <v>104</v>
      </c>
      <c r="G5" s="41" t="s">
        <v>105</v>
      </c>
      <c r="H5" s="41" t="s">
        <v>112</v>
      </c>
      <c r="I5" s="41" t="s">
        <v>113</v>
      </c>
      <c r="J5" s="41" t="s">
        <v>106</v>
      </c>
      <c r="L5" s="58"/>
      <c r="M5" s="58"/>
      <c r="N5" s="59" t="s">
        <v>119</v>
      </c>
      <c r="O5" s="59" t="s">
        <v>118</v>
      </c>
    </row>
    <row r="6" spans="1:15" x14ac:dyDescent="0.3">
      <c r="A6" s="8">
        <v>1</v>
      </c>
      <c r="B6" s="64" t="str">
        <f>B4</f>
        <v>ابو بكر جلال علي عبد الحافظ</v>
      </c>
      <c r="C6" s="65" t="str">
        <f>IFERROR(INDEX('شيت الاجازات'!$C:$C,ورقة2!L6),"")</f>
        <v>أجازة جزء من الوقت ٦٥% من المرتب</v>
      </c>
      <c r="D6" s="61">
        <f>IFERROR(INDEX('شيت الاجازات'!$D:$D,ورقة2!L6),"")</f>
        <v>42826</v>
      </c>
      <c r="E6" s="61">
        <f>IFERROR(INDEX('شيت الاجازات'!$E:$E,ورقة2!L6),"")</f>
        <v>42916</v>
      </c>
      <c r="F6" s="62">
        <f>IFERROR(E6-N6,0)</f>
        <v>29</v>
      </c>
      <c r="G6" s="62">
        <f>IFERROR(DATEDIF(D6,E6,"m"),0)</f>
        <v>2</v>
      </c>
      <c r="H6" s="62">
        <f>IFERROR(DATEDIF(D6,E6,"y"),0)</f>
        <v>0</v>
      </c>
      <c r="I6" s="42">
        <v>255</v>
      </c>
      <c r="J6" s="7" t="s">
        <v>114</v>
      </c>
      <c r="L6" s="59">
        <f>MATCH($B$6,'شيت الاجازات'!$B:$B,0)</f>
        <v>4</v>
      </c>
      <c r="M6" s="59">
        <f>E6-D6+1</f>
        <v>91</v>
      </c>
      <c r="N6" s="60">
        <f>IFERROR(EDATE(O6,G6),"")</f>
        <v>42887</v>
      </c>
      <c r="O6" s="60">
        <f>IFERROR(EDATE(D6,H6*12),"")</f>
        <v>42826</v>
      </c>
    </row>
    <row r="7" spans="1:15" x14ac:dyDescent="0.3">
      <c r="A7" s="8">
        <v>2</v>
      </c>
      <c r="B7" s="64"/>
      <c r="C7" s="65" t="str">
        <f ca="1">IFERROR(INDEX('شيت الاجازات'!$C:$C,ورقة2!L7),"")</f>
        <v>أجازة جزء من الوقت ٦٥% من المرتب</v>
      </c>
      <c r="D7" s="61">
        <f ca="1">IFERROR(INDEX('شيت الاجازات'!$D:$D,ورقة2!L7),"")</f>
        <v>42917</v>
      </c>
      <c r="E7" s="61">
        <f ca="1">IFERROR(INDEX('شيت الاجازات'!$E:$E,ورقة2!L7),"")</f>
        <v>43190</v>
      </c>
      <c r="F7" s="62">
        <f t="shared" ref="F7:F15" ca="1" si="0">IFERROR(E7-N7,0)</f>
        <v>30</v>
      </c>
      <c r="G7" s="62">
        <f t="shared" ref="G7:G15" ca="1" si="1">IFERROR(DATEDIF(D7,E7,"m"),0)</f>
        <v>8</v>
      </c>
      <c r="H7" s="62">
        <f t="shared" ref="H7:H15" ca="1" si="2">IFERROR(DATEDIF(D7,E7,"y"),0)</f>
        <v>0</v>
      </c>
      <c r="I7" s="42"/>
      <c r="J7" s="7"/>
      <c r="L7" s="59">
        <f ca="1">MATCH($B$6,INDIRECT("'شيت الاجازات'!B"&amp;ورقة2!L6+1&amp;":B999"),0)+L6</f>
        <v>5</v>
      </c>
      <c r="N7" s="60">
        <f t="shared" ref="N7:N20" ca="1" si="3">IFERROR(EDATE(O7,G7),"")</f>
        <v>43160</v>
      </c>
      <c r="O7" s="60">
        <f t="shared" ref="O7:O20" ca="1" si="4">IFERROR(EDATE(D7,H7*12),"")</f>
        <v>42917</v>
      </c>
    </row>
    <row r="8" spans="1:15" x14ac:dyDescent="0.3">
      <c r="A8" s="8">
        <v>3</v>
      </c>
      <c r="B8" s="64"/>
      <c r="C8" s="65" t="str">
        <f ca="1">IFERROR(INDEX('شيت الاجازات'!$C:$C,ورقة2!L8),"")</f>
        <v>أجازة جزء من الوقت ٦٥% من المرتب</v>
      </c>
      <c r="D8" s="61">
        <f ca="1">IFERROR(INDEX('شيت الاجازات'!$D:$D,ورقة2!L8),"")</f>
        <v>43191</v>
      </c>
      <c r="E8" s="61">
        <f ca="1">IFERROR(INDEX('شيت الاجازات'!$E:$E,ورقة2!L8),"")</f>
        <v>43404</v>
      </c>
      <c r="F8" s="62">
        <f t="shared" ca="1" si="0"/>
        <v>30</v>
      </c>
      <c r="G8" s="62">
        <f t="shared" ca="1" si="1"/>
        <v>6</v>
      </c>
      <c r="H8" s="62">
        <f t="shared" ca="1" si="2"/>
        <v>0</v>
      </c>
      <c r="I8" s="42"/>
      <c r="J8" s="7"/>
      <c r="L8" s="59">
        <f ca="1">MATCH($B$6,INDIRECT("'شيت الاجازات'!B"&amp;ورقة2!L7+1&amp;":B999"),0)+L7</f>
        <v>6</v>
      </c>
      <c r="N8" s="60">
        <f t="shared" ca="1" si="3"/>
        <v>43374</v>
      </c>
      <c r="O8" s="60">
        <f t="shared" ca="1" si="4"/>
        <v>43191</v>
      </c>
    </row>
    <row r="9" spans="1:15" x14ac:dyDescent="0.3">
      <c r="A9" s="8">
        <v>4</v>
      </c>
      <c r="B9" s="64"/>
      <c r="C9" s="65" t="str">
        <f ca="1">IFERROR(INDEX('شيت الاجازات'!$C:$C,ورقة2!L9),"")</f>
        <v>خاصة بدون مرتب</v>
      </c>
      <c r="D9" s="61">
        <f ca="1">IFERROR(INDEX('شيت الاجازات'!$D:$D,ورقة2!L9),"")</f>
        <v>41365</v>
      </c>
      <c r="E9" s="61">
        <f ca="1">IFERROR(INDEX('شيت الاجازات'!$E:$E,ورقة2!L9),"")</f>
        <v>41614</v>
      </c>
      <c r="F9" s="62">
        <f t="shared" ca="1" si="0"/>
        <v>5</v>
      </c>
      <c r="G9" s="62">
        <f t="shared" ca="1" si="1"/>
        <v>8</v>
      </c>
      <c r="H9" s="62">
        <f t="shared" ca="1" si="2"/>
        <v>0</v>
      </c>
      <c r="I9" s="42"/>
      <c r="J9" s="7"/>
      <c r="L9" s="59">
        <f ca="1">MATCH($B$6,INDIRECT("'شيت الاجازات'!B"&amp;ورقة2!L8+1&amp;":B999"),0)+L8</f>
        <v>7</v>
      </c>
      <c r="N9" s="60">
        <f t="shared" ca="1" si="3"/>
        <v>41609</v>
      </c>
      <c r="O9" s="60">
        <f t="shared" ca="1" si="4"/>
        <v>41365</v>
      </c>
    </row>
    <row r="10" spans="1:15" x14ac:dyDescent="0.3">
      <c r="A10" s="8">
        <v>5</v>
      </c>
      <c r="B10" s="64"/>
      <c r="C10" s="65" t="str">
        <f ca="1">IFERROR(INDEX('شيت الاجازات'!$C:$C,ورقة2!L10),"")</f>
        <v/>
      </c>
      <c r="D10" s="61" t="str">
        <f ca="1">IFERROR(INDEX('شيت الاجازات'!$D:$D,ورقة2!L10),"")</f>
        <v/>
      </c>
      <c r="E10" s="61" t="str">
        <f ca="1">IFERROR(INDEX('شيت الاجازات'!$E:$E,ورقة2!L10),"")</f>
        <v/>
      </c>
      <c r="F10" s="62">
        <f t="shared" ca="1" si="0"/>
        <v>0</v>
      </c>
      <c r="G10" s="62">
        <f t="shared" ca="1" si="1"/>
        <v>0</v>
      </c>
      <c r="H10" s="62">
        <f t="shared" ca="1" si="2"/>
        <v>0</v>
      </c>
      <c r="I10" s="43"/>
      <c r="J10" s="43"/>
      <c r="L10" s="59" t="e">
        <f ca="1">MATCH($B$6,INDIRECT("'شيت الاجازات'!B"&amp;ورقة2!L9+1&amp;":B999"),0)+L9</f>
        <v>#N/A</v>
      </c>
      <c r="N10" s="60" t="str">
        <f t="shared" ca="1" si="3"/>
        <v/>
      </c>
      <c r="O10" s="60" t="str">
        <f t="shared" ca="1" si="4"/>
        <v/>
      </c>
    </row>
    <row r="11" spans="1:15" x14ac:dyDescent="0.3">
      <c r="A11" s="8">
        <v>6</v>
      </c>
      <c r="B11" s="64"/>
      <c r="C11" s="65" t="str">
        <f ca="1">IFERROR(INDEX('شيت الاجازات'!$C:$C,ورقة2!L11),"")</f>
        <v/>
      </c>
      <c r="D11" s="61" t="str">
        <f ca="1">IFERROR(INDEX('شيت الاجازات'!$D:$D,ورقة2!L11),"")</f>
        <v/>
      </c>
      <c r="E11" s="61" t="str">
        <f ca="1">IFERROR(INDEX('شيت الاجازات'!$E:$E,ورقة2!L11),"")</f>
        <v/>
      </c>
      <c r="F11" s="62">
        <f t="shared" ca="1" si="0"/>
        <v>0</v>
      </c>
      <c r="G11" s="62">
        <f t="shared" ca="1" si="1"/>
        <v>0</v>
      </c>
      <c r="H11" s="62">
        <f t="shared" ca="1" si="2"/>
        <v>0</v>
      </c>
      <c r="I11" s="43"/>
      <c r="J11" s="43"/>
      <c r="L11" s="59" t="e">
        <f ca="1">MATCH($B$6,INDIRECT("'شيت الاجازات'!B"&amp;ورقة2!L10+1&amp;":B999"),0)+L10</f>
        <v>#N/A</v>
      </c>
      <c r="N11" s="60" t="str">
        <f t="shared" ca="1" si="3"/>
        <v/>
      </c>
      <c r="O11" s="60" t="str">
        <f t="shared" ca="1" si="4"/>
        <v/>
      </c>
    </row>
    <row r="12" spans="1:15" x14ac:dyDescent="0.3">
      <c r="A12" s="8">
        <v>7</v>
      </c>
      <c r="B12" s="64"/>
      <c r="C12" s="65" t="str">
        <f ca="1">IFERROR(INDEX('شيت الاجازات'!$C:$C,ورقة2!L12),"")</f>
        <v/>
      </c>
      <c r="D12" s="61" t="str">
        <f ca="1">IFERROR(INDEX('شيت الاجازات'!$D:$D,ورقة2!L12),"")</f>
        <v/>
      </c>
      <c r="E12" s="61" t="str">
        <f ca="1">IFERROR(INDEX('شيت الاجازات'!$E:$E,ورقة2!L12),"")</f>
        <v/>
      </c>
      <c r="F12" s="62">
        <f t="shared" ca="1" si="0"/>
        <v>0</v>
      </c>
      <c r="G12" s="62">
        <f t="shared" ca="1" si="1"/>
        <v>0</v>
      </c>
      <c r="H12" s="62">
        <f t="shared" ca="1" si="2"/>
        <v>0</v>
      </c>
      <c r="I12" s="43"/>
      <c r="J12" s="43"/>
      <c r="L12" s="59" t="e">
        <f ca="1">MATCH($B$6,INDIRECT("'شيت الاجازات'!B"&amp;ورقة2!L11+1&amp;":B999"),0)+L11</f>
        <v>#N/A</v>
      </c>
      <c r="N12" s="60" t="str">
        <f t="shared" ca="1" si="3"/>
        <v/>
      </c>
      <c r="O12" s="60" t="str">
        <f t="shared" ca="1" si="4"/>
        <v/>
      </c>
    </row>
    <row r="13" spans="1:15" x14ac:dyDescent="0.3">
      <c r="A13" s="8">
        <v>8</v>
      </c>
      <c r="B13" s="64"/>
      <c r="C13" s="65" t="str">
        <f ca="1">IFERROR(INDEX('شيت الاجازات'!$C:$C,ورقة2!L13),"")</f>
        <v/>
      </c>
      <c r="D13" s="61" t="str">
        <f ca="1">IFERROR(INDEX('شيت الاجازات'!$D:$D,ورقة2!L13),"")</f>
        <v/>
      </c>
      <c r="E13" s="61" t="str">
        <f ca="1">IFERROR(INDEX('شيت الاجازات'!$E:$E,ورقة2!L13),"")</f>
        <v/>
      </c>
      <c r="F13" s="62">
        <f t="shared" ca="1" si="0"/>
        <v>0</v>
      </c>
      <c r="G13" s="62">
        <f t="shared" ca="1" si="1"/>
        <v>0</v>
      </c>
      <c r="H13" s="62">
        <f t="shared" ca="1" si="2"/>
        <v>0</v>
      </c>
      <c r="I13" s="43"/>
      <c r="J13" s="43"/>
      <c r="L13" s="59" t="e">
        <f ca="1">MATCH($B$6,INDIRECT("'شيت الاجازات'!B"&amp;ورقة2!L12+1&amp;":B999"),0)+L12</f>
        <v>#N/A</v>
      </c>
      <c r="N13" s="60" t="str">
        <f t="shared" ca="1" si="3"/>
        <v/>
      </c>
      <c r="O13" s="60" t="str">
        <f t="shared" ca="1" si="4"/>
        <v/>
      </c>
    </row>
    <row r="14" spans="1:15" x14ac:dyDescent="0.3">
      <c r="A14" s="8">
        <v>9</v>
      </c>
      <c r="B14" s="64"/>
      <c r="C14" s="65" t="str">
        <f ca="1">IFERROR(INDEX('شيت الاجازات'!$C:$C,ورقة2!L14),"")</f>
        <v/>
      </c>
      <c r="D14" s="61" t="str">
        <f ca="1">IFERROR(INDEX('شيت الاجازات'!$D:$D,ورقة2!L14),"")</f>
        <v/>
      </c>
      <c r="E14" s="61" t="str">
        <f ca="1">IFERROR(INDEX('شيت الاجازات'!$E:$E,ورقة2!L14),"")</f>
        <v/>
      </c>
      <c r="F14" s="62">
        <f t="shared" ca="1" si="0"/>
        <v>0</v>
      </c>
      <c r="G14" s="62">
        <f t="shared" ca="1" si="1"/>
        <v>0</v>
      </c>
      <c r="H14" s="62">
        <f t="shared" ca="1" si="2"/>
        <v>0</v>
      </c>
      <c r="I14" s="43"/>
      <c r="J14" s="43"/>
      <c r="L14" s="59" t="e">
        <f ca="1">MATCH($B$6,INDIRECT("'شيت الاجازات'!B"&amp;ورقة2!L13+1&amp;":B999"),0)+L13</f>
        <v>#N/A</v>
      </c>
      <c r="N14" s="60" t="str">
        <f t="shared" ca="1" si="3"/>
        <v/>
      </c>
      <c r="O14" s="60" t="str">
        <f t="shared" ca="1" si="4"/>
        <v/>
      </c>
    </row>
    <row r="15" spans="1:15" x14ac:dyDescent="0.3">
      <c r="A15" s="7"/>
      <c r="B15" s="63"/>
      <c r="C15" s="62"/>
      <c r="D15" s="62"/>
      <c r="E15" s="62"/>
      <c r="F15" s="62">
        <f t="shared" si="0"/>
        <v>0</v>
      </c>
      <c r="G15" s="62">
        <f t="shared" si="1"/>
        <v>0</v>
      </c>
      <c r="H15" s="62">
        <f t="shared" si="2"/>
        <v>0</v>
      </c>
      <c r="I15" s="42"/>
      <c r="J15" s="7"/>
      <c r="L15"/>
      <c r="M15"/>
      <c r="N15"/>
      <c r="O15"/>
    </row>
    <row r="16" spans="1:15" x14ac:dyDescent="0.3">
      <c r="B16" s="57" t="s">
        <v>110</v>
      </c>
      <c r="L16"/>
      <c r="M16"/>
      <c r="N16"/>
      <c r="O16"/>
    </row>
    <row r="17" spans="2:15" x14ac:dyDescent="0.3">
      <c r="B17" s="56"/>
      <c r="C17" s="55" t="s">
        <v>109</v>
      </c>
      <c r="D17" s="56" t="s">
        <v>109</v>
      </c>
      <c r="E17" s="56"/>
      <c r="L17"/>
      <c r="M17"/>
      <c r="N17"/>
      <c r="O17"/>
    </row>
    <row r="18" spans="2:15" x14ac:dyDescent="0.3">
      <c r="B18" s="56"/>
      <c r="C18" s="56"/>
      <c r="D18" s="56"/>
      <c r="E18" s="56"/>
      <c r="L18"/>
      <c r="M18"/>
      <c r="N18"/>
      <c r="O18"/>
    </row>
    <row r="19" spans="2:15" x14ac:dyDescent="0.3">
      <c r="B19" s="56"/>
      <c r="C19" s="56"/>
      <c r="D19" s="56"/>
      <c r="E19" s="56"/>
      <c r="G19" s="56" t="s">
        <v>111</v>
      </c>
      <c r="H19" s="56"/>
      <c r="I19" s="56"/>
      <c r="J19" s="56"/>
      <c r="L19"/>
      <c r="M19"/>
      <c r="N19"/>
      <c r="O19"/>
    </row>
    <row r="20" spans="2:15" x14ac:dyDescent="0.3">
      <c r="G20" s="56"/>
      <c r="H20" s="56"/>
      <c r="I20" s="56"/>
      <c r="J20" s="56"/>
      <c r="L20"/>
      <c r="M20"/>
      <c r="N20"/>
      <c r="O20"/>
    </row>
    <row r="21" spans="2:15" x14ac:dyDescent="0.3">
      <c r="G21" s="56"/>
      <c r="H21" s="56"/>
      <c r="I21" s="56"/>
      <c r="J21" s="56"/>
    </row>
  </sheetData>
  <mergeCells count="10">
    <mergeCell ref="L3:L5"/>
    <mergeCell ref="M3:M5"/>
    <mergeCell ref="C1:I1"/>
    <mergeCell ref="B4:D4"/>
    <mergeCell ref="E4:J4"/>
    <mergeCell ref="A2:J3"/>
    <mergeCell ref="C17:C19"/>
    <mergeCell ref="D17:E19"/>
    <mergeCell ref="B16:B19"/>
    <mergeCell ref="G19:J21"/>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'شيت الاجازات'!$K$4:$K$53</xm:f>
          </x14:formula1>
          <xm:sqref>B4:D4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شيت الاجازات</vt:lpstr>
      <vt:lpstr>ورقة2</vt:lpstr>
      <vt:lpstr>'شيت الاجازات'!Extract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محمود</dc:creator>
  <cp:lastModifiedBy>Tarek Mahmoud</cp:lastModifiedBy>
  <dcterms:created xsi:type="dcterms:W3CDTF">2020-02-10T02:52:04Z</dcterms:created>
  <dcterms:modified xsi:type="dcterms:W3CDTF">2020-02-12T10:30:20Z</dcterms:modified>
</cp:coreProperties>
</file>