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rek\Downloads\"/>
    </mc:Choice>
  </mc:AlternateContent>
  <bookViews>
    <workbookView xWindow="0" yWindow="0" windowWidth="19812" windowHeight="9408"/>
  </bookViews>
  <sheets>
    <sheet name="ورقة2" sheetId="3" r:id="rId1"/>
    <sheet name="26-12-2019 to 25-01-2020" sheetId="1" r:id="rId2"/>
    <sheet name="ورقة1" sheetId="2" r:id="rId3"/>
  </sheets>
  <definedNames>
    <definedName name="_xlnm._FilterDatabase" localSheetId="1" hidden="1">'26-12-2019 to 25-01-2020'!$A$1:$J$1</definedName>
  </definedNames>
  <calcPr calcId="162913"/>
  <pivotCaches>
    <pivotCache cacheId="6" r:id="rId4"/>
  </pivotCaches>
  <fileRecoveryPr repairLoad="1"/>
</workbook>
</file>

<file path=xl/calcChain.xml><?xml version="1.0" encoding="utf-8"?>
<calcChain xmlns="http://schemas.openxmlformats.org/spreadsheetml/2006/main">
  <c r="G30" i="3" l="1"/>
  <c r="H30" i="3"/>
  <c r="G31" i="3"/>
  <c r="H31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2" i="3"/>
  <c r="H33" i="3"/>
  <c r="H34" i="3"/>
  <c r="H35" i="3"/>
  <c r="H36" i="3"/>
  <c r="H37" i="3"/>
  <c r="H38" i="3"/>
  <c r="H39" i="3"/>
  <c r="H40" i="3"/>
  <c r="H41" i="3"/>
  <c r="H42" i="3"/>
  <c r="H5" i="3"/>
  <c r="O2" i="1"/>
  <c r="P2" i="1"/>
  <c r="H4" i="3" l="1"/>
  <c r="G29" i="3"/>
  <c r="G32" i="3"/>
  <c r="G33" i="3"/>
  <c r="G34" i="3"/>
  <c r="G35" i="3"/>
  <c r="G36" i="3"/>
  <c r="G37" i="3"/>
  <c r="G38" i="3"/>
  <c r="G39" i="3"/>
  <c r="G40" i="3"/>
  <c r="G41" i="3"/>
  <c r="G42" i="3"/>
  <c r="L3" i="1"/>
  <c r="M3" i="1" s="1"/>
  <c r="L4" i="1"/>
  <c r="M4" i="1" s="1"/>
  <c r="L5" i="1"/>
  <c r="M5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15" i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M26" i="1" s="1"/>
  <c r="L27" i="1"/>
  <c r="M27" i="1" s="1"/>
  <c r="L28" i="1"/>
  <c r="M28" i="1" s="1"/>
  <c r="L29" i="1"/>
  <c r="M29" i="1" s="1"/>
  <c r="L30" i="1"/>
  <c r="M30" i="1" s="1"/>
  <c r="L31" i="1"/>
  <c r="M31" i="1" s="1"/>
  <c r="L32" i="1"/>
  <c r="M32" i="1" s="1"/>
  <c r="L33" i="1"/>
  <c r="M33" i="1" s="1"/>
  <c r="L34" i="1"/>
  <c r="M34" i="1" s="1"/>
  <c r="L35" i="1"/>
  <c r="M35" i="1" s="1"/>
  <c r="L36" i="1"/>
  <c r="M36" i="1" s="1"/>
  <c r="L37" i="1"/>
  <c r="M37" i="1" s="1"/>
  <c r="L38" i="1"/>
  <c r="M38" i="1" s="1"/>
  <c r="L39" i="1"/>
  <c r="M39" i="1" s="1"/>
  <c r="L40" i="1"/>
  <c r="M40" i="1" s="1"/>
  <c r="L41" i="1"/>
  <c r="M41" i="1" s="1"/>
  <c r="L42" i="1"/>
  <c r="M42" i="1" s="1"/>
  <c r="L43" i="1"/>
  <c r="M43" i="1" s="1"/>
  <c r="L44" i="1"/>
  <c r="M44" i="1" s="1"/>
  <c r="L45" i="1"/>
  <c r="M45" i="1" s="1"/>
  <c r="L46" i="1"/>
  <c r="M46" i="1" s="1"/>
  <c r="L47" i="1"/>
  <c r="M47" i="1" s="1"/>
  <c r="L48" i="1"/>
  <c r="M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M54" i="1" s="1"/>
  <c r="L55" i="1"/>
  <c r="M55" i="1" s="1"/>
  <c r="L56" i="1"/>
  <c r="M56" i="1" s="1"/>
  <c r="L57" i="1"/>
  <c r="M57" i="1" s="1"/>
  <c r="L58" i="1"/>
  <c r="M58" i="1" s="1"/>
  <c r="L59" i="1"/>
  <c r="M59" i="1" s="1"/>
  <c r="L60" i="1"/>
  <c r="M60" i="1" s="1"/>
  <c r="L61" i="1"/>
  <c r="M61" i="1" s="1"/>
  <c r="L62" i="1"/>
  <c r="M62" i="1" s="1"/>
  <c r="L63" i="1"/>
  <c r="M63" i="1" s="1"/>
  <c r="L64" i="1"/>
  <c r="M64" i="1" s="1"/>
  <c r="L65" i="1"/>
  <c r="M65" i="1" s="1"/>
  <c r="L66" i="1"/>
  <c r="M66" i="1" s="1"/>
  <c r="L67" i="1"/>
  <c r="M67" i="1" s="1"/>
  <c r="L68" i="1"/>
  <c r="M68" i="1" s="1"/>
  <c r="L69" i="1"/>
  <c r="M69" i="1" s="1"/>
  <c r="L70" i="1"/>
  <c r="M70" i="1" s="1"/>
  <c r="L71" i="1"/>
  <c r="M71" i="1" s="1"/>
  <c r="L72" i="1"/>
  <c r="M72" i="1" s="1"/>
  <c r="L73" i="1"/>
  <c r="M73" i="1" s="1"/>
  <c r="L74" i="1"/>
  <c r="M74" i="1" s="1"/>
  <c r="L75" i="1"/>
  <c r="M75" i="1" s="1"/>
  <c r="L76" i="1"/>
  <c r="M76" i="1" s="1"/>
  <c r="L77" i="1"/>
  <c r="M77" i="1" s="1"/>
  <c r="L78" i="1"/>
  <c r="M78" i="1" s="1"/>
  <c r="L79" i="1"/>
  <c r="M79" i="1" s="1"/>
  <c r="L80" i="1"/>
  <c r="M80" i="1" s="1"/>
  <c r="L81" i="1"/>
  <c r="M81" i="1" s="1"/>
  <c r="L82" i="1"/>
  <c r="M82" i="1" s="1"/>
  <c r="L83" i="1"/>
  <c r="M83" i="1" s="1"/>
  <c r="L84" i="1"/>
  <c r="M84" i="1" s="1"/>
  <c r="L85" i="1"/>
  <c r="M85" i="1" s="1"/>
  <c r="L86" i="1"/>
  <c r="M86" i="1" s="1"/>
  <c r="L87" i="1"/>
  <c r="M87" i="1" s="1"/>
  <c r="L88" i="1"/>
  <c r="M88" i="1" s="1"/>
  <c r="L89" i="1"/>
  <c r="M89" i="1" s="1"/>
  <c r="L90" i="1"/>
  <c r="M90" i="1" s="1"/>
  <c r="L91" i="1"/>
  <c r="M91" i="1" s="1"/>
  <c r="L92" i="1"/>
  <c r="M92" i="1" s="1"/>
  <c r="L93" i="1"/>
  <c r="M93" i="1" s="1"/>
  <c r="L94" i="1"/>
  <c r="M94" i="1" s="1"/>
  <c r="L95" i="1"/>
  <c r="M95" i="1" s="1"/>
  <c r="L96" i="1"/>
  <c r="M96" i="1" s="1"/>
  <c r="L97" i="1"/>
  <c r="M97" i="1" s="1"/>
  <c r="L98" i="1"/>
  <c r="M98" i="1" s="1"/>
  <c r="L99" i="1"/>
  <c r="M99" i="1" s="1"/>
  <c r="L100" i="1"/>
  <c r="M100" i="1" s="1"/>
  <c r="L101" i="1"/>
  <c r="M101" i="1" s="1"/>
  <c r="L102" i="1"/>
  <c r="M102" i="1" s="1"/>
  <c r="L103" i="1"/>
  <c r="M103" i="1" s="1"/>
  <c r="L104" i="1"/>
  <c r="M104" i="1" s="1"/>
  <c r="L105" i="1"/>
  <c r="M105" i="1" s="1"/>
  <c r="L106" i="1"/>
  <c r="M106" i="1" s="1"/>
  <c r="L107" i="1"/>
  <c r="M107" i="1" s="1"/>
  <c r="L108" i="1"/>
  <c r="M108" i="1" s="1"/>
  <c r="L109" i="1"/>
  <c r="M109" i="1" s="1"/>
  <c r="L110" i="1"/>
  <c r="M110" i="1" s="1"/>
  <c r="L111" i="1"/>
  <c r="M111" i="1" s="1"/>
  <c r="L112" i="1"/>
  <c r="M112" i="1" s="1"/>
  <c r="L113" i="1"/>
  <c r="M113" i="1" s="1"/>
  <c r="L114" i="1"/>
  <c r="M114" i="1" s="1"/>
  <c r="L115" i="1"/>
  <c r="M115" i="1" s="1"/>
  <c r="L116" i="1"/>
  <c r="M116" i="1" s="1"/>
  <c r="L117" i="1"/>
  <c r="M117" i="1" s="1"/>
  <c r="L118" i="1"/>
  <c r="M118" i="1" s="1"/>
  <c r="L119" i="1"/>
  <c r="M119" i="1" s="1"/>
  <c r="L120" i="1"/>
  <c r="M120" i="1" s="1"/>
  <c r="L121" i="1"/>
  <c r="M121" i="1" s="1"/>
  <c r="L122" i="1"/>
  <c r="M122" i="1" s="1"/>
  <c r="L123" i="1"/>
  <c r="M123" i="1" s="1"/>
  <c r="L124" i="1"/>
  <c r="M124" i="1" s="1"/>
  <c r="L125" i="1"/>
  <c r="M125" i="1" s="1"/>
  <c r="L126" i="1"/>
  <c r="M126" i="1" s="1"/>
  <c r="L127" i="1"/>
  <c r="M127" i="1" s="1"/>
  <c r="L128" i="1"/>
  <c r="M128" i="1" s="1"/>
  <c r="L129" i="1"/>
  <c r="M129" i="1" s="1"/>
  <c r="L130" i="1"/>
  <c r="M130" i="1" s="1"/>
  <c r="L131" i="1"/>
  <c r="M131" i="1" s="1"/>
  <c r="L132" i="1"/>
  <c r="M132" i="1" s="1"/>
  <c r="L133" i="1"/>
  <c r="M133" i="1" s="1"/>
  <c r="L134" i="1"/>
  <c r="M134" i="1" s="1"/>
  <c r="L135" i="1"/>
  <c r="M135" i="1" s="1"/>
  <c r="L136" i="1"/>
  <c r="M136" i="1" s="1"/>
  <c r="L137" i="1"/>
  <c r="M137" i="1" s="1"/>
  <c r="L138" i="1"/>
  <c r="M138" i="1" s="1"/>
  <c r="L139" i="1"/>
  <c r="M139" i="1" s="1"/>
  <c r="L140" i="1"/>
  <c r="M140" i="1" s="1"/>
  <c r="L141" i="1"/>
  <c r="M141" i="1" s="1"/>
  <c r="L142" i="1"/>
  <c r="M142" i="1" s="1"/>
  <c r="L143" i="1"/>
  <c r="M143" i="1" s="1"/>
  <c r="L144" i="1"/>
  <c r="M144" i="1" s="1"/>
  <c r="L145" i="1"/>
  <c r="M145" i="1" s="1"/>
  <c r="L146" i="1"/>
  <c r="M146" i="1" s="1"/>
  <c r="L147" i="1"/>
  <c r="M147" i="1" s="1"/>
  <c r="L148" i="1"/>
  <c r="M148" i="1" s="1"/>
  <c r="L149" i="1"/>
  <c r="M149" i="1" s="1"/>
  <c r="L150" i="1"/>
  <c r="M150" i="1" s="1"/>
  <c r="L151" i="1"/>
  <c r="M151" i="1" s="1"/>
  <c r="L152" i="1"/>
  <c r="M152" i="1" s="1"/>
  <c r="L153" i="1"/>
  <c r="M153" i="1" s="1"/>
  <c r="L154" i="1"/>
  <c r="M154" i="1" s="1"/>
  <c r="L155" i="1"/>
  <c r="M155" i="1" s="1"/>
  <c r="L156" i="1"/>
  <c r="M156" i="1" s="1"/>
  <c r="L157" i="1"/>
  <c r="M157" i="1" s="1"/>
  <c r="L158" i="1"/>
  <c r="M158" i="1" s="1"/>
  <c r="L159" i="1"/>
  <c r="M159" i="1" s="1"/>
  <c r="L160" i="1"/>
  <c r="M160" i="1" s="1"/>
  <c r="L161" i="1"/>
  <c r="M161" i="1" s="1"/>
  <c r="L162" i="1"/>
  <c r="M162" i="1" s="1"/>
  <c r="L163" i="1"/>
  <c r="M163" i="1" s="1"/>
  <c r="L164" i="1"/>
  <c r="M164" i="1" s="1"/>
  <c r="L165" i="1"/>
  <c r="M165" i="1" s="1"/>
  <c r="L166" i="1"/>
  <c r="M166" i="1" s="1"/>
  <c r="L167" i="1"/>
  <c r="M167" i="1" s="1"/>
  <c r="L168" i="1"/>
  <c r="M168" i="1" s="1"/>
  <c r="L169" i="1"/>
  <c r="M169" i="1" s="1"/>
  <c r="L170" i="1"/>
  <c r="M170" i="1" s="1"/>
  <c r="L171" i="1"/>
  <c r="M171" i="1" s="1"/>
  <c r="L172" i="1"/>
  <c r="M172" i="1" s="1"/>
  <c r="L173" i="1"/>
  <c r="M173" i="1" s="1"/>
  <c r="L174" i="1"/>
  <c r="M174" i="1" s="1"/>
  <c r="L175" i="1"/>
  <c r="M175" i="1" s="1"/>
  <c r="L176" i="1"/>
  <c r="M176" i="1" s="1"/>
  <c r="L177" i="1"/>
  <c r="M177" i="1" s="1"/>
  <c r="L178" i="1"/>
  <c r="M178" i="1" s="1"/>
  <c r="L179" i="1"/>
  <c r="M179" i="1" s="1"/>
  <c r="L180" i="1"/>
  <c r="M180" i="1" s="1"/>
  <c r="L181" i="1"/>
  <c r="M181" i="1" s="1"/>
  <c r="L182" i="1"/>
  <c r="M182" i="1" s="1"/>
  <c r="L183" i="1"/>
  <c r="M183" i="1" s="1"/>
  <c r="L184" i="1"/>
  <c r="M184" i="1" s="1"/>
  <c r="L185" i="1"/>
  <c r="M185" i="1" s="1"/>
  <c r="L186" i="1"/>
  <c r="M186" i="1" s="1"/>
  <c r="L187" i="1"/>
  <c r="M187" i="1" s="1"/>
  <c r="L188" i="1"/>
  <c r="M188" i="1" s="1"/>
  <c r="L189" i="1"/>
  <c r="M189" i="1" s="1"/>
  <c r="L190" i="1"/>
  <c r="M190" i="1" s="1"/>
  <c r="L191" i="1"/>
  <c r="M191" i="1" s="1"/>
  <c r="L192" i="1"/>
  <c r="M192" i="1" s="1"/>
  <c r="L193" i="1"/>
  <c r="M193" i="1" s="1"/>
  <c r="L194" i="1"/>
  <c r="M194" i="1" s="1"/>
  <c r="L195" i="1"/>
  <c r="M195" i="1" s="1"/>
  <c r="L196" i="1"/>
  <c r="M196" i="1" s="1"/>
  <c r="L197" i="1"/>
  <c r="M197" i="1" s="1"/>
  <c r="L198" i="1"/>
  <c r="M198" i="1" s="1"/>
  <c r="L199" i="1"/>
  <c r="M199" i="1" s="1"/>
  <c r="L200" i="1"/>
  <c r="M200" i="1" s="1"/>
  <c r="L201" i="1"/>
  <c r="M201" i="1" s="1"/>
  <c r="L202" i="1"/>
  <c r="M202" i="1" s="1"/>
  <c r="L203" i="1"/>
  <c r="M203" i="1" s="1"/>
  <c r="L204" i="1"/>
  <c r="M204" i="1" s="1"/>
  <c r="L205" i="1"/>
  <c r="M205" i="1" s="1"/>
  <c r="L206" i="1"/>
  <c r="M206" i="1" s="1"/>
  <c r="L207" i="1"/>
  <c r="M207" i="1" s="1"/>
  <c r="L208" i="1"/>
  <c r="M208" i="1" s="1"/>
  <c r="L209" i="1"/>
  <c r="M209" i="1" s="1"/>
  <c r="L210" i="1"/>
  <c r="M210" i="1" s="1"/>
  <c r="L211" i="1"/>
  <c r="M211" i="1" s="1"/>
  <c r="L212" i="1"/>
  <c r="M212" i="1" s="1"/>
  <c r="L213" i="1"/>
  <c r="M213" i="1" s="1"/>
  <c r="L214" i="1"/>
  <c r="M214" i="1" s="1"/>
  <c r="L215" i="1"/>
  <c r="M215" i="1" s="1"/>
  <c r="L216" i="1"/>
  <c r="M216" i="1" s="1"/>
  <c r="L217" i="1"/>
  <c r="M217" i="1" s="1"/>
  <c r="L218" i="1"/>
  <c r="M218" i="1" s="1"/>
  <c r="L219" i="1"/>
  <c r="M219" i="1" s="1"/>
  <c r="L220" i="1"/>
  <c r="M220" i="1" s="1"/>
  <c r="L221" i="1"/>
  <c r="M221" i="1" s="1"/>
  <c r="L222" i="1"/>
  <c r="M222" i="1" s="1"/>
  <c r="L223" i="1"/>
  <c r="M223" i="1" s="1"/>
  <c r="L224" i="1"/>
  <c r="M224" i="1" s="1"/>
  <c r="L225" i="1"/>
  <c r="M225" i="1" s="1"/>
  <c r="L226" i="1"/>
  <c r="M226" i="1" s="1"/>
  <c r="L227" i="1"/>
  <c r="M227" i="1" s="1"/>
  <c r="L228" i="1"/>
  <c r="M228" i="1" s="1"/>
  <c r="L229" i="1"/>
  <c r="M229" i="1" s="1"/>
  <c r="L230" i="1"/>
  <c r="M230" i="1" s="1"/>
  <c r="L231" i="1"/>
  <c r="M231" i="1" s="1"/>
  <c r="L232" i="1"/>
  <c r="M232" i="1" s="1"/>
  <c r="L233" i="1"/>
  <c r="M233" i="1" s="1"/>
  <c r="L234" i="1"/>
  <c r="M234" i="1" s="1"/>
  <c r="L235" i="1"/>
  <c r="M235" i="1" s="1"/>
  <c r="L236" i="1"/>
  <c r="M236" i="1" s="1"/>
  <c r="L237" i="1"/>
  <c r="M237" i="1" s="1"/>
  <c r="L238" i="1"/>
  <c r="M238" i="1" s="1"/>
  <c r="L239" i="1"/>
  <c r="M239" i="1" s="1"/>
  <c r="L240" i="1"/>
  <c r="M240" i="1" s="1"/>
  <c r="L241" i="1"/>
  <c r="M241" i="1" s="1"/>
  <c r="L242" i="1"/>
  <c r="M242" i="1" s="1"/>
  <c r="L243" i="1"/>
  <c r="M243" i="1" s="1"/>
  <c r="L244" i="1"/>
  <c r="M244" i="1" s="1"/>
  <c r="L245" i="1"/>
  <c r="M245" i="1" s="1"/>
  <c r="L246" i="1"/>
  <c r="M246" i="1" s="1"/>
  <c r="L247" i="1"/>
  <c r="M247" i="1" s="1"/>
  <c r="L248" i="1"/>
  <c r="M248" i="1" s="1"/>
  <c r="L249" i="1"/>
  <c r="M249" i="1" s="1"/>
  <c r="L250" i="1"/>
  <c r="M250" i="1" s="1"/>
  <c r="L251" i="1"/>
  <c r="M251" i="1" s="1"/>
  <c r="L252" i="1"/>
  <c r="M252" i="1" s="1"/>
  <c r="L253" i="1"/>
  <c r="M253" i="1" s="1"/>
  <c r="L254" i="1"/>
  <c r="M254" i="1" s="1"/>
  <c r="L255" i="1"/>
  <c r="M255" i="1" s="1"/>
  <c r="L256" i="1"/>
  <c r="M256" i="1" s="1"/>
  <c r="L257" i="1"/>
  <c r="M257" i="1" s="1"/>
  <c r="L258" i="1"/>
  <c r="M258" i="1" s="1"/>
  <c r="L259" i="1"/>
  <c r="M259" i="1" s="1"/>
  <c r="L260" i="1"/>
  <c r="M260" i="1" s="1"/>
  <c r="L261" i="1"/>
  <c r="M261" i="1" s="1"/>
  <c r="L262" i="1"/>
  <c r="M262" i="1" s="1"/>
  <c r="L263" i="1"/>
  <c r="M263" i="1" s="1"/>
  <c r="L264" i="1"/>
  <c r="M264" i="1" s="1"/>
  <c r="L265" i="1"/>
  <c r="M265" i="1" s="1"/>
  <c r="L266" i="1"/>
  <c r="M266" i="1" s="1"/>
  <c r="L267" i="1"/>
  <c r="M267" i="1" s="1"/>
  <c r="L268" i="1"/>
  <c r="M268" i="1" s="1"/>
  <c r="L269" i="1"/>
  <c r="M269" i="1" s="1"/>
  <c r="L270" i="1"/>
  <c r="M270" i="1" s="1"/>
  <c r="L271" i="1"/>
  <c r="M271" i="1" s="1"/>
  <c r="L272" i="1"/>
  <c r="M272" i="1" s="1"/>
  <c r="L273" i="1"/>
  <c r="M273" i="1" s="1"/>
  <c r="L274" i="1"/>
  <c r="M274" i="1" s="1"/>
  <c r="L275" i="1"/>
  <c r="M275" i="1" s="1"/>
  <c r="L276" i="1"/>
  <c r="M276" i="1" s="1"/>
  <c r="L277" i="1"/>
  <c r="M277" i="1" s="1"/>
  <c r="L278" i="1"/>
  <c r="M278" i="1" s="1"/>
  <c r="L279" i="1"/>
  <c r="M279" i="1" s="1"/>
  <c r="L280" i="1"/>
  <c r="M280" i="1" s="1"/>
  <c r="L281" i="1"/>
  <c r="M281" i="1" s="1"/>
  <c r="L282" i="1"/>
  <c r="M282" i="1" s="1"/>
  <c r="L283" i="1"/>
  <c r="M283" i="1" s="1"/>
  <c r="L284" i="1"/>
  <c r="M284" i="1" s="1"/>
  <c r="L285" i="1"/>
  <c r="M285" i="1" s="1"/>
  <c r="L286" i="1"/>
  <c r="M286" i="1" s="1"/>
  <c r="L287" i="1"/>
  <c r="M287" i="1" s="1"/>
  <c r="L288" i="1"/>
  <c r="M288" i="1" s="1"/>
  <c r="L289" i="1"/>
  <c r="M289" i="1" s="1"/>
  <c r="L290" i="1"/>
  <c r="M290" i="1" s="1"/>
  <c r="L291" i="1"/>
  <c r="M291" i="1" s="1"/>
  <c r="L292" i="1"/>
  <c r="M292" i="1" s="1"/>
  <c r="L293" i="1"/>
  <c r="M293" i="1" s="1"/>
  <c r="L294" i="1"/>
  <c r="M294" i="1" s="1"/>
  <c r="L295" i="1"/>
  <c r="M295" i="1" s="1"/>
  <c r="L296" i="1"/>
  <c r="M296" i="1" s="1"/>
  <c r="L297" i="1"/>
  <c r="M297" i="1" s="1"/>
  <c r="L298" i="1"/>
  <c r="M298" i="1" s="1"/>
  <c r="L299" i="1"/>
  <c r="M299" i="1" s="1"/>
  <c r="L300" i="1"/>
  <c r="M300" i="1" s="1"/>
  <c r="L301" i="1"/>
  <c r="M301" i="1" s="1"/>
  <c r="L302" i="1"/>
  <c r="M302" i="1" s="1"/>
  <c r="L303" i="1"/>
  <c r="M303" i="1" s="1"/>
  <c r="L304" i="1"/>
  <c r="M304" i="1" s="1"/>
  <c r="L305" i="1"/>
  <c r="M305" i="1" s="1"/>
  <c r="L306" i="1"/>
  <c r="M306" i="1" s="1"/>
  <c r="L307" i="1"/>
  <c r="M307" i="1" s="1"/>
  <c r="L308" i="1"/>
  <c r="M308" i="1" s="1"/>
  <c r="L309" i="1"/>
  <c r="M309" i="1" s="1"/>
  <c r="L310" i="1"/>
  <c r="M310" i="1" s="1"/>
  <c r="L311" i="1"/>
  <c r="M311" i="1" s="1"/>
  <c r="L312" i="1"/>
  <c r="M312" i="1" s="1"/>
  <c r="L313" i="1"/>
  <c r="M313" i="1" s="1"/>
  <c r="L314" i="1"/>
  <c r="M314" i="1" s="1"/>
  <c r="L315" i="1"/>
  <c r="M315" i="1" s="1"/>
  <c r="L316" i="1"/>
  <c r="M316" i="1" s="1"/>
  <c r="L317" i="1"/>
  <c r="M317" i="1" s="1"/>
  <c r="L318" i="1"/>
  <c r="M318" i="1" s="1"/>
  <c r="L319" i="1"/>
  <c r="M319" i="1" s="1"/>
  <c r="L320" i="1"/>
  <c r="M320" i="1" s="1"/>
  <c r="L321" i="1"/>
  <c r="M321" i="1" s="1"/>
  <c r="L322" i="1"/>
  <c r="M322" i="1" s="1"/>
  <c r="L323" i="1"/>
  <c r="M323" i="1" s="1"/>
  <c r="L324" i="1"/>
  <c r="M324" i="1" s="1"/>
  <c r="L325" i="1"/>
  <c r="M325" i="1" s="1"/>
  <c r="L326" i="1"/>
  <c r="M326" i="1" s="1"/>
  <c r="L327" i="1"/>
  <c r="M327" i="1" s="1"/>
  <c r="L328" i="1"/>
  <c r="M328" i="1" s="1"/>
  <c r="L329" i="1"/>
  <c r="M329" i="1" s="1"/>
  <c r="L330" i="1"/>
  <c r="M330" i="1" s="1"/>
  <c r="L331" i="1"/>
  <c r="M331" i="1" s="1"/>
  <c r="L332" i="1"/>
  <c r="M332" i="1" s="1"/>
  <c r="L333" i="1"/>
  <c r="M333" i="1" s="1"/>
  <c r="L334" i="1"/>
  <c r="M334" i="1" s="1"/>
  <c r="L335" i="1"/>
  <c r="M335" i="1" s="1"/>
  <c r="L336" i="1"/>
  <c r="M336" i="1" s="1"/>
  <c r="L337" i="1"/>
  <c r="M337" i="1" s="1"/>
  <c r="L338" i="1"/>
  <c r="M338" i="1" s="1"/>
  <c r="L339" i="1"/>
  <c r="M339" i="1" s="1"/>
  <c r="L340" i="1"/>
  <c r="M340" i="1" s="1"/>
  <c r="L341" i="1"/>
  <c r="M341" i="1" s="1"/>
  <c r="L342" i="1"/>
  <c r="M342" i="1" s="1"/>
  <c r="L343" i="1"/>
  <c r="M343" i="1" s="1"/>
  <c r="L344" i="1"/>
  <c r="M344" i="1" s="1"/>
  <c r="L345" i="1"/>
  <c r="M345" i="1" s="1"/>
  <c r="L346" i="1"/>
  <c r="M346" i="1" s="1"/>
  <c r="L347" i="1"/>
  <c r="M347" i="1" s="1"/>
  <c r="L348" i="1"/>
  <c r="M348" i="1" s="1"/>
  <c r="L349" i="1"/>
  <c r="M349" i="1" s="1"/>
  <c r="L350" i="1"/>
  <c r="M350" i="1" s="1"/>
  <c r="L351" i="1"/>
  <c r="M351" i="1" s="1"/>
  <c r="L352" i="1"/>
  <c r="M352" i="1" s="1"/>
  <c r="L353" i="1"/>
  <c r="M353" i="1" s="1"/>
  <c r="L354" i="1"/>
  <c r="M354" i="1" s="1"/>
  <c r="L355" i="1"/>
  <c r="M355" i="1" s="1"/>
  <c r="L356" i="1"/>
  <c r="M356" i="1" s="1"/>
  <c r="L357" i="1"/>
  <c r="M357" i="1" s="1"/>
  <c r="L358" i="1"/>
  <c r="M358" i="1" s="1"/>
  <c r="L359" i="1"/>
  <c r="M359" i="1" s="1"/>
  <c r="L360" i="1"/>
  <c r="M360" i="1" s="1"/>
  <c r="L361" i="1"/>
  <c r="M361" i="1" s="1"/>
  <c r="L362" i="1"/>
  <c r="M362" i="1" s="1"/>
  <c r="L363" i="1"/>
  <c r="M363" i="1" s="1"/>
  <c r="L364" i="1"/>
  <c r="M364" i="1" s="1"/>
  <c r="L365" i="1"/>
  <c r="M365" i="1" s="1"/>
  <c r="L366" i="1"/>
  <c r="M366" i="1" s="1"/>
  <c r="L367" i="1"/>
  <c r="M367" i="1" s="1"/>
  <c r="L368" i="1"/>
  <c r="M368" i="1" s="1"/>
  <c r="L369" i="1"/>
  <c r="M369" i="1" s="1"/>
  <c r="L370" i="1"/>
  <c r="M370" i="1" s="1"/>
  <c r="L371" i="1"/>
  <c r="M371" i="1" s="1"/>
  <c r="L372" i="1"/>
  <c r="M372" i="1" s="1"/>
  <c r="L373" i="1"/>
  <c r="M373" i="1" s="1"/>
  <c r="L374" i="1"/>
  <c r="M374" i="1" s="1"/>
  <c r="L375" i="1"/>
  <c r="M375" i="1" s="1"/>
  <c r="L376" i="1"/>
  <c r="M376" i="1" s="1"/>
  <c r="L377" i="1"/>
  <c r="M377" i="1" s="1"/>
  <c r="L378" i="1"/>
  <c r="M378" i="1" s="1"/>
  <c r="L379" i="1"/>
  <c r="M379" i="1" s="1"/>
  <c r="L380" i="1"/>
  <c r="M380" i="1" s="1"/>
  <c r="L381" i="1"/>
  <c r="M381" i="1" s="1"/>
  <c r="L382" i="1"/>
  <c r="M382" i="1" s="1"/>
  <c r="L383" i="1"/>
  <c r="M383" i="1" s="1"/>
  <c r="L384" i="1"/>
  <c r="M384" i="1" s="1"/>
  <c r="L385" i="1"/>
  <c r="M385" i="1" s="1"/>
  <c r="L386" i="1"/>
  <c r="M386" i="1" s="1"/>
  <c r="L387" i="1"/>
  <c r="M387" i="1" s="1"/>
  <c r="L388" i="1"/>
  <c r="M388" i="1" s="1"/>
  <c r="L389" i="1"/>
  <c r="M389" i="1" s="1"/>
  <c r="L390" i="1"/>
  <c r="M390" i="1" s="1"/>
  <c r="L391" i="1"/>
  <c r="M391" i="1" s="1"/>
  <c r="L392" i="1"/>
  <c r="M392" i="1" s="1"/>
  <c r="L393" i="1"/>
  <c r="M393" i="1" s="1"/>
  <c r="L394" i="1"/>
  <c r="M394" i="1" s="1"/>
  <c r="L395" i="1"/>
  <c r="M395" i="1" s="1"/>
  <c r="L396" i="1"/>
  <c r="M396" i="1" s="1"/>
  <c r="L397" i="1"/>
  <c r="M397" i="1" s="1"/>
  <c r="L398" i="1"/>
  <c r="M398" i="1" s="1"/>
  <c r="L399" i="1"/>
  <c r="M399" i="1" s="1"/>
  <c r="L400" i="1"/>
  <c r="M400" i="1" s="1"/>
  <c r="L401" i="1"/>
  <c r="M401" i="1" s="1"/>
  <c r="L402" i="1"/>
  <c r="M402" i="1" s="1"/>
  <c r="L403" i="1"/>
  <c r="M403" i="1" s="1"/>
  <c r="L404" i="1"/>
  <c r="M404" i="1" s="1"/>
  <c r="L405" i="1"/>
  <c r="M405" i="1" s="1"/>
  <c r="L406" i="1"/>
  <c r="M406" i="1" s="1"/>
  <c r="L407" i="1"/>
  <c r="M407" i="1" s="1"/>
  <c r="L408" i="1"/>
  <c r="M408" i="1" s="1"/>
  <c r="L409" i="1"/>
  <c r="M409" i="1" s="1"/>
  <c r="L410" i="1"/>
  <c r="M410" i="1" s="1"/>
  <c r="L411" i="1"/>
  <c r="M411" i="1" s="1"/>
  <c r="L412" i="1"/>
  <c r="M412" i="1" s="1"/>
  <c r="L413" i="1"/>
  <c r="M413" i="1" s="1"/>
  <c r="L414" i="1"/>
  <c r="M414" i="1" s="1"/>
  <c r="L415" i="1"/>
  <c r="M415" i="1" s="1"/>
  <c r="L416" i="1"/>
  <c r="M416" i="1" s="1"/>
  <c r="L417" i="1"/>
  <c r="M417" i="1" s="1"/>
  <c r="L418" i="1"/>
  <c r="M418" i="1" s="1"/>
  <c r="L419" i="1"/>
  <c r="M419" i="1" s="1"/>
  <c r="L420" i="1"/>
  <c r="M420" i="1" s="1"/>
  <c r="L421" i="1"/>
  <c r="M421" i="1" s="1"/>
  <c r="L422" i="1"/>
  <c r="M422" i="1" s="1"/>
  <c r="L423" i="1"/>
  <c r="M423" i="1" s="1"/>
  <c r="L424" i="1"/>
  <c r="M424" i="1" s="1"/>
  <c r="L425" i="1"/>
  <c r="M425" i="1" s="1"/>
  <c r="L426" i="1"/>
  <c r="M426" i="1" s="1"/>
  <c r="L427" i="1"/>
  <c r="M427" i="1" s="1"/>
  <c r="L428" i="1"/>
  <c r="M428" i="1" s="1"/>
  <c r="L429" i="1"/>
  <c r="M429" i="1" s="1"/>
  <c r="L430" i="1"/>
  <c r="M430" i="1" s="1"/>
  <c r="L431" i="1"/>
  <c r="M431" i="1" s="1"/>
  <c r="L432" i="1"/>
  <c r="M432" i="1" s="1"/>
  <c r="L433" i="1"/>
  <c r="M433" i="1" s="1"/>
  <c r="L434" i="1"/>
  <c r="M434" i="1" s="1"/>
  <c r="L435" i="1"/>
  <c r="M435" i="1" s="1"/>
  <c r="L436" i="1"/>
  <c r="M436" i="1" s="1"/>
  <c r="L437" i="1"/>
  <c r="M437" i="1" s="1"/>
  <c r="L438" i="1"/>
  <c r="M438" i="1" s="1"/>
  <c r="L439" i="1"/>
  <c r="M439" i="1" s="1"/>
  <c r="L440" i="1"/>
  <c r="M440" i="1" s="1"/>
  <c r="L441" i="1"/>
  <c r="M441" i="1" s="1"/>
  <c r="L442" i="1"/>
  <c r="M442" i="1" s="1"/>
  <c r="L443" i="1"/>
  <c r="M443" i="1" s="1"/>
  <c r="L444" i="1"/>
  <c r="M444" i="1" s="1"/>
  <c r="L445" i="1"/>
  <c r="M445" i="1" s="1"/>
  <c r="L446" i="1"/>
  <c r="M446" i="1" s="1"/>
  <c r="L447" i="1"/>
  <c r="M447" i="1" s="1"/>
  <c r="L448" i="1"/>
  <c r="M448" i="1" s="1"/>
  <c r="L449" i="1"/>
  <c r="M449" i="1" s="1"/>
  <c r="L450" i="1"/>
  <c r="M450" i="1" s="1"/>
  <c r="L451" i="1"/>
  <c r="M451" i="1" s="1"/>
  <c r="L452" i="1"/>
  <c r="M452" i="1" s="1"/>
  <c r="L453" i="1"/>
  <c r="M453" i="1" s="1"/>
  <c r="L454" i="1"/>
  <c r="M454" i="1" s="1"/>
  <c r="L455" i="1"/>
  <c r="M455" i="1" s="1"/>
  <c r="L456" i="1"/>
  <c r="M456" i="1" s="1"/>
  <c r="L457" i="1"/>
  <c r="M457" i="1" s="1"/>
  <c r="L458" i="1"/>
  <c r="M458" i="1" s="1"/>
  <c r="L459" i="1"/>
  <c r="M459" i="1" s="1"/>
  <c r="L460" i="1"/>
  <c r="M460" i="1" s="1"/>
  <c r="L461" i="1"/>
  <c r="M461" i="1" s="1"/>
  <c r="L462" i="1"/>
  <c r="M462" i="1" s="1"/>
  <c r="L463" i="1"/>
  <c r="M463" i="1" s="1"/>
  <c r="L464" i="1"/>
  <c r="M464" i="1" s="1"/>
  <c r="L465" i="1"/>
  <c r="M465" i="1" s="1"/>
  <c r="L466" i="1"/>
  <c r="M466" i="1" s="1"/>
  <c r="L467" i="1"/>
  <c r="M467" i="1" s="1"/>
  <c r="L468" i="1"/>
  <c r="M468" i="1" s="1"/>
  <c r="L469" i="1"/>
  <c r="M469" i="1" s="1"/>
  <c r="L470" i="1"/>
  <c r="M470" i="1" s="1"/>
  <c r="L471" i="1"/>
  <c r="M471" i="1" s="1"/>
  <c r="L472" i="1"/>
  <c r="M472" i="1" s="1"/>
  <c r="L473" i="1"/>
  <c r="M473" i="1" s="1"/>
  <c r="L474" i="1"/>
  <c r="M474" i="1" s="1"/>
  <c r="L475" i="1"/>
  <c r="M475" i="1" s="1"/>
  <c r="L476" i="1"/>
  <c r="M476" i="1" s="1"/>
  <c r="L477" i="1"/>
  <c r="M477" i="1" s="1"/>
  <c r="L478" i="1"/>
  <c r="M478" i="1" s="1"/>
  <c r="L479" i="1"/>
  <c r="M479" i="1" s="1"/>
  <c r="L480" i="1"/>
  <c r="M480" i="1" s="1"/>
  <c r="L481" i="1"/>
  <c r="M481" i="1" s="1"/>
  <c r="L482" i="1"/>
  <c r="M482" i="1" s="1"/>
  <c r="L483" i="1"/>
  <c r="M483" i="1" s="1"/>
  <c r="L484" i="1"/>
  <c r="M484" i="1" s="1"/>
  <c r="L485" i="1"/>
  <c r="M485" i="1" s="1"/>
  <c r="L486" i="1"/>
  <c r="M486" i="1" s="1"/>
  <c r="L487" i="1"/>
  <c r="M487" i="1" s="1"/>
  <c r="L488" i="1"/>
  <c r="M488" i="1" s="1"/>
  <c r="L489" i="1"/>
  <c r="M489" i="1" s="1"/>
  <c r="L490" i="1"/>
  <c r="M490" i="1" s="1"/>
  <c r="L491" i="1"/>
  <c r="M491" i="1" s="1"/>
  <c r="L492" i="1"/>
  <c r="M492" i="1" s="1"/>
  <c r="L493" i="1"/>
  <c r="M493" i="1" s="1"/>
  <c r="L494" i="1"/>
  <c r="M494" i="1" s="1"/>
  <c r="L495" i="1"/>
  <c r="M495" i="1" s="1"/>
  <c r="L496" i="1"/>
  <c r="M496" i="1" s="1"/>
  <c r="L497" i="1"/>
  <c r="M497" i="1" s="1"/>
  <c r="L498" i="1"/>
  <c r="M498" i="1" s="1"/>
  <c r="L499" i="1"/>
  <c r="M499" i="1" s="1"/>
  <c r="L500" i="1"/>
  <c r="M500" i="1" s="1"/>
  <c r="L501" i="1"/>
  <c r="M501" i="1" s="1"/>
  <c r="L502" i="1"/>
  <c r="M502" i="1" s="1"/>
  <c r="L503" i="1"/>
  <c r="M503" i="1" s="1"/>
  <c r="L504" i="1"/>
  <c r="M504" i="1" s="1"/>
  <c r="L505" i="1"/>
  <c r="M505" i="1" s="1"/>
  <c r="L506" i="1"/>
  <c r="M506" i="1" s="1"/>
  <c r="L507" i="1"/>
  <c r="M507" i="1" s="1"/>
  <c r="L508" i="1"/>
  <c r="M508" i="1" s="1"/>
  <c r="L509" i="1"/>
  <c r="M509" i="1" s="1"/>
  <c r="L510" i="1"/>
  <c r="M510" i="1" s="1"/>
  <c r="L511" i="1"/>
  <c r="M511" i="1" s="1"/>
  <c r="L512" i="1"/>
  <c r="M512" i="1" s="1"/>
  <c r="L513" i="1"/>
  <c r="M513" i="1" s="1"/>
  <c r="L514" i="1"/>
  <c r="M514" i="1" s="1"/>
  <c r="L515" i="1"/>
  <c r="M515" i="1" s="1"/>
  <c r="L516" i="1"/>
  <c r="M516" i="1" s="1"/>
  <c r="L517" i="1"/>
  <c r="M517" i="1" s="1"/>
  <c r="L518" i="1"/>
  <c r="M518" i="1" s="1"/>
  <c r="L519" i="1"/>
  <c r="M519" i="1" s="1"/>
  <c r="L520" i="1"/>
  <c r="M520" i="1" s="1"/>
  <c r="L521" i="1"/>
  <c r="M521" i="1" s="1"/>
  <c r="L522" i="1"/>
  <c r="M522" i="1" s="1"/>
  <c r="L523" i="1"/>
  <c r="M523" i="1" s="1"/>
  <c r="L524" i="1"/>
  <c r="M524" i="1" s="1"/>
  <c r="L525" i="1"/>
  <c r="M525" i="1" s="1"/>
  <c r="L526" i="1"/>
  <c r="M526" i="1" s="1"/>
  <c r="L527" i="1"/>
  <c r="M527" i="1" s="1"/>
  <c r="L528" i="1"/>
  <c r="M528" i="1" s="1"/>
  <c r="L529" i="1"/>
  <c r="M529" i="1" s="1"/>
  <c r="L530" i="1"/>
  <c r="M530" i="1" s="1"/>
  <c r="L531" i="1"/>
  <c r="M531" i="1" s="1"/>
  <c r="L532" i="1"/>
  <c r="M532" i="1" s="1"/>
  <c r="L533" i="1"/>
  <c r="M533" i="1" s="1"/>
  <c r="L534" i="1"/>
  <c r="M534" i="1" s="1"/>
  <c r="L535" i="1"/>
  <c r="M535" i="1" s="1"/>
  <c r="L536" i="1"/>
  <c r="M536" i="1" s="1"/>
  <c r="L537" i="1"/>
  <c r="M537" i="1" s="1"/>
  <c r="L538" i="1"/>
  <c r="M538" i="1" s="1"/>
  <c r="L539" i="1"/>
  <c r="M539" i="1" s="1"/>
  <c r="L540" i="1"/>
  <c r="M540" i="1" s="1"/>
  <c r="L541" i="1"/>
  <c r="M541" i="1" s="1"/>
  <c r="L542" i="1"/>
  <c r="M542" i="1" s="1"/>
  <c r="L543" i="1"/>
  <c r="M543" i="1" s="1"/>
  <c r="L544" i="1"/>
  <c r="M544" i="1" s="1"/>
  <c r="L545" i="1"/>
  <c r="M545" i="1" s="1"/>
  <c r="L546" i="1"/>
  <c r="M546" i="1" s="1"/>
  <c r="L547" i="1"/>
  <c r="M547" i="1" s="1"/>
  <c r="L548" i="1"/>
  <c r="M548" i="1" s="1"/>
  <c r="L549" i="1"/>
  <c r="M549" i="1" s="1"/>
  <c r="L550" i="1"/>
  <c r="M550" i="1" s="1"/>
  <c r="L551" i="1"/>
  <c r="M551" i="1" s="1"/>
  <c r="L552" i="1"/>
  <c r="M552" i="1" s="1"/>
  <c r="L553" i="1"/>
  <c r="M553" i="1" s="1"/>
  <c r="L554" i="1"/>
  <c r="M554" i="1" s="1"/>
  <c r="L555" i="1"/>
  <c r="M555" i="1" s="1"/>
  <c r="L556" i="1"/>
  <c r="M556" i="1" s="1"/>
  <c r="L557" i="1"/>
  <c r="M557" i="1" s="1"/>
  <c r="L558" i="1"/>
  <c r="M558" i="1" s="1"/>
  <c r="L559" i="1"/>
  <c r="M559" i="1" s="1"/>
  <c r="L560" i="1"/>
  <c r="M560" i="1" s="1"/>
  <c r="L561" i="1"/>
  <c r="M561" i="1" s="1"/>
  <c r="L562" i="1"/>
  <c r="M562" i="1" s="1"/>
  <c r="L563" i="1"/>
  <c r="M563" i="1" s="1"/>
  <c r="L564" i="1"/>
  <c r="M564" i="1" s="1"/>
  <c r="L565" i="1"/>
  <c r="M565" i="1" s="1"/>
  <c r="L566" i="1"/>
  <c r="M566" i="1" s="1"/>
  <c r="L567" i="1"/>
  <c r="M567" i="1" s="1"/>
  <c r="L568" i="1"/>
  <c r="M568" i="1" s="1"/>
  <c r="L569" i="1"/>
  <c r="M569" i="1" s="1"/>
  <c r="L570" i="1"/>
  <c r="M570" i="1" s="1"/>
  <c r="L571" i="1"/>
  <c r="M571" i="1" s="1"/>
  <c r="L572" i="1"/>
  <c r="M572" i="1" s="1"/>
  <c r="L573" i="1"/>
  <c r="M573" i="1" s="1"/>
  <c r="L574" i="1"/>
  <c r="M574" i="1" s="1"/>
  <c r="L575" i="1"/>
  <c r="M575" i="1" s="1"/>
  <c r="L576" i="1"/>
  <c r="M576" i="1" s="1"/>
  <c r="L577" i="1"/>
  <c r="M577" i="1" s="1"/>
  <c r="L578" i="1"/>
  <c r="M578" i="1" s="1"/>
  <c r="L579" i="1"/>
  <c r="M579" i="1" s="1"/>
  <c r="L580" i="1"/>
  <c r="M580" i="1" s="1"/>
  <c r="L581" i="1"/>
  <c r="M581" i="1" s="1"/>
  <c r="L582" i="1"/>
  <c r="M582" i="1" s="1"/>
  <c r="L583" i="1"/>
  <c r="M583" i="1" s="1"/>
  <c r="L584" i="1"/>
  <c r="M584" i="1" s="1"/>
  <c r="L585" i="1"/>
  <c r="M585" i="1" s="1"/>
  <c r="L586" i="1"/>
  <c r="M586" i="1" s="1"/>
  <c r="L587" i="1"/>
  <c r="M587" i="1" s="1"/>
  <c r="L588" i="1"/>
  <c r="M588" i="1" s="1"/>
  <c r="L589" i="1"/>
  <c r="M589" i="1" s="1"/>
  <c r="L590" i="1"/>
  <c r="M590" i="1" s="1"/>
  <c r="L591" i="1"/>
  <c r="M591" i="1" s="1"/>
  <c r="L592" i="1"/>
  <c r="M592" i="1" s="1"/>
  <c r="L593" i="1"/>
  <c r="M593" i="1" s="1"/>
  <c r="L594" i="1"/>
  <c r="M594" i="1" s="1"/>
  <c r="L595" i="1"/>
  <c r="M595" i="1" s="1"/>
  <c r="L596" i="1"/>
  <c r="M596" i="1" s="1"/>
  <c r="L597" i="1"/>
  <c r="M597" i="1" s="1"/>
  <c r="L598" i="1"/>
  <c r="M598" i="1" s="1"/>
  <c r="L599" i="1"/>
  <c r="M599" i="1" s="1"/>
  <c r="L600" i="1"/>
  <c r="M600" i="1" s="1"/>
  <c r="L601" i="1"/>
  <c r="M601" i="1" s="1"/>
  <c r="L602" i="1"/>
  <c r="M602" i="1" s="1"/>
  <c r="L603" i="1"/>
  <c r="M603" i="1" s="1"/>
  <c r="L604" i="1"/>
  <c r="M604" i="1" s="1"/>
  <c r="L605" i="1"/>
  <c r="M605" i="1" s="1"/>
  <c r="L606" i="1"/>
  <c r="M606" i="1" s="1"/>
  <c r="L607" i="1"/>
  <c r="M607" i="1" s="1"/>
  <c r="L608" i="1"/>
  <c r="M608" i="1" s="1"/>
  <c r="L609" i="1"/>
  <c r="M609" i="1" s="1"/>
  <c r="L610" i="1"/>
  <c r="M610" i="1" s="1"/>
  <c r="L611" i="1"/>
  <c r="M611" i="1" s="1"/>
  <c r="L612" i="1"/>
  <c r="M612" i="1" s="1"/>
  <c r="L613" i="1"/>
  <c r="M613" i="1" s="1"/>
  <c r="L614" i="1"/>
  <c r="M614" i="1" s="1"/>
  <c r="L615" i="1"/>
  <c r="M615" i="1" s="1"/>
  <c r="L616" i="1"/>
  <c r="M616" i="1" s="1"/>
  <c r="L617" i="1"/>
  <c r="M617" i="1" s="1"/>
  <c r="L618" i="1"/>
  <c r="M618" i="1" s="1"/>
  <c r="L619" i="1"/>
  <c r="M619" i="1" s="1"/>
  <c r="L620" i="1"/>
  <c r="M620" i="1" s="1"/>
  <c r="L621" i="1"/>
  <c r="M621" i="1" s="1"/>
  <c r="L622" i="1"/>
  <c r="M622" i="1" s="1"/>
  <c r="L623" i="1"/>
  <c r="M623" i="1" s="1"/>
  <c r="L624" i="1"/>
  <c r="M624" i="1" s="1"/>
  <c r="L625" i="1"/>
  <c r="M625" i="1" s="1"/>
  <c r="L626" i="1"/>
  <c r="M626" i="1" s="1"/>
  <c r="L627" i="1"/>
  <c r="M627" i="1" s="1"/>
  <c r="L628" i="1"/>
  <c r="M628" i="1" s="1"/>
  <c r="L629" i="1"/>
  <c r="M629" i="1" s="1"/>
  <c r="L630" i="1"/>
  <c r="M630" i="1" s="1"/>
  <c r="L631" i="1"/>
  <c r="M631" i="1" s="1"/>
  <c r="L632" i="1"/>
  <c r="M632" i="1" s="1"/>
  <c r="L633" i="1"/>
  <c r="M633" i="1" s="1"/>
  <c r="L634" i="1"/>
  <c r="M634" i="1" s="1"/>
  <c r="L635" i="1"/>
  <c r="M635" i="1" s="1"/>
  <c r="L636" i="1"/>
  <c r="M636" i="1" s="1"/>
  <c r="L637" i="1"/>
  <c r="M637" i="1" s="1"/>
  <c r="L638" i="1"/>
  <c r="M638" i="1" s="1"/>
  <c r="L639" i="1"/>
  <c r="M639" i="1" s="1"/>
  <c r="L640" i="1"/>
  <c r="M640" i="1" s="1"/>
  <c r="L641" i="1"/>
  <c r="M641" i="1" s="1"/>
  <c r="L642" i="1"/>
  <c r="M642" i="1" s="1"/>
  <c r="L643" i="1"/>
  <c r="M643" i="1" s="1"/>
  <c r="L644" i="1"/>
  <c r="M644" i="1" s="1"/>
  <c r="L645" i="1"/>
  <c r="M645" i="1" s="1"/>
  <c r="L646" i="1"/>
  <c r="M646" i="1" s="1"/>
  <c r="L647" i="1"/>
  <c r="M647" i="1" s="1"/>
  <c r="L648" i="1"/>
  <c r="M648" i="1" s="1"/>
  <c r="L649" i="1"/>
  <c r="M649" i="1" s="1"/>
  <c r="L650" i="1"/>
  <c r="M650" i="1" s="1"/>
  <c r="L651" i="1"/>
  <c r="M651" i="1" s="1"/>
  <c r="L652" i="1"/>
  <c r="M652" i="1" s="1"/>
  <c r="L653" i="1"/>
  <c r="M653" i="1" s="1"/>
  <c r="L654" i="1"/>
  <c r="M654" i="1" s="1"/>
  <c r="L655" i="1"/>
  <c r="M655" i="1" s="1"/>
  <c r="L656" i="1"/>
  <c r="M656" i="1" s="1"/>
  <c r="L657" i="1"/>
  <c r="M657" i="1" s="1"/>
  <c r="L658" i="1"/>
  <c r="M658" i="1" s="1"/>
  <c r="L659" i="1"/>
  <c r="M659" i="1" s="1"/>
  <c r="L660" i="1"/>
  <c r="M660" i="1" s="1"/>
  <c r="L661" i="1"/>
  <c r="M661" i="1" s="1"/>
  <c r="L662" i="1"/>
  <c r="M662" i="1" s="1"/>
  <c r="L663" i="1"/>
  <c r="M663" i="1" s="1"/>
  <c r="L664" i="1"/>
  <c r="M664" i="1" s="1"/>
  <c r="L665" i="1"/>
  <c r="M665" i="1" s="1"/>
  <c r="L666" i="1"/>
  <c r="M666" i="1" s="1"/>
  <c r="L667" i="1"/>
  <c r="M667" i="1" s="1"/>
  <c r="L668" i="1"/>
  <c r="M668" i="1" s="1"/>
  <c r="L669" i="1"/>
  <c r="M669" i="1" s="1"/>
  <c r="L670" i="1"/>
  <c r="M670" i="1" s="1"/>
  <c r="L671" i="1"/>
  <c r="M671" i="1" s="1"/>
  <c r="L672" i="1"/>
  <c r="M672" i="1" s="1"/>
  <c r="L673" i="1"/>
  <c r="M673" i="1" s="1"/>
  <c r="L674" i="1"/>
  <c r="M674" i="1" s="1"/>
  <c r="L675" i="1"/>
  <c r="M675" i="1" s="1"/>
  <c r="L676" i="1"/>
  <c r="M676" i="1" s="1"/>
  <c r="L677" i="1"/>
  <c r="M677" i="1" s="1"/>
  <c r="L678" i="1"/>
  <c r="M678" i="1" s="1"/>
  <c r="L679" i="1"/>
  <c r="M679" i="1" s="1"/>
  <c r="L680" i="1"/>
  <c r="M680" i="1" s="1"/>
  <c r="L681" i="1"/>
  <c r="M681" i="1" s="1"/>
  <c r="L682" i="1"/>
  <c r="M682" i="1" s="1"/>
  <c r="L683" i="1"/>
  <c r="M683" i="1" s="1"/>
  <c r="L684" i="1"/>
  <c r="M684" i="1" s="1"/>
  <c r="L685" i="1"/>
  <c r="M685" i="1" s="1"/>
  <c r="L686" i="1"/>
  <c r="M686" i="1" s="1"/>
  <c r="L687" i="1"/>
  <c r="M687" i="1" s="1"/>
  <c r="L688" i="1"/>
  <c r="M688" i="1" s="1"/>
  <c r="L689" i="1"/>
  <c r="M689" i="1" s="1"/>
  <c r="L690" i="1"/>
  <c r="M690" i="1" s="1"/>
  <c r="L691" i="1"/>
  <c r="M691" i="1" s="1"/>
  <c r="L692" i="1"/>
  <c r="M692" i="1" s="1"/>
  <c r="L693" i="1"/>
  <c r="M693" i="1" s="1"/>
  <c r="L694" i="1"/>
  <c r="M694" i="1" s="1"/>
  <c r="L695" i="1"/>
  <c r="M695" i="1" s="1"/>
  <c r="L696" i="1"/>
  <c r="M696" i="1" s="1"/>
  <c r="L697" i="1"/>
  <c r="M697" i="1" s="1"/>
  <c r="L698" i="1"/>
  <c r="M698" i="1" s="1"/>
  <c r="L699" i="1"/>
  <c r="M699" i="1" s="1"/>
  <c r="L700" i="1"/>
  <c r="M700" i="1" s="1"/>
  <c r="L701" i="1"/>
  <c r="M701" i="1" s="1"/>
  <c r="L702" i="1"/>
  <c r="M702" i="1" s="1"/>
  <c r="L703" i="1"/>
  <c r="M703" i="1" s="1"/>
  <c r="L704" i="1"/>
  <c r="M704" i="1" s="1"/>
  <c r="L705" i="1"/>
  <c r="M705" i="1" s="1"/>
  <c r="L706" i="1"/>
  <c r="M706" i="1" s="1"/>
  <c r="L707" i="1"/>
  <c r="M707" i="1" s="1"/>
  <c r="L708" i="1"/>
  <c r="M708" i="1" s="1"/>
  <c r="L709" i="1"/>
  <c r="M709" i="1" s="1"/>
  <c r="L710" i="1"/>
  <c r="M710" i="1" s="1"/>
  <c r="L711" i="1"/>
  <c r="M711" i="1" s="1"/>
  <c r="L2" i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4" i="3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2" i="1"/>
  <c r="N707" i="1" l="1"/>
  <c r="N699" i="1"/>
  <c r="N691" i="1"/>
  <c r="N683" i="1"/>
  <c r="N675" i="1"/>
  <c r="N706" i="1"/>
  <c r="N698" i="1"/>
  <c r="N690" i="1"/>
  <c r="N682" i="1"/>
  <c r="N674" i="1"/>
  <c r="N666" i="1"/>
  <c r="N705" i="1"/>
  <c r="N697" i="1"/>
  <c r="N689" i="1"/>
  <c r="N681" i="1"/>
  <c r="N673" i="1"/>
  <c r="M2" i="1"/>
  <c r="N2" i="1" s="1"/>
  <c r="K2" i="3"/>
  <c r="N704" i="1"/>
  <c r="N696" i="1"/>
  <c r="N688" i="1"/>
  <c r="N680" i="1"/>
  <c r="N672" i="1"/>
  <c r="N664" i="1"/>
  <c r="N656" i="1"/>
  <c r="N648" i="1"/>
  <c r="N640" i="1"/>
  <c r="N632" i="1"/>
  <c r="N624" i="1"/>
  <c r="N616" i="1"/>
  <c r="N608" i="1"/>
  <c r="N600" i="1"/>
  <c r="N592" i="1"/>
  <c r="N584" i="1"/>
  <c r="N576" i="1"/>
  <c r="N568" i="1"/>
  <c r="N560" i="1"/>
  <c r="N552" i="1"/>
  <c r="N711" i="1"/>
  <c r="N703" i="1"/>
  <c r="N695" i="1"/>
  <c r="N687" i="1"/>
  <c r="N679" i="1"/>
  <c r="N671" i="1"/>
  <c r="N663" i="1"/>
  <c r="N655" i="1"/>
  <c r="N647" i="1"/>
  <c r="N639" i="1"/>
  <c r="N631" i="1"/>
  <c r="N623" i="1"/>
  <c r="N615" i="1"/>
  <c r="N607" i="1"/>
  <c r="N599" i="1"/>
  <c r="N591" i="1"/>
  <c r="N583" i="1"/>
  <c r="N575" i="1"/>
  <c r="N567" i="1"/>
  <c r="N559" i="1"/>
  <c r="N710" i="1"/>
  <c r="N702" i="1"/>
  <c r="N694" i="1"/>
  <c r="N686" i="1"/>
  <c r="N678" i="1"/>
  <c r="N670" i="1"/>
  <c r="N662" i="1"/>
  <c r="N654" i="1"/>
  <c r="N646" i="1"/>
  <c r="N638" i="1"/>
  <c r="N630" i="1"/>
  <c r="N622" i="1"/>
  <c r="N614" i="1"/>
  <c r="N606" i="1"/>
  <c r="N598" i="1"/>
  <c r="N590" i="1"/>
  <c r="N582" i="1"/>
  <c r="N574" i="1"/>
  <c r="N566" i="1"/>
  <c r="N558" i="1"/>
  <c r="N709" i="1"/>
  <c r="N701" i="1"/>
  <c r="N693" i="1"/>
  <c r="N685" i="1"/>
  <c r="N677" i="1"/>
  <c r="N669" i="1"/>
  <c r="N708" i="1"/>
  <c r="N700" i="1"/>
  <c r="N692" i="1"/>
  <c r="N684" i="1"/>
  <c r="N676" i="1"/>
  <c r="N668" i="1"/>
  <c r="N660" i="1"/>
  <c r="N652" i="1"/>
  <c r="N644" i="1"/>
  <c r="N636" i="1"/>
  <c r="N628" i="1"/>
  <c r="N620" i="1"/>
  <c r="N612" i="1"/>
  <c r="N604" i="1"/>
  <c r="N596" i="1"/>
  <c r="N588" i="1"/>
  <c r="N580" i="1"/>
  <c r="N572" i="1"/>
  <c r="N564" i="1"/>
  <c r="N556" i="1"/>
  <c r="N548" i="1"/>
  <c r="N540" i="1"/>
  <c r="N532" i="1"/>
  <c r="N524" i="1"/>
  <c r="N516" i="1"/>
  <c r="N508" i="1"/>
  <c r="N500" i="1"/>
  <c r="N492" i="1"/>
  <c r="N484" i="1"/>
  <c r="N476" i="1"/>
  <c r="N468" i="1"/>
  <c r="N460" i="1"/>
  <c r="N452" i="1"/>
  <c r="N444" i="1"/>
  <c r="N436" i="1"/>
  <c r="N428" i="1"/>
  <c r="N420" i="1"/>
  <c r="N412" i="1"/>
  <c r="N404" i="1"/>
  <c r="N396" i="1"/>
  <c r="N388" i="1"/>
  <c r="N380" i="1"/>
  <c r="N372" i="1"/>
  <c r="N364" i="1"/>
  <c r="N356" i="1"/>
  <c r="N348" i="1"/>
  <c r="N340" i="1"/>
  <c r="N332" i="1"/>
  <c r="N324" i="1"/>
  <c r="N316" i="1"/>
  <c r="N308" i="1"/>
  <c r="N300" i="1"/>
  <c r="N292" i="1"/>
  <c r="N284" i="1"/>
  <c r="N276" i="1"/>
  <c r="N268" i="1"/>
  <c r="N658" i="1"/>
  <c r="N650" i="1"/>
  <c r="N642" i="1"/>
  <c r="N634" i="1"/>
  <c r="N626" i="1"/>
  <c r="N618" i="1"/>
  <c r="N610" i="1"/>
  <c r="N602" i="1"/>
  <c r="N594" i="1"/>
  <c r="N586" i="1"/>
  <c r="N578" i="1"/>
  <c r="N570" i="1"/>
  <c r="N562" i="1"/>
  <c r="N554" i="1"/>
  <c r="N546" i="1"/>
  <c r="N538" i="1"/>
  <c r="N530" i="1"/>
  <c r="N522" i="1"/>
  <c r="N514" i="1"/>
  <c r="N506" i="1"/>
  <c r="N498" i="1"/>
  <c r="N490" i="1"/>
  <c r="N482" i="1"/>
  <c r="N474" i="1"/>
  <c r="N466" i="1"/>
  <c r="N458" i="1"/>
  <c r="N450" i="1"/>
  <c r="N442" i="1"/>
  <c r="N434" i="1"/>
  <c r="N426" i="1"/>
  <c r="N418" i="1"/>
  <c r="N410" i="1"/>
  <c r="N402" i="1"/>
  <c r="N394" i="1"/>
  <c r="N386" i="1"/>
  <c r="N378" i="1"/>
  <c r="N370" i="1"/>
  <c r="N362" i="1"/>
  <c r="N354" i="1"/>
  <c r="N346" i="1"/>
  <c r="N338" i="1"/>
  <c r="N330" i="1"/>
  <c r="N322" i="1"/>
  <c r="N314" i="1"/>
  <c r="N306" i="1"/>
  <c r="N298" i="1"/>
  <c r="N290" i="1"/>
  <c r="N282" i="1"/>
  <c r="N274" i="1"/>
  <c r="N266" i="1"/>
  <c r="N258" i="1"/>
  <c r="N250" i="1"/>
  <c r="N242" i="1"/>
  <c r="N234" i="1"/>
  <c r="N226" i="1"/>
  <c r="N218" i="1"/>
  <c r="N210" i="1"/>
  <c r="N202" i="1"/>
  <c r="N194" i="1"/>
  <c r="N186" i="1"/>
  <c r="N178" i="1"/>
  <c r="N170" i="1"/>
  <c r="N162" i="1"/>
  <c r="N154" i="1"/>
  <c r="N146" i="1"/>
  <c r="N138" i="1"/>
  <c r="N130" i="1"/>
  <c r="N122" i="1"/>
  <c r="N114" i="1"/>
  <c r="N106" i="1"/>
  <c r="N98" i="1"/>
  <c r="N90" i="1"/>
  <c r="N82" i="1"/>
  <c r="N74" i="1"/>
  <c r="N66" i="1"/>
  <c r="N58" i="1"/>
  <c r="N50" i="1"/>
  <c r="N42" i="1"/>
  <c r="N34" i="1"/>
  <c r="N26" i="1"/>
  <c r="N18" i="1"/>
  <c r="N10" i="1"/>
  <c r="N665" i="1"/>
  <c r="N657" i="1"/>
  <c r="N649" i="1"/>
  <c r="N641" i="1"/>
  <c r="N633" i="1"/>
  <c r="N625" i="1"/>
  <c r="N617" i="1"/>
  <c r="N609" i="1"/>
  <c r="N601" i="1"/>
  <c r="N593" i="1"/>
  <c r="N585" i="1"/>
  <c r="N577" i="1"/>
  <c r="N569" i="1"/>
  <c r="N561" i="1"/>
  <c r="N553" i="1"/>
  <c r="N545" i="1"/>
  <c r="N537" i="1"/>
  <c r="N529" i="1"/>
  <c r="N521" i="1"/>
  <c r="N513" i="1"/>
  <c r="N505" i="1"/>
  <c r="N497" i="1"/>
  <c r="N489" i="1"/>
  <c r="N481" i="1"/>
  <c r="N473" i="1"/>
  <c r="N465" i="1"/>
  <c r="N457" i="1"/>
  <c r="N449" i="1"/>
  <c r="N441" i="1"/>
  <c r="N433" i="1"/>
  <c r="N425" i="1"/>
  <c r="N417" i="1"/>
  <c r="N409" i="1"/>
  <c r="N401" i="1"/>
  <c r="N393" i="1"/>
  <c r="N385" i="1"/>
  <c r="N377" i="1"/>
  <c r="N369" i="1"/>
  <c r="N361" i="1"/>
  <c r="N353" i="1"/>
  <c r="N345" i="1"/>
  <c r="N337" i="1"/>
  <c r="N329" i="1"/>
  <c r="N321" i="1"/>
  <c r="N313" i="1"/>
  <c r="N305" i="1"/>
  <c r="N297" i="1"/>
  <c r="N289" i="1"/>
  <c r="N281" i="1"/>
  <c r="N273" i="1"/>
  <c r="N265" i="1"/>
  <c r="N257" i="1"/>
  <c r="N249" i="1"/>
  <c r="N241" i="1"/>
  <c r="N233" i="1"/>
  <c r="N225" i="1"/>
  <c r="N217" i="1"/>
  <c r="N209" i="1"/>
  <c r="N201" i="1"/>
  <c r="N193" i="1"/>
  <c r="N185" i="1"/>
  <c r="N177" i="1"/>
  <c r="N169" i="1"/>
  <c r="N161" i="1"/>
  <c r="N153" i="1"/>
  <c r="N145" i="1"/>
  <c r="N137" i="1"/>
  <c r="N129" i="1"/>
  <c r="N121" i="1"/>
  <c r="N113" i="1"/>
  <c r="N105" i="1"/>
  <c r="N97" i="1"/>
  <c r="N89" i="1"/>
  <c r="N81" i="1"/>
  <c r="N73" i="1"/>
  <c r="N65" i="1"/>
  <c r="N57" i="1"/>
  <c r="N49" i="1"/>
  <c r="N41" i="1"/>
  <c r="N33" i="1"/>
  <c r="N25" i="1"/>
  <c r="N17" i="1"/>
  <c r="N9" i="1"/>
  <c r="N544" i="1"/>
  <c r="N536" i="1"/>
  <c r="N528" i="1"/>
  <c r="N520" i="1"/>
  <c r="N512" i="1"/>
  <c r="N504" i="1"/>
  <c r="N496" i="1"/>
  <c r="N488" i="1"/>
  <c r="N480" i="1"/>
  <c r="N472" i="1"/>
  <c r="N464" i="1"/>
  <c r="N456" i="1"/>
  <c r="N448" i="1"/>
  <c r="N440" i="1"/>
  <c r="N432" i="1"/>
  <c r="N424" i="1"/>
  <c r="N416" i="1"/>
  <c r="N408" i="1"/>
  <c r="N400" i="1"/>
  <c r="N392" i="1"/>
  <c r="N384" i="1"/>
  <c r="N376" i="1"/>
  <c r="N368" i="1"/>
  <c r="N360" i="1"/>
  <c r="N352" i="1"/>
  <c r="N344" i="1"/>
  <c r="N336" i="1"/>
  <c r="N328" i="1"/>
  <c r="N320" i="1"/>
  <c r="N312" i="1"/>
  <c r="N304" i="1"/>
  <c r="N296" i="1"/>
  <c r="N288" i="1"/>
  <c r="N280" i="1"/>
  <c r="N272" i="1"/>
  <c r="N264" i="1"/>
  <c r="N256" i="1"/>
  <c r="N248" i="1"/>
  <c r="N240" i="1"/>
  <c r="N232" i="1"/>
  <c r="N224" i="1"/>
  <c r="N216" i="1"/>
  <c r="N208" i="1"/>
  <c r="N200" i="1"/>
  <c r="N192" i="1"/>
  <c r="N184" i="1"/>
  <c r="N176" i="1"/>
  <c r="N168" i="1"/>
  <c r="N160" i="1"/>
  <c r="N152" i="1"/>
  <c r="N144" i="1"/>
  <c r="N136" i="1"/>
  <c r="N128" i="1"/>
  <c r="N120" i="1"/>
  <c r="N112" i="1"/>
  <c r="N104" i="1"/>
  <c r="N96" i="1"/>
  <c r="N88" i="1"/>
  <c r="N80" i="1"/>
  <c r="N72" i="1"/>
  <c r="N64" i="1"/>
  <c r="N56" i="1"/>
  <c r="N48" i="1"/>
  <c r="N40" i="1"/>
  <c r="N32" i="1"/>
  <c r="N24" i="1"/>
  <c r="N16" i="1"/>
  <c r="N8" i="1"/>
  <c r="N551" i="1"/>
  <c r="N543" i="1"/>
  <c r="N535" i="1"/>
  <c r="N527" i="1"/>
  <c r="N519" i="1"/>
  <c r="N511" i="1"/>
  <c r="N503" i="1"/>
  <c r="N495" i="1"/>
  <c r="N487" i="1"/>
  <c r="N479" i="1"/>
  <c r="N471" i="1"/>
  <c r="N463" i="1"/>
  <c r="N455" i="1"/>
  <c r="N447" i="1"/>
  <c r="N439" i="1"/>
  <c r="N431" i="1"/>
  <c r="N423" i="1"/>
  <c r="N415" i="1"/>
  <c r="N407" i="1"/>
  <c r="N399" i="1"/>
  <c r="N391" i="1"/>
  <c r="N383" i="1"/>
  <c r="N375" i="1"/>
  <c r="N367" i="1"/>
  <c r="N359" i="1"/>
  <c r="N351" i="1"/>
  <c r="N343" i="1"/>
  <c r="N335" i="1"/>
  <c r="N327" i="1"/>
  <c r="N319" i="1"/>
  <c r="N311" i="1"/>
  <c r="N303" i="1"/>
  <c r="N295" i="1"/>
  <c r="N287" i="1"/>
  <c r="N279" i="1"/>
  <c r="N271" i="1"/>
  <c r="N263" i="1"/>
  <c r="N255" i="1"/>
  <c r="N247" i="1"/>
  <c r="N239" i="1"/>
  <c r="N231" i="1"/>
  <c r="N223" i="1"/>
  <c r="N215" i="1"/>
  <c r="N207" i="1"/>
  <c r="N199" i="1"/>
  <c r="N191" i="1"/>
  <c r="N183" i="1"/>
  <c r="N175" i="1"/>
  <c r="N167" i="1"/>
  <c r="N159" i="1"/>
  <c r="N151" i="1"/>
  <c r="N143" i="1"/>
  <c r="N135" i="1"/>
  <c r="N127" i="1"/>
  <c r="N119" i="1"/>
  <c r="N111" i="1"/>
  <c r="N103" i="1"/>
  <c r="N95" i="1"/>
  <c r="N87" i="1"/>
  <c r="N79" i="1"/>
  <c r="N71" i="1"/>
  <c r="N63" i="1"/>
  <c r="N55" i="1"/>
  <c r="N47" i="1"/>
  <c r="N39" i="1"/>
  <c r="N31" i="1"/>
  <c r="N23" i="1"/>
  <c r="N15" i="1"/>
  <c r="N7" i="1"/>
  <c r="N550" i="1"/>
  <c r="N542" i="1"/>
  <c r="N534" i="1"/>
  <c r="N526" i="1"/>
  <c r="N518" i="1"/>
  <c r="N510" i="1"/>
  <c r="N502" i="1"/>
  <c r="N494" i="1"/>
  <c r="N486" i="1"/>
  <c r="N478" i="1"/>
  <c r="N470" i="1"/>
  <c r="N462" i="1"/>
  <c r="N454" i="1"/>
  <c r="N446" i="1"/>
  <c r="N438" i="1"/>
  <c r="N430" i="1"/>
  <c r="N422" i="1"/>
  <c r="N414" i="1"/>
  <c r="N406" i="1"/>
  <c r="N398" i="1"/>
  <c r="N390" i="1"/>
  <c r="N382" i="1"/>
  <c r="N374" i="1"/>
  <c r="N366" i="1"/>
  <c r="N358" i="1"/>
  <c r="N350" i="1"/>
  <c r="N342" i="1"/>
  <c r="N334" i="1"/>
  <c r="N326" i="1"/>
  <c r="N318" i="1"/>
  <c r="N310" i="1"/>
  <c r="N302" i="1"/>
  <c r="N294" i="1"/>
  <c r="N286" i="1"/>
  <c r="N278" i="1"/>
  <c r="N270" i="1"/>
  <c r="N262" i="1"/>
  <c r="N254" i="1"/>
  <c r="N246" i="1"/>
  <c r="N238" i="1"/>
  <c r="N230" i="1"/>
  <c r="N222" i="1"/>
  <c r="N214" i="1"/>
  <c r="N206" i="1"/>
  <c r="N198" i="1"/>
  <c r="N190" i="1"/>
  <c r="N182" i="1"/>
  <c r="N174" i="1"/>
  <c r="N166" i="1"/>
  <c r="N158" i="1"/>
  <c r="N150" i="1"/>
  <c r="N142" i="1"/>
  <c r="N134" i="1"/>
  <c r="N126" i="1"/>
  <c r="N118" i="1"/>
  <c r="N110" i="1"/>
  <c r="N102" i="1"/>
  <c r="N94" i="1"/>
  <c r="N86" i="1"/>
  <c r="N78" i="1"/>
  <c r="N70" i="1"/>
  <c r="N62" i="1"/>
  <c r="N54" i="1"/>
  <c r="N46" i="1"/>
  <c r="N38" i="1"/>
  <c r="N30" i="1"/>
  <c r="N22" i="1"/>
  <c r="N14" i="1"/>
  <c r="N6" i="1"/>
  <c r="N661" i="1"/>
  <c r="N653" i="1"/>
  <c r="N645" i="1"/>
  <c r="N637" i="1"/>
  <c r="N629" i="1"/>
  <c r="N621" i="1"/>
  <c r="N613" i="1"/>
  <c r="N605" i="1"/>
  <c r="N597" i="1"/>
  <c r="N589" i="1"/>
  <c r="N581" i="1"/>
  <c r="N573" i="1"/>
  <c r="N565" i="1"/>
  <c r="N557" i="1"/>
  <c r="N549" i="1"/>
  <c r="N541" i="1"/>
  <c r="N533" i="1"/>
  <c r="N525" i="1"/>
  <c r="N517" i="1"/>
  <c r="N509" i="1"/>
  <c r="N501" i="1"/>
  <c r="N493" i="1"/>
  <c r="N485" i="1"/>
  <c r="N477" i="1"/>
  <c r="N469" i="1"/>
  <c r="N461" i="1"/>
  <c r="N453" i="1"/>
  <c r="N445" i="1"/>
  <c r="N437" i="1"/>
  <c r="N429" i="1"/>
  <c r="N421" i="1"/>
  <c r="N413" i="1"/>
  <c r="N405" i="1"/>
  <c r="N397" i="1"/>
  <c r="N389" i="1"/>
  <c r="N381" i="1"/>
  <c r="N373" i="1"/>
  <c r="N365" i="1"/>
  <c r="N357" i="1"/>
  <c r="N349" i="1"/>
  <c r="N341" i="1"/>
  <c r="N333" i="1"/>
  <c r="N325" i="1"/>
  <c r="N317" i="1"/>
  <c r="N309" i="1"/>
  <c r="N301" i="1"/>
  <c r="N293" i="1"/>
  <c r="N285" i="1"/>
  <c r="N277" i="1"/>
  <c r="N269" i="1"/>
  <c r="N261" i="1"/>
  <c r="N253" i="1"/>
  <c r="N245" i="1"/>
  <c r="N237" i="1"/>
  <c r="N229" i="1"/>
  <c r="N221" i="1"/>
  <c r="N213" i="1"/>
  <c r="N205" i="1"/>
  <c r="N197" i="1"/>
  <c r="N189" i="1"/>
  <c r="N181" i="1"/>
  <c r="N173" i="1"/>
  <c r="N165" i="1"/>
  <c r="N157" i="1"/>
  <c r="N149" i="1"/>
  <c r="N141" i="1"/>
  <c r="N133" i="1"/>
  <c r="N125" i="1"/>
  <c r="N117" i="1"/>
  <c r="N109" i="1"/>
  <c r="N101" i="1"/>
  <c r="N93" i="1"/>
  <c r="N85" i="1"/>
  <c r="N77" i="1"/>
  <c r="N69" i="1"/>
  <c r="N61" i="1"/>
  <c r="N53" i="1"/>
  <c r="N45" i="1"/>
  <c r="N37" i="1"/>
  <c r="N29" i="1"/>
  <c r="N21" i="1"/>
  <c r="N13" i="1"/>
  <c r="N5" i="1"/>
  <c r="N260" i="1"/>
  <c r="N252" i="1"/>
  <c r="N244" i="1"/>
  <c r="N236" i="1"/>
  <c r="N228" i="1"/>
  <c r="N220" i="1"/>
  <c r="N212" i="1"/>
  <c r="N204" i="1"/>
  <c r="N196" i="1"/>
  <c r="N188" i="1"/>
  <c r="N180" i="1"/>
  <c r="N172" i="1"/>
  <c r="N164" i="1"/>
  <c r="N156" i="1"/>
  <c r="N148" i="1"/>
  <c r="N140" i="1"/>
  <c r="N132" i="1"/>
  <c r="N124" i="1"/>
  <c r="N116" i="1"/>
  <c r="N108" i="1"/>
  <c r="N100" i="1"/>
  <c r="N92" i="1"/>
  <c r="N84" i="1"/>
  <c r="N76" i="1"/>
  <c r="N68" i="1"/>
  <c r="N60" i="1"/>
  <c r="N52" i="1"/>
  <c r="N44" i="1"/>
  <c r="N36" i="1"/>
  <c r="N28" i="1"/>
  <c r="N20" i="1"/>
  <c r="N12" i="1"/>
  <c r="N4" i="1"/>
  <c r="N667" i="1"/>
  <c r="N659" i="1"/>
  <c r="N651" i="1"/>
  <c r="N643" i="1"/>
  <c r="N635" i="1"/>
  <c r="N627" i="1"/>
  <c r="N619" i="1"/>
  <c r="N611" i="1"/>
  <c r="N603" i="1"/>
  <c r="N595" i="1"/>
  <c r="N587" i="1"/>
  <c r="N579" i="1"/>
  <c r="N571" i="1"/>
  <c r="N563" i="1"/>
  <c r="N555" i="1"/>
  <c r="N547" i="1"/>
  <c r="N539" i="1"/>
  <c r="N531" i="1"/>
  <c r="N523" i="1"/>
  <c r="N515" i="1"/>
  <c r="N507" i="1"/>
  <c r="N499" i="1"/>
  <c r="N491" i="1"/>
  <c r="N483" i="1"/>
  <c r="N475" i="1"/>
  <c r="N467" i="1"/>
  <c r="N459" i="1"/>
  <c r="N451" i="1"/>
  <c r="N443" i="1"/>
  <c r="N435" i="1"/>
  <c r="N427" i="1"/>
  <c r="N419" i="1"/>
  <c r="N411" i="1"/>
  <c r="N403" i="1"/>
  <c r="N395" i="1"/>
  <c r="N387" i="1"/>
  <c r="N379" i="1"/>
  <c r="N371" i="1"/>
  <c r="N363" i="1"/>
  <c r="N355" i="1"/>
  <c r="N347" i="1"/>
  <c r="N339" i="1"/>
  <c r="N331" i="1"/>
  <c r="N323" i="1"/>
  <c r="N315" i="1"/>
  <c r="N307" i="1"/>
  <c r="N299" i="1"/>
  <c r="N291" i="1"/>
  <c r="N283" i="1"/>
  <c r="N275" i="1"/>
  <c r="N267" i="1"/>
  <c r="N259" i="1"/>
  <c r="N251" i="1"/>
  <c r="N243" i="1"/>
  <c r="N235" i="1"/>
  <c r="N227" i="1"/>
  <c r="N219" i="1"/>
  <c r="N211" i="1"/>
  <c r="N203" i="1"/>
  <c r="N195" i="1"/>
  <c r="N187" i="1"/>
  <c r="N179" i="1"/>
  <c r="N171" i="1"/>
  <c r="N163" i="1"/>
  <c r="N155" i="1"/>
  <c r="N147" i="1"/>
  <c r="N139" i="1"/>
  <c r="N131" i="1"/>
  <c r="N123" i="1"/>
  <c r="N115" i="1"/>
  <c r="N107" i="1"/>
  <c r="N99" i="1"/>
  <c r="N91" i="1"/>
  <c r="N83" i="1"/>
  <c r="N75" i="1"/>
  <c r="N67" i="1"/>
  <c r="N59" i="1"/>
  <c r="N51" i="1"/>
  <c r="N43" i="1"/>
  <c r="N35" i="1"/>
  <c r="N27" i="1"/>
  <c r="N19" i="1"/>
  <c r="N11" i="1"/>
  <c r="N3" i="1"/>
  <c r="L2" i="3" l="1"/>
  <c r="G2" i="3"/>
  <c r="I30" i="3" l="1"/>
  <c r="I31" i="3"/>
  <c r="E2" i="3"/>
  <c r="I14" i="3" l="1"/>
  <c r="I39" i="3"/>
  <c r="I8" i="3"/>
  <c r="I9" i="3"/>
  <c r="I26" i="3"/>
  <c r="I38" i="3"/>
  <c r="I40" i="3"/>
  <c r="I25" i="3"/>
  <c r="I34" i="3"/>
  <c r="I12" i="3"/>
  <c r="I4" i="3"/>
  <c r="I13" i="3"/>
  <c r="I21" i="3"/>
  <c r="I33" i="3"/>
  <c r="I42" i="3"/>
  <c r="I36" i="3"/>
  <c r="I7" i="3"/>
  <c r="I41" i="3"/>
  <c r="I20" i="3"/>
  <c r="I6" i="3"/>
  <c r="I37" i="3"/>
  <c r="I5" i="3"/>
  <c r="I22" i="3"/>
  <c r="I27" i="3"/>
  <c r="I16" i="3"/>
  <c r="I23" i="3"/>
  <c r="I19" i="3"/>
  <c r="I18" i="3"/>
  <c r="I17" i="3"/>
  <c r="I15" i="3"/>
  <c r="I24" i="3"/>
  <c r="I28" i="3"/>
  <c r="I29" i="3"/>
  <c r="I32" i="3"/>
  <c r="I11" i="3"/>
  <c r="I10" i="3"/>
  <c r="I35" i="3"/>
</calcChain>
</file>

<file path=xl/sharedStrings.xml><?xml version="1.0" encoding="utf-8"?>
<sst xmlns="http://schemas.openxmlformats.org/spreadsheetml/2006/main" count="7189" uniqueCount="938">
  <si>
    <t>AC-No.</t>
  </si>
  <si>
    <t>No.</t>
  </si>
  <si>
    <t>Name</t>
  </si>
  <si>
    <t>Start time</t>
  </si>
  <si>
    <t>End time</t>
  </si>
  <si>
    <t>Audited</t>
  </si>
  <si>
    <t>Old audited</t>
  </si>
  <si>
    <t>Time long</t>
  </si>
  <si>
    <t>Valid time</t>
  </si>
  <si>
    <t>Date</t>
  </si>
  <si>
    <t>10</t>
  </si>
  <si>
    <t/>
  </si>
  <si>
    <t>Mohamed reda</t>
  </si>
  <si>
    <t>07:56</t>
  </si>
  <si>
    <t>17:18</t>
  </si>
  <si>
    <t>9:22</t>
  </si>
  <si>
    <t>12/26/2019</t>
  </si>
  <si>
    <t>09:44</t>
  </si>
  <si>
    <t>16:25</t>
  </si>
  <si>
    <t>6:40</t>
  </si>
  <si>
    <t>12/28/2019</t>
  </si>
  <si>
    <t>07:55</t>
  </si>
  <si>
    <t>16:52</t>
  </si>
  <si>
    <t>8:56</t>
  </si>
  <si>
    <t>12/29/2019</t>
  </si>
  <si>
    <t>08:00</t>
  </si>
  <si>
    <t>16:42</t>
  </si>
  <si>
    <t>8:41</t>
  </si>
  <si>
    <t>12/30/2019</t>
  </si>
  <si>
    <t>08:10</t>
  </si>
  <si>
    <t>15:44</t>
  </si>
  <si>
    <t>7:33</t>
  </si>
  <si>
    <t>12/31/2019</t>
  </si>
  <si>
    <t>09:39</t>
  </si>
  <si>
    <t>16:05</t>
  </si>
  <si>
    <t>6:25</t>
  </si>
  <si>
    <t>01/01/2020</t>
  </si>
  <si>
    <t>09:56</t>
  </si>
  <si>
    <t>16:06</t>
  </si>
  <si>
    <t>6:9</t>
  </si>
  <si>
    <t>01/04/2020</t>
  </si>
  <si>
    <t>08:04</t>
  </si>
  <si>
    <t>16:33</t>
  </si>
  <si>
    <t>8:28</t>
  </si>
  <si>
    <t>01/05/2020</t>
  </si>
  <si>
    <t>16:40</t>
  </si>
  <si>
    <t>8:30</t>
  </si>
  <si>
    <t>01/06/2020</t>
  </si>
  <si>
    <t>08:26</t>
  </si>
  <si>
    <t>16:44</t>
  </si>
  <si>
    <t>8:18</t>
  </si>
  <si>
    <t>01/07/2020</t>
  </si>
  <si>
    <t>08:20</t>
  </si>
  <si>
    <t>16:50</t>
  </si>
  <si>
    <t>01/08/2020</t>
  </si>
  <si>
    <t>08:12</t>
  </si>
  <si>
    <t>17:02</t>
  </si>
  <si>
    <t>8:49</t>
  </si>
  <si>
    <t>01/09/2020</t>
  </si>
  <si>
    <t>09:55</t>
  </si>
  <si>
    <t>16:15</t>
  </si>
  <si>
    <t>6:20</t>
  </si>
  <si>
    <t>01/11/2020</t>
  </si>
  <si>
    <t>08:07</t>
  </si>
  <si>
    <t>16:43</t>
  </si>
  <si>
    <t>8:36</t>
  </si>
  <si>
    <t>01/12/2020</t>
  </si>
  <si>
    <t>08:03</t>
  </si>
  <si>
    <t>8:39</t>
  </si>
  <si>
    <t>01/13/2020</t>
  </si>
  <si>
    <t>17:09</t>
  </si>
  <si>
    <t>8:42</t>
  </si>
  <si>
    <t>01/14/2020</t>
  </si>
  <si>
    <t>17:39</t>
  </si>
  <si>
    <t>9:26</t>
  </si>
  <si>
    <t>01/15/2020</t>
  </si>
  <si>
    <t>08:11</t>
  </si>
  <si>
    <t>17:10</t>
  </si>
  <si>
    <t>8:58</t>
  </si>
  <si>
    <t>01/16/2020</t>
  </si>
  <si>
    <t>16:51</t>
  </si>
  <si>
    <t>8:40</t>
  </si>
  <si>
    <t>01/19/2020</t>
  </si>
  <si>
    <t>17:03</t>
  </si>
  <si>
    <t>8:37</t>
  </si>
  <si>
    <t>01/20/2020</t>
  </si>
  <si>
    <t>16:55</t>
  </si>
  <si>
    <t>8:44</t>
  </si>
  <si>
    <t>01/21/2020</t>
  </si>
  <si>
    <t>08:05</t>
  </si>
  <si>
    <t>8:45</t>
  </si>
  <si>
    <t>01/22/2020</t>
  </si>
  <si>
    <t>08:19</t>
  </si>
  <si>
    <t>8:20</t>
  </si>
  <si>
    <t>01/23/2020</t>
  </si>
  <si>
    <t>10:12</t>
  </si>
  <si>
    <t>5:53</t>
  </si>
  <si>
    <t>01/25/2020</t>
  </si>
  <si>
    <t>1002</t>
  </si>
  <si>
    <t>mohammed soliman</t>
  </si>
  <si>
    <t>08:59</t>
  </si>
  <si>
    <t>17:21</t>
  </si>
  <si>
    <t>8:21</t>
  </si>
  <si>
    <t>11:09</t>
  </si>
  <si>
    <t>16:41</t>
  </si>
  <si>
    <t>5:31</t>
  </si>
  <si>
    <t>09:07</t>
  </si>
  <si>
    <t>8:10</t>
  </si>
  <si>
    <t>09:01</t>
  </si>
  <si>
    <t>18:53</t>
  </si>
  <si>
    <t>9:51</t>
  </si>
  <si>
    <t>09:11</t>
  </si>
  <si>
    <t>16:58</t>
  </si>
  <si>
    <t>7:47</t>
  </si>
  <si>
    <t>17:19</t>
  </si>
  <si>
    <t>8:11</t>
  </si>
  <si>
    <t>10:16</t>
  </si>
  <si>
    <t>15:21</t>
  </si>
  <si>
    <t>5:4</t>
  </si>
  <si>
    <t>19:30</t>
  </si>
  <si>
    <t>4:9</t>
  </si>
  <si>
    <t>09:18</t>
  </si>
  <si>
    <t>20:05</t>
  </si>
  <si>
    <t>10:47</t>
  </si>
  <si>
    <t>11:04</t>
  </si>
  <si>
    <t>16:57</t>
  </si>
  <si>
    <t>08:17</t>
  </si>
  <si>
    <t>16:13</t>
  </si>
  <si>
    <t>7:55</t>
  </si>
  <si>
    <t>10:26</t>
  </si>
  <si>
    <t>15:46</t>
  </si>
  <si>
    <t>5:20</t>
  </si>
  <si>
    <t>08:24</t>
  </si>
  <si>
    <t>17:15</t>
  </si>
  <si>
    <t>8:51</t>
  </si>
  <si>
    <t>09:48</t>
  </si>
  <si>
    <t>17:46</t>
  </si>
  <si>
    <t>7:57</t>
  </si>
  <si>
    <t>08:58</t>
  </si>
  <si>
    <t>17:26</t>
  </si>
  <si>
    <t>09:50</t>
  </si>
  <si>
    <t>17:41</t>
  </si>
  <si>
    <t>7:50</t>
  </si>
  <si>
    <t>17:38</t>
  </si>
  <si>
    <t>9:33</t>
  </si>
  <si>
    <t>08:40</t>
  </si>
  <si>
    <t>17:32</t>
  </si>
  <si>
    <t>1006</t>
  </si>
  <si>
    <t>sha'aban mohammed</t>
  </si>
  <si>
    <t>14:10</t>
  </si>
  <si>
    <t>17:45</t>
  </si>
  <si>
    <t>3:34</t>
  </si>
  <si>
    <t>14:14</t>
  </si>
  <si>
    <t>17:51</t>
  </si>
  <si>
    <t>3:36</t>
  </si>
  <si>
    <t>14:05</t>
  </si>
  <si>
    <t>17:27</t>
  </si>
  <si>
    <t>3:21</t>
  </si>
  <si>
    <t>14:06</t>
  </si>
  <si>
    <t>18:52</t>
  </si>
  <si>
    <t>4:46</t>
  </si>
  <si>
    <t>2:51</t>
  </si>
  <si>
    <t>11:20</t>
  </si>
  <si>
    <t>16:07</t>
  </si>
  <si>
    <t>13:29</t>
  </si>
  <si>
    <t>3:58</t>
  </si>
  <si>
    <t>18:00</t>
  </si>
  <si>
    <t>3:46</t>
  </si>
  <si>
    <t>14:11</t>
  </si>
  <si>
    <t>17:28</t>
  </si>
  <si>
    <t>3:17</t>
  </si>
  <si>
    <t>11:59</t>
  </si>
  <si>
    <t>4:59</t>
  </si>
  <si>
    <t>01/18/2020</t>
  </si>
  <si>
    <t>14:08</t>
  </si>
  <si>
    <t>17:42</t>
  </si>
  <si>
    <t>3:8</t>
  </si>
  <si>
    <t>14:12</t>
  </si>
  <si>
    <t>17:40</t>
  </si>
  <si>
    <t>3:28</t>
  </si>
  <si>
    <t>17:55</t>
  </si>
  <si>
    <t>3:50</t>
  </si>
  <si>
    <t>3:12</t>
  </si>
  <si>
    <t>12:00</t>
  </si>
  <si>
    <t>16:31</t>
  </si>
  <si>
    <t>4:30</t>
  </si>
  <si>
    <t>1007</t>
  </si>
  <si>
    <t>seraj</t>
  </si>
  <si>
    <t>09:57</t>
  </si>
  <si>
    <t>17:58</t>
  </si>
  <si>
    <t>8:00</t>
  </si>
  <si>
    <t>07:14</t>
  </si>
  <si>
    <t>18:01</t>
  </si>
  <si>
    <t>07:27</t>
  </si>
  <si>
    <t>17:33</t>
  </si>
  <si>
    <t>10:6</t>
  </si>
  <si>
    <t>17:14</t>
  </si>
  <si>
    <t>7:24</t>
  </si>
  <si>
    <t>07:31</t>
  </si>
  <si>
    <t>18:02</t>
  </si>
  <si>
    <t>10:30</t>
  </si>
  <si>
    <t>07:50</t>
  </si>
  <si>
    <t>18:16</t>
  </si>
  <si>
    <t>17:50</t>
  </si>
  <si>
    <t>10:22</t>
  </si>
  <si>
    <t>09:58</t>
  </si>
  <si>
    <t>11:37</t>
  </si>
  <si>
    <t>18:03</t>
  </si>
  <si>
    <t>11:14</t>
  </si>
  <si>
    <t>07:51</t>
  </si>
  <si>
    <t>18:35</t>
  </si>
  <si>
    <t>10:44</t>
  </si>
  <si>
    <t>07:16</t>
  </si>
  <si>
    <t>17:48</t>
  </si>
  <si>
    <t>10:31</t>
  </si>
  <si>
    <t>07:17</t>
  </si>
  <si>
    <t>17:53</t>
  </si>
  <si>
    <t>10:36</t>
  </si>
  <si>
    <t>07:19</t>
  </si>
  <si>
    <t>10:43</t>
  </si>
  <si>
    <t>18:12</t>
  </si>
  <si>
    <t>10:57</t>
  </si>
  <si>
    <t>07:42</t>
  </si>
  <si>
    <t>10:18</t>
  </si>
  <si>
    <t>18:06</t>
  </si>
  <si>
    <t>8:8</t>
  </si>
  <si>
    <t>102</t>
  </si>
  <si>
    <t>ahmed soliman</t>
  </si>
  <si>
    <t>10:19</t>
  </si>
  <si>
    <t>16:09</t>
  </si>
  <si>
    <t>5:49</t>
  </si>
  <si>
    <t>1020</t>
  </si>
  <si>
    <t>motaz meneam</t>
  </si>
  <si>
    <t>10:50</t>
  </si>
  <si>
    <t>1024</t>
  </si>
  <si>
    <t>mohamed osman</t>
  </si>
  <si>
    <t>09:13</t>
  </si>
  <si>
    <t>8:4</t>
  </si>
  <si>
    <t>10:01</t>
  </si>
  <si>
    <t>15:38</t>
  </si>
  <si>
    <t>5:37</t>
  </si>
  <si>
    <t>17:08</t>
  </si>
  <si>
    <t>1:22</t>
  </si>
  <si>
    <t>09:29</t>
  </si>
  <si>
    <t>8:22</t>
  </si>
  <si>
    <t>09:02</t>
  </si>
  <si>
    <t>17:25</t>
  </si>
  <si>
    <t>8:23</t>
  </si>
  <si>
    <t>10:11</t>
  </si>
  <si>
    <t>5:58</t>
  </si>
  <si>
    <t>10:09</t>
  </si>
  <si>
    <t>16:23</t>
  </si>
  <si>
    <t>6:14</t>
  </si>
  <si>
    <t>7:39</t>
  </si>
  <si>
    <t>09:09</t>
  </si>
  <si>
    <t>7:31</t>
  </si>
  <si>
    <t>09:42</t>
  </si>
  <si>
    <t>18:07</t>
  </si>
  <si>
    <t>8:25</t>
  </si>
  <si>
    <t>18:44</t>
  </si>
  <si>
    <t>9:15</t>
  </si>
  <si>
    <t>10:04</t>
  </si>
  <si>
    <t>16:20</t>
  </si>
  <si>
    <t>6:15</t>
  </si>
  <si>
    <t>7:56</t>
  </si>
  <si>
    <t>8:7</t>
  </si>
  <si>
    <t>18:22</t>
  </si>
  <si>
    <t>9:20</t>
  </si>
  <si>
    <t>08:55</t>
  </si>
  <si>
    <t>17:37</t>
  </si>
  <si>
    <t>08:54</t>
  </si>
  <si>
    <t>17:05</t>
  </si>
  <si>
    <t>10:03</t>
  </si>
  <si>
    <t>6:11</t>
  </si>
  <si>
    <t>09:12</t>
  </si>
  <si>
    <t>17:07</t>
  </si>
  <si>
    <t>8:5</t>
  </si>
  <si>
    <t>17:59</t>
  </si>
  <si>
    <t>09:23</t>
  </si>
  <si>
    <t>18:57</t>
  </si>
  <si>
    <t>9:34</t>
  </si>
  <si>
    <t>07:48</t>
  </si>
  <si>
    <t>9:18</t>
  </si>
  <si>
    <t>16:19</t>
  </si>
  <si>
    <t>6:8</t>
  </si>
  <si>
    <t>11</t>
  </si>
  <si>
    <t>Saied mohamed</t>
  </si>
  <si>
    <t>09:49</t>
  </si>
  <si>
    <t>6:53</t>
  </si>
  <si>
    <t>08:42</t>
  </si>
  <si>
    <t>9:4</t>
  </si>
  <si>
    <t>08:28</t>
  </si>
  <si>
    <t>16:14</t>
  </si>
  <si>
    <t>7:46</t>
  </si>
  <si>
    <t>10:00</t>
  </si>
  <si>
    <t>6:7</t>
  </si>
  <si>
    <t>16:34</t>
  </si>
  <si>
    <t>6:38</t>
  </si>
  <si>
    <t>08:22</t>
  </si>
  <si>
    <t>9:16</t>
  </si>
  <si>
    <t>08:38</t>
  </si>
  <si>
    <t>18:28</t>
  </si>
  <si>
    <t>9:49</t>
  </si>
  <si>
    <t>08:41</t>
  </si>
  <si>
    <t>9:41</t>
  </si>
  <si>
    <t>18:08</t>
  </si>
  <si>
    <t>9:28</t>
  </si>
  <si>
    <t>08:29</t>
  </si>
  <si>
    <t>10:05</t>
  </si>
  <si>
    <t>6:36</t>
  </si>
  <si>
    <t>08:36</t>
  </si>
  <si>
    <t>18:50</t>
  </si>
  <si>
    <t>10:14</t>
  </si>
  <si>
    <t>08:45</t>
  </si>
  <si>
    <t>19:04</t>
  </si>
  <si>
    <t>08:50</t>
  </si>
  <si>
    <t>9:3</t>
  </si>
  <si>
    <t>08:30</t>
  </si>
  <si>
    <t>17:22</t>
  </si>
  <si>
    <t>10:24</t>
  </si>
  <si>
    <t>08:44</t>
  </si>
  <si>
    <t>19:39</t>
  </si>
  <si>
    <t>10:55</t>
  </si>
  <si>
    <t>17:35</t>
  </si>
  <si>
    <t>9:6</t>
  </si>
  <si>
    <t>110</t>
  </si>
  <si>
    <t>akhir zama</t>
  </si>
  <si>
    <t>07:39</t>
  </si>
  <si>
    <t>16:16</t>
  </si>
  <si>
    <t>06:57</t>
  </si>
  <si>
    <t>17:29</t>
  </si>
  <si>
    <t>10:32</t>
  </si>
  <si>
    <t>06:56</t>
  </si>
  <si>
    <t>07:26</t>
  </si>
  <si>
    <t>15:59</t>
  </si>
  <si>
    <t>8:32</t>
  </si>
  <si>
    <t>07:10</t>
  </si>
  <si>
    <t>17:00</t>
  </si>
  <si>
    <t>17:16</t>
  </si>
  <si>
    <t>9:56</t>
  </si>
  <si>
    <t>06:46</t>
  </si>
  <si>
    <t>17:31</t>
  </si>
  <si>
    <t>06:52</t>
  </si>
  <si>
    <t>10:5</t>
  </si>
  <si>
    <t>7:49</t>
  </si>
  <si>
    <t>07:22</t>
  </si>
  <si>
    <t>15:08</t>
  </si>
  <si>
    <t>7:45</t>
  </si>
  <si>
    <t>15:09</t>
  </si>
  <si>
    <t>1:53</t>
  </si>
  <si>
    <t>17:11</t>
  </si>
  <si>
    <t>9:45</t>
  </si>
  <si>
    <t>06:53</t>
  </si>
  <si>
    <t>17:04</t>
  </si>
  <si>
    <t>16:54</t>
  </si>
  <si>
    <t>9:11</t>
  </si>
  <si>
    <t>07:21</t>
  </si>
  <si>
    <t>17:13</t>
  </si>
  <si>
    <t>9:52</t>
  </si>
  <si>
    <t>07:04</t>
  </si>
  <si>
    <t>07:29</t>
  </si>
  <si>
    <t>9:39</t>
  </si>
  <si>
    <t>07:25</t>
  </si>
  <si>
    <t>9:42</t>
  </si>
  <si>
    <t>16:59</t>
  </si>
  <si>
    <t>9:38</t>
  </si>
  <si>
    <t>12</t>
  </si>
  <si>
    <t>Basim samir</t>
  </si>
  <si>
    <t>16:08</t>
  </si>
  <si>
    <t>9:27</t>
  </si>
  <si>
    <t>17:30</t>
  </si>
  <si>
    <t>6:54</t>
  </si>
  <si>
    <t>18:18</t>
  </si>
  <si>
    <t>19:40</t>
  </si>
  <si>
    <t>10:56</t>
  </si>
  <si>
    <t>9:5</t>
  </si>
  <si>
    <t>09:54</t>
  </si>
  <si>
    <t>16:22</t>
  </si>
  <si>
    <t>6:27</t>
  </si>
  <si>
    <t>12346</t>
  </si>
  <si>
    <t>mohamed tawfiq</t>
  </si>
  <si>
    <t>08:15</t>
  </si>
  <si>
    <t>16:38</t>
  </si>
  <si>
    <t>10:20</t>
  </si>
  <si>
    <t>16:11</t>
  </si>
  <si>
    <t>5:50</t>
  </si>
  <si>
    <t>08:18</t>
  </si>
  <si>
    <t>8:15</t>
  </si>
  <si>
    <t>16:32</t>
  </si>
  <si>
    <t>8:3</t>
  </si>
  <si>
    <t>08:25</t>
  </si>
  <si>
    <t>15:57</t>
  </si>
  <si>
    <t>10:07</t>
  </si>
  <si>
    <t>16:48</t>
  </si>
  <si>
    <t>6:5</t>
  </si>
  <si>
    <t>16:29</t>
  </si>
  <si>
    <t>7:58</t>
  </si>
  <si>
    <t>16:36</t>
  </si>
  <si>
    <t>08:34</t>
  </si>
  <si>
    <t>16:35</t>
  </si>
  <si>
    <t>8:1</t>
  </si>
  <si>
    <t>17:01</t>
  </si>
  <si>
    <t>17:52</t>
  </si>
  <si>
    <t>20:08</t>
  </si>
  <si>
    <t>8:12</t>
  </si>
  <si>
    <t>7:42</t>
  </si>
  <si>
    <t>08:32</t>
  </si>
  <si>
    <t>16:49</t>
  </si>
  <si>
    <t>10:35</t>
  </si>
  <si>
    <t>16:01</t>
  </si>
  <si>
    <t>5:25</t>
  </si>
  <si>
    <t>9:32</t>
  </si>
  <si>
    <t>16:30</t>
  </si>
  <si>
    <t>7:28</t>
  </si>
  <si>
    <t>18:51</t>
  </si>
  <si>
    <t>10:06</t>
  </si>
  <si>
    <t>16:03</t>
  </si>
  <si>
    <t>5:57</t>
  </si>
  <si>
    <t>12350</t>
  </si>
  <si>
    <t>ahmed alsid</t>
  </si>
  <si>
    <t>08:49</t>
  </si>
  <si>
    <t>17:17</t>
  </si>
  <si>
    <t>10:45</t>
  </si>
  <si>
    <t>6:16</t>
  </si>
  <si>
    <t>08:47</t>
  </si>
  <si>
    <t>17:57</t>
  </si>
  <si>
    <t>9:9</t>
  </si>
  <si>
    <t>19:11</t>
  </si>
  <si>
    <t>10:1</t>
  </si>
  <si>
    <t>11:25</t>
  </si>
  <si>
    <t>4:39</t>
  </si>
  <si>
    <t>10:33</t>
  </si>
  <si>
    <t>5:34</t>
  </si>
  <si>
    <t>08:56</t>
  </si>
  <si>
    <t>7:36</t>
  </si>
  <si>
    <t>08:46</t>
  </si>
  <si>
    <t>7:54</t>
  </si>
  <si>
    <t>08:48</t>
  </si>
  <si>
    <t>7:53</t>
  </si>
  <si>
    <t>16:47</t>
  </si>
  <si>
    <t>7:51</t>
  </si>
  <si>
    <t>09:59</t>
  </si>
  <si>
    <t>7:29</t>
  </si>
  <si>
    <t>09:00</t>
  </si>
  <si>
    <t>08:37</t>
  </si>
  <si>
    <t>09:14</t>
  </si>
  <si>
    <t>7:43</t>
  </si>
  <si>
    <t>08:39</t>
  </si>
  <si>
    <t>16:37</t>
  </si>
  <si>
    <t>09:10</t>
  </si>
  <si>
    <t>09:45</t>
  </si>
  <si>
    <t>6:52</t>
  </si>
  <si>
    <t>12352</t>
  </si>
  <si>
    <t>mgtaba shawerdy</t>
  </si>
  <si>
    <t>10:27</t>
  </si>
  <si>
    <t>5:54</t>
  </si>
  <si>
    <t>08:23</t>
  </si>
  <si>
    <t>8:24</t>
  </si>
  <si>
    <t>08:21</t>
  </si>
  <si>
    <t>15:11</t>
  </si>
  <si>
    <t>6:49</t>
  </si>
  <si>
    <t>09:40</t>
  </si>
  <si>
    <t>6:23</t>
  </si>
  <si>
    <t>5:48</t>
  </si>
  <si>
    <t>08:14</t>
  </si>
  <si>
    <t>16:39</t>
  </si>
  <si>
    <t>8:14</t>
  </si>
  <si>
    <t>08:13</t>
  </si>
  <si>
    <t>8:26</t>
  </si>
  <si>
    <t>09:37</t>
  </si>
  <si>
    <t>6:56</t>
  </si>
  <si>
    <t>6:19</t>
  </si>
  <si>
    <t>09:22</t>
  </si>
  <si>
    <t>7:15</t>
  </si>
  <si>
    <t>09:51</t>
  </si>
  <si>
    <t>6:12</t>
  </si>
  <si>
    <t>8:27</t>
  </si>
  <si>
    <t>7:18</t>
  </si>
  <si>
    <t>16:00</t>
  </si>
  <si>
    <t>12357</t>
  </si>
  <si>
    <t>mahmoud abo almagd</t>
  </si>
  <si>
    <t>7:12</t>
  </si>
  <si>
    <t>18:33</t>
  </si>
  <si>
    <t>15:56</t>
  </si>
  <si>
    <t>09:53</t>
  </si>
  <si>
    <t>5:59</t>
  </si>
  <si>
    <t>8:50</t>
  </si>
  <si>
    <t>6:22</t>
  </si>
  <si>
    <t>08:01</t>
  </si>
  <si>
    <t>08:08</t>
  </si>
  <si>
    <t>8:35</t>
  </si>
  <si>
    <t>9:21</t>
  </si>
  <si>
    <t>17:34</t>
  </si>
  <si>
    <t>16:17</t>
  </si>
  <si>
    <t>16:12</t>
  </si>
  <si>
    <t>6:00</t>
  </si>
  <si>
    <t>12366</t>
  </si>
  <si>
    <t>eslam salah</t>
  </si>
  <si>
    <t>09:38</t>
  </si>
  <si>
    <t>6:51</t>
  </si>
  <si>
    <t>09:20</t>
  </si>
  <si>
    <t>7:41</t>
  </si>
  <si>
    <t>09:27</t>
  </si>
  <si>
    <t>8:2</t>
  </si>
  <si>
    <t>09:32</t>
  </si>
  <si>
    <t>17:56</t>
  </si>
  <si>
    <t>09:31</t>
  </si>
  <si>
    <t>7:44</t>
  </si>
  <si>
    <t>19:46</t>
  </si>
  <si>
    <t>10:17</t>
  </si>
  <si>
    <t>17:49</t>
  </si>
  <si>
    <t>10:21</t>
  </si>
  <si>
    <t>7:9</t>
  </si>
  <si>
    <t>18:32</t>
  </si>
  <si>
    <t>8:34</t>
  </si>
  <si>
    <t>5:38</t>
  </si>
  <si>
    <t>09:26</t>
  </si>
  <si>
    <t>09:36</t>
  </si>
  <si>
    <t>7:34</t>
  </si>
  <si>
    <t>09:25</t>
  </si>
  <si>
    <t>09:47</t>
  </si>
  <si>
    <t>6:43</t>
  </si>
  <si>
    <t>10:46</t>
  </si>
  <si>
    <t>5:29</t>
  </si>
  <si>
    <t>12367</t>
  </si>
  <si>
    <t>mohamed ezat</t>
  </si>
  <si>
    <t>09:03</t>
  </si>
  <si>
    <t>19:44</t>
  </si>
  <si>
    <t>10:41</t>
  </si>
  <si>
    <t>11:11</t>
  </si>
  <si>
    <t>5:12</t>
  </si>
  <si>
    <t>19:10</t>
  </si>
  <si>
    <t>15:49</t>
  </si>
  <si>
    <t>16:02</t>
  </si>
  <si>
    <t>7:59</t>
  </si>
  <si>
    <t>8:9</t>
  </si>
  <si>
    <t>16:45</t>
  </si>
  <si>
    <t>19:09</t>
  </si>
  <si>
    <t>10:10</t>
  </si>
  <si>
    <t>17:36</t>
  </si>
  <si>
    <t>8:13</t>
  </si>
  <si>
    <t>6:1</t>
  </si>
  <si>
    <t>08:52</t>
  </si>
  <si>
    <t>8:53</t>
  </si>
  <si>
    <t>7:14</t>
  </si>
  <si>
    <t>12372</t>
  </si>
  <si>
    <t>ali amen</t>
  </si>
  <si>
    <t>10:29</t>
  </si>
  <si>
    <t>6:3</t>
  </si>
  <si>
    <t>13:05</t>
  </si>
  <si>
    <t>3:38</t>
  </si>
  <si>
    <t>12:37</t>
  </si>
  <si>
    <t>4:13</t>
  </si>
  <si>
    <t>13:16</t>
  </si>
  <si>
    <t>2:59</t>
  </si>
  <si>
    <t>10:49</t>
  </si>
  <si>
    <t>5:15</t>
  </si>
  <si>
    <t>13:58</t>
  </si>
  <si>
    <t>3:6</t>
  </si>
  <si>
    <t>12:33</t>
  </si>
  <si>
    <t>3:57</t>
  </si>
  <si>
    <t>13:45</t>
  </si>
  <si>
    <t>13:22</t>
  </si>
  <si>
    <t>3:13</t>
  </si>
  <si>
    <t>12:57</t>
  </si>
  <si>
    <t>16:53</t>
  </si>
  <si>
    <t>3:56</t>
  </si>
  <si>
    <t>13:35</t>
  </si>
  <si>
    <t>3:22</t>
  </si>
  <si>
    <t>12:39</t>
  </si>
  <si>
    <t>3:45</t>
  </si>
  <si>
    <t>11:38</t>
  </si>
  <si>
    <t>5:28</t>
  </si>
  <si>
    <t>13:44</t>
  </si>
  <si>
    <t>2:53</t>
  </si>
  <si>
    <t>13:18</t>
  </si>
  <si>
    <t>12:25</t>
  </si>
  <si>
    <t>11:06</t>
  </si>
  <si>
    <t>5:19</t>
  </si>
  <si>
    <t>126</t>
  </si>
  <si>
    <t>mostafa makhlof</t>
  </si>
  <si>
    <t>5:47</t>
  </si>
  <si>
    <t>10:51</t>
  </si>
  <si>
    <t>5:21</t>
  </si>
  <si>
    <t>09:35</t>
  </si>
  <si>
    <t>17:47</t>
  </si>
  <si>
    <t>18:46</t>
  </si>
  <si>
    <t>18:05</t>
  </si>
  <si>
    <t>18:49</t>
  </si>
  <si>
    <t>09:16</t>
  </si>
  <si>
    <t>9:37</t>
  </si>
  <si>
    <t>19:25</t>
  </si>
  <si>
    <t>10:40</t>
  </si>
  <si>
    <t>08:51</t>
  </si>
  <si>
    <t>19:17</t>
  </si>
  <si>
    <t>19:43</t>
  </si>
  <si>
    <t>10:15</t>
  </si>
  <si>
    <t>17:20</t>
  </si>
  <si>
    <t>7:32</t>
  </si>
  <si>
    <t>09:04</t>
  </si>
  <si>
    <t>8:59</t>
  </si>
  <si>
    <t>09:08</t>
  </si>
  <si>
    <t>6:33</t>
  </si>
  <si>
    <t>129</t>
  </si>
  <si>
    <t>08:16</t>
  </si>
  <si>
    <t>16:10</t>
  </si>
  <si>
    <t>12:03</t>
  </si>
  <si>
    <t>12:31</t>
  </si>
  <si>
    <t>3:51</t>
  </si>
  <si>
    <t>6:10</t>
  </si>
  <si>
    <t>11:32</t>
  </si>
  <si>
    <t>4:40</t>
  </si>
  <si>
    <t>13</t>
  </si>
  <si>
    <t>Abdui satar</t>
  </si>
  <si>
    <t>08:31</t>
  </si>
  <si>
    <t>6:39</t>
  </si>
  <si>
    <t>9:8</t>
  </si>
  <si>
    <t>9:36</t>
  </si>
  <si>
    <t>8:31</t>
  </si>
  <si>
    <t>6:37</t>
  </si>
  <si>
    <t>19:05</t>
  </si>
  <si>
    <t>9:30</t>
  </si>
  <si>
    <t>6:29</t>
  </si>
  <si>
    <t>9:46</t>
  </si>
  <si>
    <t>18:24</t>
  </si>
  <si>
    <t>10:3</t>
  </si>
  <si>
    <t>08:27</t>
  </si>
  <si>
    <t>143</t>
  </si>
  <si>
    <t>ahmed mgahed</t>
  </si>
  <si>
    <t>19:14</t>
  </si>
  <si>
    <t>7:4</t>
  </si>
  <si>
    <t>5:46</t>
  </si>
  <si>
    <t>08:53</t>
  </si>
  <si>
    <t>9:59</t>
  </si>
  <si>
    <t>17:24</t>
  </si>
  <si>
    <t>8:33</t>
  </si>
  <si>
    <t>18:04</t>
  </si>
  <si>
    <t>10:7</t>
  </si>
  <si>
    <t>10:37</t>
  </si>
  <si>
    <t>8:6</t>
  </si>
  <si>
    <t>8:29</t>
  </si>
  <si>
    <t>8:57</t>
  </si>
  <si>
    <t>6:45</t>
  </si>
  <si>
    <t>144</t>
  </si>
  <si>
    <t>5:51</t>
  </si>
  <si>
    <t>7:25</t>
  </si>
  <si>
    <t>16:28</t>
  </si>
  <si>
    <t>5:41</t>
  </si>
  <si>
    <t>7:26</t>
  </si>
  <si>
    <t>7:38</t>
  </si>
  <si>
    <t>7:35</t>
  </si>
  <si>
    <t>10:25</t>
  </si>
  <si>
    <t>15:10</t>
  </si>
  <si>
    <t>4:44</t>
  </si>
  <si>
    <t>7:23</t>
  </si>
  <si>
    <t>7:3</t>
  </si>
  <si>
    <t>08:33</t>
  </si>
  <si>
    <t>7:27</t>
  </si>
  <si>
    <t>10:42</t>
  </si>
  <si>
    <t>5:18</t>
  </si>
  <si>
    <t>16:04</t>
  </si>
  <si>
    <t>10:08</t>
  </si>
  <si>
    <t>16:21</t>
  </si>
  <si>
    <t>152</t>
  </si>
  <si>
    <t>essam fathy</t>
  </si>
  <si>
    <t>14:09</t>
  </si>
  <si>
    <t>2:4</t>
  </si>
  <si>
    <t>11:02</t>
  </si>
  <si>
    <t>5:7</t>
  </si>
  <si>
    <t>14:19</t>
  </si>
  <si>
    <t>16:18</t>
  </si>
  <si>
    <t>1:58</t>
  </si>
  <si>
    <t>13:06</t>
  </si>
  <si>
    <t>3:00</t>
  </si>
  <si>
    <t>3:5</t>
  </si>
  <si>
    <t>5:42</t>
  </si>
  <si>
    <t>13:59</t>
  </si>
  <si>
    <t>2:1</t>
  </si>
  <si>
    <t>13:34</t>
  </si>
  <si>
    <t>2:34</t>
  </si>
  <si>
    <t>13:24</t>
  </si>
  <si>
    <t>12:59</t>
  </si>
  <si>
    <t>3:10</t>
  </si>
  <si>
    <t>12:46</t>
  </si>
  <si>
    <t>3:42</t>
  </si>
  <si>
    <t>6:35</t>
  </si>
  <si>
    <t>11:07</t>
  </si>
  <si>
    <t>14:45</t>
  </si>
  <si>
    <t>3:37</t>
  </si>
  <si>
    <t>12:54</t>
  </si>
  <si>
    <t>13:50</t>
  </si>
  <si>
    <t>2:39</t>
  </si>
  <si>
    <t>2:2</t>
  </si>
  <si>
    <t>5:44</t>
  </si>
  <si>
    <t>13:19</t>
  </si>
  <si>
    <t>2:58</t>
  </si>
  <si>
    <t>16:26</t>
  </si>
  <si>
    <t>13:31</t>
  </si>
  <si>
    <t>2:28</t>
  </si>
  <si>
    <t>1:55</t>
  </si>
  <si>
    <t>5:39</t>
  </si>
  <si>
    <t>2003</t>
  </si>
  <si>
    <t>Ibrahim bondok</t>
  </si>
  <si>
    <t>2:57</t>
  </si>
  <si>
    <t>11:24</t>
  </si>
  <si>
    <t>4:41</t>
  </si>
  <si>
    <t>14:07</t>
  </si>
  <si>
    <t>1:59</t>
  </si>
  <si>
    <t>3:23</t>
  </si>
  <si>
    <t>13:55</t>
  </si>
  <si>
    <t>15:58</t>
  </si>
  <si>
    <t>2:3</t>
  </si>
  <si>
    <t>09:34</t>
  </si>
  <si>
    <t>6:24</t>
  </si>
  <si>
    <t>2:48</t>
  </si>
  <si>
    <t>13:25</t>
  </si>
  <si>
    <t>2:37</t>
  </si>
  <si>
    <t>13:42</t>
  </si>
  <si>
    <t>2:47</t>
  </si>
  <si>
    <t>2:52</t>
  </si>
  <si>
    <t>14:23</t>
  </si>
  <si>
    <t>1:56</t>
  </si>
  <si>
    <t>09:30</t>
  </si>
  <si>
    <t>15:53</t>
  </si>
  <si>
    <t>15:48</t>
  </si>
  <si>
    <t>5:5</t>
  </si>
  <si>
    <t>13:43</t>
  </si>
  <si>
    <t>13:20</t>
  </si>
  <si>
    <t>2:50</t>
  </si>
  <si>
    <t>13:07</t>
  </si>
  <si>
    <t>13:39</t>
  </si>
  <si>
    <t>2:23</t>
  </si>
  <si>
    <t>2:44</t>
  </si>
  <si>
    <t>13:08</t>
  </si>
  <si>
    <t>10:23</t>
  </si>
  <si>
    <t>2005</t>
  </si>
  <si>
    <t>Mohamed rewini</t>
  </si>
  <si>
    <t>11:10</t>
  </si>
  <si>
    <t>5:23</t>
  </si>
  <si>
    <t>2:9</t>
  </si>
  <si>
    <t>5:36</t>
  </si>
  <si>
    <t>16:46</t>
  </si>
  <si>
    <t>14:39</t>
  </si>
  <si>
    <t>2:11</t>
  </si>
  <si>
    <t>2:15</t>
  </si>
  <si>
    <t>5:45</t>
  </si>
  <si>
    <t>09:33</t>
  </si>
  <si>
    <t>15:07</t>
  </si>
  <si>
    <t>5:33</t>
  </si>
  <si>
    <t>14:18</t>
  </si>
  <si>
    <t>2:6</t>
  </si>
  <si>
    <t>14:26</t>
  </si>
  <si>
    <t>16:27</t>
  </si>
  <si>
    <t>2:00</t>
  </si>
  <si>
    <t>14:37</t>
  </si>
  <si>
    <t>1:49</t>
  </si>
  <si>
    <t>14:15</t>
  </si>
  <si>
    <t>12:44</t>
  </si>
  <si>
    <t>6:4</t>
  </si>
  <si>
    <t>2006</t>
  </si>
  <si>
    <t>Ahmed fathy</t>
  </si>
  <si>
    <t>4:43</t>
  </si>
  <si>
    <t>5:55</t>
  </si>
  <si>
    <t>12:58</t>
  </si>
  <si>
    <t>09:41</t>
  </si>
  <si>
    <t>15:54</t>
  </si>
  <si>
    <t>2:54</t>
  </si>
  <si>
    <t>16:24</t>
  </si>
  <si>
    <t>6:17</t>
  </si>
  <si>
    <t>11:00</t>
  </si>
  <si>
    <t>5:6</t>
  </si>
  <si>
    <t>2:55</t>
  </si>
  <si>
    <t>13:17</t>
  </si>
  <si>
    <t>201</t>
  </si>
  <si>
    <t>Mohab refai</t>
  </si>
  <si>
    <t>13:38</t>
  </si>
  <si>
    <t>3:19</t>
  </si>
  <si>
    <t>3:20</t>
  </si>
  <si>
    <t>3:35</t>
  </si>
  <si>
    <t>11:34</t>
  </si>
  <si>
    <t>14:30</t>
  </si>
  <si>
    <t>13:51</t>
  </si>
  <si>
    <t>13:10</t>
  </si>
  <si>
    <t>3:27</t>
  </si>
  <si>
    <t>10:38</t>
  </si>
  <si>
    <t>3:52</t>
  </si>
  <si>
    <t>12:42</t>
  </si>
  <si>
    <t>14:24</t>
  </si>
  <si>
    <t>2:24</t>
  </si>
  <si>
    <t>4:12</t>
  </si>
  <si>
    <t>5:52</t>
  </si>
  <si>
    <t>2017</t>
  </si>
  <si>
    <t>Mahmoud ajmi</t>
  </si>
  <si>
    <t>10:52</t>
  </si>
  <si>
    <t>5:17</t>
  </si>
  <si>
    <t>2:20</t>
  </si>
  <si>
    <t>10:28</t>
  </si>
  <si>
    <t>2:25</t>
  </si>
  <si>
    <t>14:28</t>
  </si>
  <si>
    <t>2:14</t>
  </si>
  <si>
    <t>4:50</t>
  </si>
  <si>
    <t>11:31</t>
  </si>
  <si>
    <t>15:16</t>
  </si>
  <si>
    <t>3:44</t>
  </si>
  <si>
    <t>2:10</t>
  </si>
  <si>
    <t>2:27</t>
  </si>
  <si>
    <t>11:03</t>
  </si>
  <si>
    <t>2:12</t>
  </si>
  <si>
    <t>14:16</t>
  </si>
  <si>
    <t>2:26</t>
  </si>
  <si>
    <t>14:13</t>
  </si>
  <si>
    <t>11:18</t>
  </si>
  <si>
    <t>202</t>
  </si>
  <si>
    <t>Saleh ramdan</t>
  </si>
  <si>
    <t>12:38</t>
  </si>
  <si>
    <t>4:11</t>
  </si>
  <si>
    <t>13:15</t>
  </si>
  <si>
    <t>3:41</t>
  </si>
  <si>
    <t>5:35</t>
  </si>
  <si>
    <t>3:43</t>
  </si>
  <si>
    <t>13:02</t>
  </si>
  <si>
    <t>4:00</t>
  </si>
  <si>
    <t>12:48</t>
  </si>
  <si>
    <t>12:49</t>
  </si>
  <si>
    <t>4:2</t>
  </si>
  <si>
    <t>13:13</t>
  </si>
  <si>
    <t>12:51</t>
  </si>
  <si>
    <t>4:4</t>
  </si>
  <si>
    <t>203</t>
  </si>
  <si>
    <t>Ahmed mahmoud</t>
  </si>
  <si>
    <t>204</t>
  </si>
  <si>
    <t>Sayded khalifa</t>
  </si>
  <si>
    <t>14:51</t>
  </si>
  <si>
    <t>3:54</t>
  </si>
  <si>
    <t>13:26</t>
  </si>
  <si>
    <t>16:56</t>
  </si>
  <si>
    <t>6:6</t>
  </si>
  <si>
    <t>14:43</t>
  </si>
  <si>
    <t>2:42</t>
  </si>
  <si>
    <t>10:59</t>
  </si>
  <si>
    <t>205</t>
  </si>
  <si>
    <t>Tamer safty</t>
  </si>
  <si>
    <t>207</t>
  </si>
  <si>
    <t>Haitham hossiny</t>
  </si>
  <si>
    <t>0:16</t>
  </si>
  <si>
    <t>3</t>
  </si>
  <si>
    <t>Mmajdi</t>
  </si>
  <si>
    <t>09:21</t>
  </si>
  <si>
    <t>7:8</t>
  </si>
  <si>
    <t>15:50</t>
  </si>
  <si>
    <t>17:06</t>
  </si>
  <si>
    <t>6:21</t>
  </si>
  <si>
    <t>19:32</t>
  </si>
  <si>
    <t>9:50</t>
  </si>
  <si>
    <t>7:19</t>
  </si>
  <si>
    <t>09:46</t>
  </si>
  <si>
    <t>7:11</t>
  </si>
  <si>
    <t>7:48</t>
  </si>
  <si>
    <t>6:55</t>
  </si>
  <si>
    <t>5</t>
  </si>
  <si>
    <t>Mohamed diab</t>
  </si>
  <si>
    <t>13:49</t>
  </si>
  <si>
    <t>14:31</t>
  </si>
  <si>
    <t>1:32</t>
  </si>
  <si>
    <t>1:33</t>
  </si>
  <si>
    <t>13:46</t>
  </si>
  <si>
    <t>13:52</t>
  </si>
  <si>
    <t>2:13</t>
  </si>
  <si>
    <t>6:42</t>
  </si>
  <si>
    <t>13:11</t>
  </si>
  <si>
    <t>14:54</t>
  </si>
  <si>
    <t>1:15</t>
  </si>
  <si>
    <t>5:56</t>
  </si>
  <si>
    <t>2:18</t>
  </si>
  <si>
    <t>1:42</t>
  </si>
  <si>
    <t>13:53</t>
  </si>
  <si>
    <t>2:16</t>
  </si>
  <si>
    <t>14:02</t>
  </si>
  <si>
    <t>6</t>
  </si>
  <si>
    <t>Thomas Saber</t>
  </si>
  <si>
    <t>6:26</t>
  </si>
  <si>
    <t>15:40</t>
  </si>
  <si>
    <t>7:40</t>
  </si>
  <si>
    <t>08:57</t>
  </si>
  <si>
    <t>7</t>
  </si>
  <si>
    <t>Ahmed Atef</t>
  </si>
  <si>
    <t>6:18</t>
  </si>
  <si>
    <t>6:57</t>
  </si>
  <si>
    <t>08:35</t>
  </si>
  <si>
    <t>8:46</t>
  </si>
  <si>
    <t>8:17</t>
  </si>
  <si>
    <t>8:16</t>
  </si>
  <si>
    <t>08:43</t>
  </si>
  <si>
    <t>8</t>
  </si>
  <si>
    <t>Abu Shamah</t>
  </si>
  <si>
    <t>7:52</t>
  </si>
  <si>
    <t>9</t>
  </si>
  <si>
    <t>Ahmed Abdelrazek</t>
  </si>
  <si>
    <t>15:15</t>
  </si>
  <si>
    <t>6:44</t>
  </si>
  <si>
    <t>09:19</t>
  </si>
  <si>
    <t>7:10</t>
  </si>
  <si>
    <t>09:17</t>
  </si>
  <si>
    <t>اسم الموظف</t>
  </si>
  <si>
    <t>عدد أيام الدوام</t>
  </si>
  <si>
    <t>عدد ساعات الدوام</t>
  </si>
  <si>
    <t>manry sobhie</t>
  </si>
  <si>
    <t>amalya ahmed</t>
  </si>
  <si>
    <t>أيام الغياب</t>
  </si>
  <si>
    <t>1/1/2020</t>
  </si>
  <si>
    <t>2/1/2020</t>
  </si>
  <si>
    <t>4/1/2020</t>
  </si>
  <si>
    <t>12/1/2020</t>
  </si>
  <si>
    <t>13/1/2020</t>
  </si>
  <si>
    <t>14/1/2020</t>
  </si>
  <si>
    <t>16/1/2020</t>
  </si>
  <si>
    <t>18/1/2020</t>
  </si>
  <si>
    <t>25/1/2020</t>
  </si>
  <si>
    <t>عدد ساعات الغياب</t>
  </si>
  <si>
    <t>مع مراعاة الآتي :-
1- يتم حساب فترة الغياب خلال الفترة من 26 الشهر حتى 25 الشهر التالي كمثال الفترة من 26-12-2019 وإلى 25-01-2020
2- يوم الجمعة إجازة
3- عدد ساعات الدوام في الأيام العادية 8 ساعات ويوم السبت 6 ساعات يكون أجمالي عدد ساعات الدوام خلال الشهر 198 ساعة</t>
  </si>
  <si>
    <t>TimePerDay</t>
  </si>
  <si>
    <t>Row Labels</t>
  </si>
  <si>
    <t>Grand Total</t>
  </si>
  <si>
    <t>إجمالي ساعات الحضور</t>
  </si>
  <si>
    <t>يوم البداية</t>
  </si>
  <si>
    <t>Date Format</t>
  </si>
  <si>
    <t>عدد أيام هذا الشهر &gt;&gt;</t>
  </si>
  <si>
    <t>عدد أيام الجمعة &gt;&gt;</t>
  </si>
  <si>
    <t>أيام الدوام</t>
  </si>
  <si>
    <t>يوم النهاية</t>
  </si>
  <si>
    <t>عدد أيام الأجازات  &gt;&gt;</t>
  </si>
  <si>
    <t>تكتب يدوي</t>
  </si>
  <si>
    <t>أيام السبت</t>
  </si>
  <si>
    <t>OV-Time</t>
  </si>
  <si>
    <t>Time-6</t>
  </si>
  <si>
    <t>Time-8</t>
  </si>
  <si>
    <t>إجمالي أيام الحضور</t>
  </si>
  <si>
    <t>إجمالي ساعات الإضافي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</si>
</sst>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00000]h:mm;@"/>
    <numFmt numFmtId="165" formatCode="[$-1000409][h]:mm;@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b/>
      <sz val="18"/>
      <color rgb="FF0000FF"/>
      <name val="Arial"/>
      <family val="2"/>
    </font>
    <font>
      <b/>
      <sz val="14"/>
      <color rgb="FF0000FF"/>
      <name val="Arial"/>
      <family val="2"/>
    </font>
    <font>
      <b/>
      <sz val="12"/>
      <color rgb="FF0000FF"/>
      <name val="Arial"/>
      <family val="2"/>
    </font>
    <font>
      <b/>
      <sz val="14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4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0" xfId="0" pivotButton="1"/>
    <xf numFmtId="165" fontId="0" fillId="0" borderId="0" xfId="0" applyNumberFormat="1"/>
    <xf numFmtId="0" fontId="0" fillId="0" borderId="0" xfId="0" applyAlignment="1">
      <alignment horizontal="right"/>
    </xf>
    <xf numFmtId="0" fontId="5" fillId="0" borderId="0" xfId="0" applyFont="1"/>
    <xf numFmtId="14" fontId="6" fillId="0" borderId="0" xfId="0" applyNumberFormat="1" applyFont="1"/>
    <xf numFmtId="164" fontId="6" fillId="0" borderId="0" xfId="0" applyNumberFormat="1" applyFont="1"/>
    <xf numFmtId="0" fontId="6" fillId="0" borderId="0" xfId="0" applyFont="1"/>
    <xf numFmtId="0" fontId="5" fillId="3" borderId="1" xfId="0" applyFont="1" applyFill="1" applyBorder="1"/>
    <xf numFmtId="165" fontId="6" fillId="0" borderId="0" xfId="0" applyNumberFormat="1" applyFont="1"/>
    <xf numFmtId="0" fontId="5" fillId="4" borderId="3" xfId="0" applyFont="1" applyFill="1" applyBorder="1" applyAlignment="1">
      <alignment vertical="top"/>
    </xf>
    <xf numFmtId="0" fontId="7" fillId="4" borderId="2" xfId="0" applyFont="1" applyFill="1" applyBorder="1" applyAlignment="1">
      <alignment horizontal="center" vertical="center"/>
    </xf>
    <xf numFmtId="14" fontId="6" fillId="2" borderId="0" xfId="0" applyNumberFormat="1" applyFont="1" applyFill="1"/>
    <xf numFmtId="14" fontId="6" fillId="0" borderId="3" xfId="0" applyNumberFormat="1" applyFont="1" applyBorder="1" applyAlignment="1">
      <alignment vertical="center"/>
    </xf>
    <xf numFmtId="14" fontId="6" fillId="0" borderId="2" xfId="0" applyNumberFormat="1" applyFont="1" applyBorder="1" applyAlignment="1">
      <alignment vertical="center"/>
    </xf>
    <xf numFmtId="0" fontId="3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right" vertical="center"/>
    </xf>
    <xf numFmtId="0" fontId="8" fillId="4" borderId="2" xfId="0" applyFont="1" applyFill="1" applyBorder="1" applyAlignment="1">
      <alignment horizontal="center" vertical="center"/>
    </xf>
    <xf numFmtId="14" fontId="6" fillId="5" borderId="0" xfId="0" applyNumberFormat="1" applyFont="1" applyFill="1"/>
    <xf numFmtId="0" fontId="9" fillId="6" borderId="3" xfId="0" applyFont="1" applyFill="1" applyBorder="1" applyAlignment="1">
      <alignment vertical="top" wrapText="1"/>
    </xf>
    <xf numFmtId="164" fontId="6" fillId="2" borderId="4" xfId="0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NumberFormat="1"/>
    <xf numFmtId="164" fontId="0" fillId="0" borderId="0" xfId="0" applyNumberFormat="1"/>
    <xf numFmtId="0" fontId="10" fillId="6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NumberFormat="1" applyFont="1"/>
    <xf numFmtId="165" fontId="1" fillId="0" borderId="0" xfId="0" applyNumberFormat="1" applyFont="1"/>
    <xf numFmtId="164" fontId="1" fillId="0" borderId="0" xfId="0" applyNumberFormat="1" applyFont="1"/>
  </cellXfs>
  <cellStyles count="1">
    <cellStyle name="Normal" xfId="0" builtinId="0"/>
  </cellStyles>
  <dxfs count="11"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rek Mahmoud" refreshedDate="43878.578067013892" createdVersion="6" refreshedVersion="6" minRefreshableVersion="3" recordCount="710">
  <cacheSource type="worksheet">
    <worksheetSource ref="A1:N711" sheet="26-12-2019 to 25-01-2020"/>
  </cacheSource>
  <cacheFields count="14">
    <cacheField name="AC-No." numFmtId="0">
      <sharedItems/>
    </cacheField>
    <cacheField name="No." numFmtId="0">
      <sharedItems/>
    </cacheField>
    <cacheField name="Name" numFmtId="0">
      <sharedItems count="39">
        <s v="Mohamed reda"/>
        <s v="mohammed soliman"/>
        <s v="sha'aban mohammed"/>
        <s v="seraj"/>
        <s v="ahmed soliman"/>
        <s v="motaz meneam"/>
        <s v="mohamed osman"/>
        <s v="Saied mohamed"/>
        <s v="akhir zama"/>
        <s v="Basim samir"/>
        <s v="mohamed tawfiq"/>
        <s v="ahmed alsid"/>
        <s v="mgtaba shawerdy"/>
        <s v="mahmoud abo almagd"/>
        <s v="eslam salah"/>
        <s v="mohamed ezat"/>
        <s v="ali amen"/>
        <s v="mostafa makhlof"/>
        <s v="manry sobhie"/>
        <s v="Abdui satar"/>
        <s v="ahmed mgahed"/>
        <s v="amalya ahmed"/>
        <s v="essam fathy"/>
        <s v="Ibrahim bondok"/>
        <s v="Mohamed rewini"/>
        <s v="Ahmed fathy"/>
        <s v="Mohab refai"/>
        <s v="Mahmoud ajmi"/>
        <s v="Saleh ramdan"/>
        <s v="Ahmed mahmoud"/>
        <s v="Sayded khalifa"/>
        <s v="Tamer safty"/>
        <s v="Haitham hossiny"/>
        <s v="Mmajdi"/>
        <s v="Mohamed diab"/>
        <s v="Thomas Saber"/>
        <s v="Ahmed Atef"/>
        <s v="Abu Shamah"/>
        <s v="Ahmed Abdelrazek"/>
      </sharedItems>
    </cacheField>
    <cacheField name="Start time" numFmtId="0">
      <sharedItems/>
    </cacheField>
    <cacheField name="End time" numFmtId="0">
      <sharedItems/>
    </cacheField>
    <cacheField name="Audited" numFmtId="0">
      <sharedItems/>
    </cacheField>
    <cacheField name="Old audited" numFmtId="0">
      <sharedItems/>
    </cacheField>
    <cacheField name="Time long" numFmtId="0">
      <sharedItems/>
    </cacheField>
    <cacheField name="Valid time" numFmtId="0">
      <sharedItems/>
    </cacheField>
    <cacheField name="Date" numFmtId="0">
      <sharedItems/>
    </cacheField>
    <cacheField name="TimePerDay" numFmtId="164">
      <sharedItems containsSemiMixedTypes="0" containsNonDate="0" containsDate="1" containsString="0" minDate="1899-12-30T00:17:00" maxDate="1899-12-30T10:58:00"/>
    </cacheField>
    <cacheField name="Date Format" numFmtId="14">
      <sharedItems containsSemiMixedTypes="0" containsNonDate="0" containsDate="1" containsString="0" minDate="2019-12-26T00:00:00" maxDate="2020-01-26T00:00:00"/>
    </cacheField>
    <cacheField name="أيام السبت" numFmtId="0">
      <sharedItems containsSemiMixedTypes="0" containsString="0" containsNumber="1" containsInteger="1" minValue="0" maxValue="1"/>
    </cacheField>
    <cacheField name="OV-Time" numFmtId="164">
      <sharedItems containsSemiMixedTypes="0" containsNonDate="0" containsDate="1" containsString="0" minDate="1899-12-30T00:00:00" maxDate="1899-12-30T04:07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0">
  <r>
    <s v="10"/>
    <s v=""/>
    <x v="0"/>
    <s v="07:56"/>
    <s v="17:18"/>
    <s v=""/>
    <s v=""/>
    <s v="9:22"/>
    <s v="9:22"/>
    <s v="12/26/2019"/>
    <d v="1899-12-30T09:22:00"/>
    <d v="2019-12-26T00:00:00"/>
    <n v="0"/>
    <d v="1899-12-30T01:22:00"/>
  </r>
  <r>
    <s v="10"/>
    <s v=""/>
    <x v="0"/>
    <s v="09:44"/>
    <s v="16:25"/>
    <s v=""/>
    <s v=""/>
    <s v="6:40"/>
    <s v="6:40"/>
    <s v="12/28/2019"/>
    <d v="1899-12-30T06:41:00"/>
    <d v="2019-12-28T00:00:00"/>
    <n v="1"/>
    <d v="1899-12-30T00:41:00"/>
  </r>
  <r>
    <s v="10"/>
    <s v=""/>
    <x v="0"/>
    <s v="07:55"/>
    <s v="16:52"/>
    <s v=""/>
    <s v=""/>
    <s v="8:56"/>
    <s v="8:56"/>
    <s v="12/29/2019"/>
    <d v="1899-12-30T08:57:00"/>
    <d v="2019-12-29T00:00:00"/>
    <n v="0"/>
    <d v="1899-12-30T00:57:00"/>
  </r>
  <r>
    <s v="10"/>
    <s v=""/>
    <x v="0"/>
    <s v="08:00"/>
    <s v="16:42"/>
    <s v=""/>
    <s v=""/>
    <s v="8:41"/>
    <s v="8:41"/>
    <s v="12/30/2019"/>
    <d v="1899-12-30T08:42:00"/>
    <d v="2019-12-30T00:00:00"/>
    <n v="0"/>
    <d v="1899-12-30T00:42:00"/>
  </r>
  <r>
    <s v="10"/>
    <s v=""/>
    <x v="0"/>
    <s v="08:10"/>
    <s v="15:44"/>
    <s v=""/>
    <s v=""/>
    <s v="7:33"/>
    <s v="7:33"/>
    <s v="12/31/2019"/>
    <d v="1899-12-30T07:34:00"/>
    <d v="2019-12-31T00:00:00"/>
    <n v="0"/>
    <d v="1899-12-30T00:00:00"/>
  </r>
  <r>
    <s v="10"/>
    <s v=""/>
    <x v="0"/>
    <s v="09:39"/>
    <s v="16:05"/>
    <s v=""/>
    <s v=""/>
    <s v="6:25"/>
    <s v="6:25"/>
    <s v="01/01/2020"/>
    <d v="1899-12-30T06:26:00"/>
    <d v="2020-01-01T00:00:00"/>
    <n v="0"/>
    <d v="1899-12-30T00:00:00"/>
  </r>
  <r>
    <s v="10"/>
    <s v=""/>
    <x v="0"/>
    <s v="09:56"/>
    <s v="16:06"/>
    <s v=""/>
    <s v=""/>
    <s v="6:9"/>
    <s v="6:9"/>
    <s v="01/04/2020"/>
    <d v="1899-12-30T06:10:00"/>
    <d v="2020-01-04T00:00:00"/>
    <n v="1"/>
    <d v="1899-12-30T00:10:00"/>
  </r>
  <r>
    <s v="10"/>
    <s v=""/>
    <x v="0"/>
    <s v="08:04"/>
    <s v="16:33"/>
    <s v=""/>
    <s v=""/>
    <s v="8:28"/>
    <s v="8:28"/>
    <s v="01/05/2020"/>
    <d v="1899-12-30T08:29:00"/>
    <d v="2020-01-05T00:00:00"/>
    <n v="0"/>
    <d v="1899-12-30T00:29:00"/>
  </r>
  <r>
    <s v="10"/>
    <s v=""/>
    <x v="0"/>
    <s v="08:10"/>
    <s v="16:40"/>
    <s v=""/>
    <s v=""/>
    <s v="8:30"/>
    <s v="8:30"/>
    <s v="01/06/2020"/>
    <d v="1899-12-30T08:30:00"/>
    <d v="2020-01-06T00:00:00"/>
    <n v="0"/>
    <d v="1899-12-30T00:30:00"/>
  </r>
  <r>
    <s v="10"/>
    <s v=""/>
    <x v="0"/>
    <s v="08:26"/>
    <s v="16:44"/>
    <s v=""/>
    <s v=""/>
    <s v="8:18"/>
    <s v="8:18"/>
    <s v="01/07/2020"/>
    <d v="1899-12-30T08:18:00"/>
    <d v="2020-01-07T00:00:00"/>
    <n v="0"/>
    <d v="1899-12-30T00:18:00"/>
  </r>
  <r>
    <s v="10"/>
    <s v=""/>
    <x v="0"/>
    <s v="08:20"/>
    <s v="16:50"/>
    <s v=""/>
    <s v=""/>
    <s v="8:30"/>
    <s v="8:30"/>
    <s v="01/08/2020"/>
    <d v="1899-12-30T08:30:00"/>
    <d v="2020-01-08T00:00:00"/>
    <n v="0"/>
    <d v="1899-12-30T00:30:00"/>
  </r>
  <r>
    <s v="10"/>
    <s v=""/>
    <x v="0"/>
    <s v="08:12"/>
    <s v="17:02"/>
    <s v=""/>
    <s v=""/>
    <s v="8:49"/>
    <s v="8:49"/>
    <s v="01/09/2020"/>
    <d v="1899-12-30T08:50:00"/>
    <d v="2020-01-09T00:00:00"/>
    <n v="0"/>
    <d v="1899-12-30T00:50:00"/>
  </r>
  <r>
    <s v="10"/>
    <s v=""/>
    <x v="0"/>
    <s v="09:55"/>
    <s v="16:15"/>
    <s v=""/>
    <s v=""/>
    <s v="6:20"/>
    <s v="6:20"/>
    <s v="01/11/2020"/>
    <d v="1899-12-30T06:20:00"/>
    <d v="2020-01-11T00:00:00"/>
    <n v="1"/>
    <d v="1899-12-30T00:20:00"/>
  </r>
  <r>
    <s v="10"/>
    <s v=""/>
    <x v="0"/>
    <s v="08:07"/>
    <s v="16:43"/>
    <s v=""/>
    <s v=""/>
    <s v="8:36"/>
    <s v="8:36"/>
    <s v="01/12/2020"/>
    <d v="1899-12-30T08:36:00"/>
    <d v="2020-01-12T00:00:00"/>
    <n v="0"/>
    <d v="1899-12-30T00:36:00"/>
  </r>
  <r>
    <s v="10"/>
    <s v=""/>
    <x v="0"/>
    <s v="08:03"/>
    <s v="16:42"/>
    <s v=""/>
    <s v=""/>
    <s v="8:39"/>
    <s v="8:39"/>
    <s v="01/13/2020"/>
    <d v="1899-12-30T08:39:00"/>
    <d v="2020-01-13T00:00:00"/>
    <n v="0"/>
    <d v="1899-12-30T00:39:00"/>
  </r>
  <r>
    <s v="10"/>
    <s v=""/>
    <x v="0"/>
    <s v="08:26"/>
    <s v="17:09"/>
    <s v=""/>
    <s v=""/>
    <s v="8:42"/>
    <s v="8:42"/>
    <s v="01/14/2020"/>
    <d v="1899-12-30T08:43:00"/>
    <d v="2020-01-14T00:00:00"/>
    <n v="0"/>
    <d v="1899-12-30T00:43:00"/>
  </r>
  <r>
    <s v="10"/>
    <s v=""/>
    <x v="0"/>
    <s v="08:12"/>
    <s v="17:39"/>
    <s v=""/>
    <s v=""/>
    <s v="9:26"/>
    <s v="9:26"/>
    <s v="01/15/2020"/>
    <d v="1899-12-30T09:27:00"/>
    <d v="2020-01-15T00:00:00"/>
    <n v="0"/>
    <d v="1899-12-30T01:27:00"/>
  </r>
  <r>
    <s v="10"/>
    <s v=""/>
    <x v="0"/>
    <s v="08:11"/>
    <s v="17:10"/>
    <s v=""/>
    <s v=""/>
    <s v="8:58"/>
    <s v="8:58"/>
    <s v="01/16/2020"/>
    <d v="1899-12-30T08:59:00"/>
    <d v="2020-01-16T00:00:00"/>
    <n v="0"/>
    <d v="1899-12-30T00:59:00"/>
  </r>
  <r>
    <s v="10"/>
    <s v=""/>
    <x v="0"/>
    <s v="08:11"/>
    <s v="16:51"/>
    <s v=""/>
    <s v=""/>
    <s v="8:40"/>
    <s v="8:40"/>
    <s v="01/19/2020"/>
    <d v="1899-12-30T08:40:00"/>
    <d v="2020-01-19T00:00:00"/>
    <n v="0"/>
    <d v="1899-12-30T00:40:00"/>
  </r>
  <r>
    <s v="10"/>
    <s v=""/>
    <x v="0"/>
    <s v="08:26"/>
    <s v="17:03"/>
    <s v=""/>
    <s v=""/>
    <s v="8:37"/>
    <s v="8:37"/>
    <s v="01/20/2020"/>
    <d v="1899-12-30T08:37:00"/>
    <d v="2020-01-20T00:00:00"/>
    <n v="0"/>
    <d v="1899-12-30T00:37:00"/>
  </r>
  <r>
    <s v="10"/>
    <s v=""/>
    <x v="0"/>
    <s v="08:11"/>
    <s v="16:55"/>
    <s v=""/>
    <s v=""/>
    <s v="8:44"/>
    <s v="8:44"/>
    <s v="01/21/2020"/>
    <d v="1899-12-30T08:44:00"/>
    <d v="2020-01-21T00:00:00"/>
    <n v="0"/>
    <d v="1899-12-30T00:44:00"/>
  </r>
  <r>
    <s v="10"/>
    <s v=""/>
    <x v="0"/>
    <s v="08:05"/>
    <s v="16:51"/>
    <s v=""/>
    <s v=""/>
    <s v="8:45"/>
    <s v="8:45"/>
    <s v="01/22/2020"/>
    <d v="1899-12-30T08:46:00"/>
    <d v="2020-01-22T00:00:00"/>
    <n v="0"/>
    <d v="1899-12-30T00:46:00"/>
  </r>
  <r>
    <s v="10"/>
    <s v=""/>
    <x v="0"/>
    <s v="08:19"/>
    <s v="16:40"/>
    <s v=""/>
    <s v=""/>
    <s v="8:20"/>
    <s v="8:20"/>
    <s v="01/23/2020"/>
    <d v="1899-12-30T08:21:00"/>
    <d v="2020-01-23T00:00:00"/>
    <n v="0"/>
    <d v="1899-12-30T00:21:00"/>
  </r>
  <r>
    <s v="10"/>
    <s v=""/>
    <x v="0"/>
    <s v="10:12"/>
    <s v="16:05"/>
    <s v=""/>
    <s v=""/>
    <s v="5:53"/>
    <s v="5:53"/>
    <s v="01/25/2020"/>
    <d v="1899-12-30T05:53:00"/>
    <d v="2020-01-25T00:00:00"/>
    <n v="1"/>
    <d v="1899-12-30T00:00:00"/>
  </r>
  <r>
    <s v="1002"/>
    <s v=""/>
    <x v="1"/>
    <s v="08:59"/>
    <s v="17:21"/>
    <s v=""/>
    <s v=""/>
    <s v="8:21"/>
    <s v="8:21"/>
    <s v="12/26/2019"/>
    <d v="1899-12-30T08:22:00"/>
    <d v="2019-12-26T00:00:00"/>
    <n v="0"/>
    <d v="1899-12-30T00:22:00"/>
  </r>
  <r>
    <s v="1002"/>
    <s v=""/>
    <x v="1"/>
    <s v="11:09"/>
    <s v="16:41"/>
    <s v=""/>
    <s v=""/>
    <s v="5:31"/>
    <s v="5:31"/>
    <s v="12/28/2019"/>
    <d v="1899-12-30T05:32:00"/>
    <d v="2019-12-28T00:00:00"/>
    <n v="1"/>
    <d v="1899-12-30T00:00:00"/>
  </r>
  <r>
    <s v="1002"/>
    <s v=""/>
    <x v="1"/>
    <s v="09:07"/>
    <s v="17:18"/>
    <s v=""/>
    <s v=""/>
    <s v="8:10"/>
    <s v="8:10"/>
    <s v="12/29/2019"/>
    <d v="1899-12-30T08:11:00"/>
    <d v="2019-12-29T00:00:00"/>
    <n v="0"/>
    <d v="1899-12-30T00:11:00"/>
  </r>
  <r>
    <s v="1002"/>
    <s v=""/>
    <x v="1"/>
    <s v="09:01"/>
    <s v="18:53"/>
    <s v=""/>
    <s v=""/>
    <s v="9:51"/>
    <s v="9:51"/>
    <s v="12/30/2019"/>
    <d v="1899-12-30T09:52:00"/>
    <d v="2019-12-30T00:00:00"/>
    <n v="0"/>
    <d v="1899-12-30T01:52:00"/>
  </r>
  <r>
    <s v="1002"/>
    <s v=""/>
    <x v="1"/>
    <s v="09:11"/>
    <s v="16:58"/>
    <s v=""/>
    <s v=""/>
    <s v="7:47"/>
    <s v="7:47"/>
    <s v="12/31/2019"/>
    <d v="1899-12-30T07:47:00"/>
    <d v="2019-12-31T00:00:00"/>
    <n v="0"/>
    <d v="1899-12-30T00:00:00"/>
  </r>
  <r>
    <s v="1002"/>
    <s v=""/>
    <x v="1"/>
    <s v="09:07"/>
    <s v="17:19"/>
    <s v=""/>
    <s v=""/>
    <s v="8:11"/>
    <s v="8:11"/>
    <s v="01/05/2020"/>
    <d v="1899-12-30T08:12:00"/>
    <d v="2020-01-05T00:00:00"/>
    <n v="0"/>
    <d v="1899-12-30T00:12:00"/>
  </r>
  <r>
    <s v="1002"/>
    <s v=""/>
    <x v="1"/>
    <s v="10:16"/>
    <s v="15:21"/>
    <s v=""/>
    <s v=""/>
    <s v="5:4"/>
    <s v="5:4"/>
    <s v="01/06/2020"/>
    <d v="1899-12-30T05:05:00"/>
    <d v="2020-01-06T00:00:00"/>
    <n v="0"/>
    <d v="1899-12-30T00:00:00"/>
  </r>
  <r>
    <s v="1002"/>
    <s v=""/>
    <x v="1"/>
    <s v="15:21"/>
    <s v="19:30"/>
    <s v=""/>
    <s v=""/>
    <s v="4:9"/>
    <s v="4:9"/>
    <s v="01/06/2020"/>
    <d v="1899-12-30T04:09:00"/>
    <d v="2020-01-06T00:00:00"/>
    <n v="0"/>
    <d v="1899-12-30T00:00:00"/>
  </r>
  <r>
    <s v="1002"/>
    <s v=""/>
    <x v="1"/>
    <s v="09:18"/>
    <s v="20:05"/>
    <s v=""/>
    <s v=""/>
    <s v="10:47"/>
    <s v="10:47"/>
    <s v="01/07/2020"/>
    <d v="1899-12-30T10:47:00"/>
    <d v="2020-01-07T00:00:00"/>
    <n v="0"/>
    <d v="1899-12-30T02:47:00"/>
  </r>
  <r>
    <s v="1002"/>
    <s v=""/>
    <x v="1"/>
    <s v="11:04"/>
    <s v="16:57"/>
    <s v=""/>
    <s v=""/>
    <s v="5:53"/>
    <s v="5:53"/>
    <s v="01/08/2020"/>
    <d v="1899-12-30T05:53:00"/>
    <d v="2020-01-08T00:00:00"/>
    <n v="0"/>
    <d v="1899-12-30T00:00:00"/>
  </r>
  <r>
    <s v="1002"/>
    <s v=""/>
    <x v="1"/>
    <s v="08:17"/>
    <s v="16:13"/>
    <s v=""/>
    <s v=""/>
    <s v="7:55"/>
    <s v="7:55"/>
    <s v="01/09/2020"/>
    <d v="1899-12-30T07:56:00"/>
    <d v="2020-01-09T00:00:00"/>
    <n v="0"/>
    <d v="1899-12-30T00:00:00"/>
  </r>
  <r>
    <s v="1002"/>
    <s v=""/>
    <x v="1"/>
    <s v="10:26"/>
    <s v="15:46"/>
    <s v=""/>
    <s v=""/>
    <s v="5:20"/>
    <s v="5:20"/>
    <s v="01/11/2020"/>
    <d v="1899-12-30T05:20:00"/>
    <d v="2020-01-11T00:00:00"/>
    <n v="1"/>
    <d v="1899-12-30T00:00:00"/>
  </r>
  <r>
    <s v="1002"/>
    <s v=""/>
    <x v="1"/>
    <s v="08:24"/>
    <s v="17:15"/>
    <s v=""/>
    <s v=""/>
    <s v="8:51"/>
    <s v="8:51"/>
    <s v="01/15/2020"/>
    <d v="1899-12-30T08:51:00"/>
    <d v="2020-01-15T00:00:00"/>
    <n v="0"/>
    <d v="1899-12-30T00:51:00"/>
  </r>
  <r>
    <s v="1002"/>
    <s v=""/>
    <x v="1"/>
    <s v="09:48"/>
    <s v="17:46"/>
    <s v=""/>
    <s v=""/>
    <s v="7:57"/>
    <s v="7:57"/>
    <s v="01/19/2020"/>
    <d v="1899-12-30T07:58:00"/>
    <d v="2020-01-19T00:00:00"/>
    <n v="0"/>
    <d v="1899-12-30T00:00:00"/>
  </r>
  <r>
    <s v="1002"/>
    <s v=""/>
    <x v="1"/>
    <s v="08:58"/>
    <s v="17:26"/>
    <s v=""/>
    <s v=""/>
    <s v="8:28"/>
    <s v="8:28"/>
    <s v="01/20/2020"/>
    <d v="1899-12-30T08:28:00"/>
    <d v="2020-01-20T00:00:00"/>
    <n v="0"/>
    <d v="1899-12-30T00:28:00"/>
  </r>
  <r>
    <s v="1002"/>
    <s v=""/>
    <x v="1"/>
    <s v="09:50"/>
    <s v="17:41"/>
    <s v=""/>
    <s v=""/>
    <s v="7:50"/>
    <s v="7:50"/>
    <s v="01/21/2020"/>
    <d v="1899-12-30T07:51:00"/>
    <d v="2020-01-21T00:00:00"/>
    <n v="0"/>
    <d v="1899-12-30T00:00:00"/>
  </r>
  <r>
    <s v="1002"/>
    <s v=""/>
    <x v="1"/>
    <s v="08:04"/>
    <s v="17:38"/>
    <s v=""/>
    <s v=""/>
    <s v="9:33"/>
    <s v="9:33"/>
    <s v="01/22/2020"/>
    <d v="1899-12-30T09:34:00"/>
    <d v="2020-01-22T00:00:00"/>
    <n v="0"/>
    <d v="1899-12-30T01:34:00"/>
  </r>
  <r>
    <s v="1002"/>
    <s v=""/>
    <x v="1"/>
    <s v="08:40"/>
    <s v="17:32"/>
    <s v=""/>
    <s v=""/>
    <s v="8:51"/>
    <s v="8:51"/>
    <s v="01/23/2020"/>
    <d v="1899-12-30T08:52:00"/>
    <d v="2020-01-23T00:00:00"/>
    <n v="0"/>
    <d v="1899-12-30T00:52:00"/>
  </r>
  <r>
    <s v="1006"/>
    <s v=""/>
    <x v="2"/>
    <s v="14:10"/>
    <s v="17:45"/>
    <s v=""/>
    <s v=""/>
    <s v="3:34"/>
    <s v="3:34"/>
    <s v="01/05/2020"/>
    <d v="1899-12-30T03:35:00"/>
    <d v="2020-01-05T00:00:00"/>
    <n v="0"/>
    <d v="1899-12-30T00:00:00"/>
  </r>
  <r>
    <s v="1006"/>
    <s v=""/>
    <x v="2"/>
    <s v="14:14"/>
    <s v="17:51"/>
    <s v=""/>
    <s v=""/>
    <s v="3:36"/>
    <s v="3:36"/>
    <s v="01/06/2020"/>
    <d v="1899-12-30T03:37:00"/>
    <d v="2020-01-06T00:00:00"/>
    <n v="0"/>
    <d v="1899-12-30T00:00:00"/>
  </r>
  <r>
    <s v="1006"/>
    <s v=""/>
    <x v="2"/>
    <s v="14:05"/>
    <s v="17:27"/>
    <s v=""/>
    <s v=""/>
    <s v="3:21"/>
    <s v="3:21"/>
    <s v="01/07/2020"/>
    <d v="1899-12-30T03:22:00"/>
    <d v="2020-01-07T00:00:00"/>
    <n v="0"/>
    <d v="1899-12-30T00:00:00"/>
  </r>
  <r>
    <s v="1006"/>
    <s v=""/>
    <x v="2"/>
    <s v="14:06"/>
    <s v="18:52"/>
    <s v=""/>
    <s v=""/>
    <s v="4:46"/>
    <s v="4:46"/>
    <s v="01/08/2020"/>
    <d v="1899-12-30T04:46:00"/>
    <d v="2020-01-08T00:00:00"/>
    <n v="0"/>
    <d v="1899-12-30T00:00:00"/>
  </r>
  <r>
    <s v="1006"/>
    <s v=""/>
    <x v="2"/>
    <s v="14:06"/>
    <s v="16:57"/>
    <s v=""/>
    <s v=""/>
    <s v="2:51"/>
    <s v="2:51"/>
    <s v="01/09/2020"/>
    <d v="1899-12-30T02:51:00"/>
    <d v="2020-01-09T00:00:00"/>
    <n v="0"/>
    <d v="1899-12-30T00:00:00"/>
  </r>
  <r>
    <s v="1006"/>
    <s v=""/>
    <x v="2"/>
    <s v="11:20"/>
    <s v="16:07"/>
    <s v=""/>
    <s v=""/>
    <s v="4:46"/>
    <s v="4:46"/>
    <s v="01/11/2020"/>
    <d v="1899-12-30T04:47:00"/>
    <d v="2020-01-11T00:00:00"/>
    <n v="1"/>
    <d v="1899-12-30T00:00:00"/>
  </r>
  <r>
    <s v="1006"/>
    <s v=""/>
    <x v="2"/>
    <s v="13:29"/>
    <s v="17:27"/>
    <s v=""/>
    <s v=""/>
    <s v="3:58"/>
    <s v="3:58"/>
    <s v="01/13/2020"/>
    <d v="1899-12-30T03:58:00"/>
    <d v="2020-01-13T00:00:00"/>
    <n v="0"/>
    <d v="1899-12-30T00:00:00"/>
  </r>
  <r>
    <s v="1006"/>
    <s v=""/>
    <x v="2"/>
    <s v="14:14"/>
    <s v="18:00"/>
    <s v=""/>
    <s v=""/>
    <s v="3:46"/>
    <s v="3:46"/>
    <s v="01/14/2020"/>
    <d v="1899-12-30T03:46:00"/>
    <d v="2020-01-14T00:00:00"/>
    <n v="0"/>
    <d v="1899-12-30T00:00:00"/>
  </r>
  <r>
    <s v="1006"/>
    <s v=""/>
    <x v="2"/>
    <s v="14:11"/>
    <s v="17:28"/>
    <s v=""/>
    <s v=""/>
    <s v="3:17"/>
    <s v="3:17"/>
    <s v="01/15/2020"/>
    <d v="1899-12-30T03:17:00"/>
    <d v="2020-01-15T00:00:00"/>
    <n v="0"/>
    <d v="1899-12-30T00:00:00"/>
  </r>
  <r>
    <s v="1006"/>
    <s v=""/>
    <x v="2"/>
    <s v="11:59"/>
    <s v="16:58"/>
    <s v=""/>
    <s v=""/>
    <s v="4:59"/>
    <s v="4:59"/>
    <s v="01/18/2020"/>
    <d v="1899-12-30T04:59:00"/>
    <d v="2020-01-18T00:00:00"/>
    <n v="1"/>
    <d v="1899-12-30T00:00:00"/>
  </r>
  <r>
    <s v="1006"/>
    <s v=""/>
    <x v="2"/>
    <s v="14:08"/>
    <s v="17:42"/>
    <s v=""/>
    <s v=""/>
    <s v="3:34"/>
    <s v="3:34"/>
    <s v="01/19/2020"/>
    <d v="1899-12-30T03:34:00"/>
    <d v="2020-01-19T00:00:00"/>
    <n v="0"/>
    <d v="1899-12-30T00:00:00"/>
  </r>
  <r>
    <s v="1006"/>
    <s v=""/>
    <x v="2"/>
    <s v="14:06"/>
    <s v="17:15"/>
    <s v=""/>
    <s v=""/>
    <s v="3:8"/>
    <s v="3:8"/>
    <s v="01/20/2020"/>
    <d v="1899-12-30T03:09:00"/>
    <d v="2020-01-20T00:00:00"/>
    <n v="0"/>
    <d v="1899-12-30T00:00:00"/>
  </r>
  <r>
    <s v="1006"/>
    <s v=""/>
    <x v="2"/>
    <s v="14:12"/>
    <s v="17:40"/>
    <s v=""/>
    <s v=""/>
    <s v="3:28"/>
    <s v="3:28"/>
    <s v="01/21/2020"/>
    <d v="1899-12-30T03:28:00"/>
    <d v="2020-01-21T00:00:00"/>
    <n v="0"/>
    <d v="1899-12-30T00:00:00"/>
  </r>
  <r>
    <s v="1006"/>
    <s v=""/>
    <x v="2"/>
    <s v="14:05"/>
    <s v="17:55"/>
    <s v=""/>
    <s v=""/>
    <s v="3:50"/>
    <s v="3:50"/>
    <s v="01/22/2020"/>
    <d v="1899-12-30T03:50:00"/>
    <d v="2020-01-22T00:00:00"/>
    <n v="0"/>
    <d v="1899-12-30T00:00:00"/>
  </r>
  <r>
    <s v="1006"/>
    <s v=""/>
    <x v="2"/>
    <s v="14:14"/>
    <s v="17:26"/>
    <s v=""/>
    <s v=""/>
    <s v="3:12"/>
    <s v="3:12"/>
    <s v="01/23/2020"/>
    <d v="1899-12-30T03:12:00"/>
    <d v="2020-01-23T00:00:00"/>
    <n v="0"/>
    <d v="1899-12-30T00:00:00"/>
  </r>
  <r>
    <s v="1006"/>
    <s v=""/>
    <x v="2"/>
    <s v="12:00"/>
    <s v="16:31"/>
    <s v=""/>
    <s v=""/>
    <s v="4:30"/>
    <s v="4:30"/>
    <s v="01/25/2020"/>
    <d v="1899-12-30T04:31:00"/>
    <d v="2020-01-25T00:00:00"/>
    <n v="1"/>
    <d v="1899-12-30T00:00:00"/>
  </r>
  <r>
    <s v="1007"/>
    <s v=""/>
    <x v="3"/>
    <s v="09:57"/>
    <s v="17:58"/>
    <s v=""/>
    <s v=""/>
    <s v="8:00"/>
    <s v="8:00"/>
    <s v="12/28/2019"/>
    <d v="1899-12-30T08:01:00"/>
    <d v="2019-12-28T00:00:00"/>
    <n v="1"/>
    <d v="1899-12-30T02:01:00"/>
  </r>
  <r>
    <s v="1007"/>
    <s v=""/>
    <x v="3"/>
    <s v="07:14"/>
    <s v="18:01"/>
    <s v=""/>
    <s v=""/>
    <s v="10:47"/>
    <s v="10:47"/>
    <s v="12/30/2019"/>
    <d v="1899-12-30T10:47:00"/>
    <d v="2019-12-30T00:00:00"/>
    <n v="0"/>
    <d v="1899-12-30T02:47:00"/>
  </r>
  <r>
    <s v="1007"/>
    <s v=""/>
    <x v="3"/>
    <s v="07:27"/>
    <s v="17:33"/>
    <s v=""/>
    <s v=""/>
    <s v="10:6"/>
    <s v="10:6"/>
    <s v="12/31/2019"/>
    <d v="1899-12-30T10:06:00"/>
    <d v="2019-12-31T00:00:00"/>
    <n v="0"/>
    <d v="1899-12-30T02:06:00"/>
  </r>
  <r>
    <s v="1007"/>
    <s v=""/>
    <x v="3"/>
    <s v="09:50"/>
    <s v="17:14"/>
    <s v=""/>
    <s v=""/>
    <s v="7:24"/>
    <s v="7:24"/>
    <s v="01/04/2020"/>
    <d v="1899-12-30T07:24:00"/>
    <d v="2020-01-04T00:00:00"/>
    <n v="1"/>
    <d v="1899-12-30T01:24:00"/>
  </r>
  <r>
    <s v="1007"/>
    <s v=""/>
    <x v="3"/>
    <s v="07:31"/>
    <s v="18:02"/>
    <s v=""/>
    <s v=""/>
    <s v="10:30"/>
    <s v="10:30"/>
    <s v="01/05/2020"/>
    <d v="1899-12-30T10:31:00"/>
    <d v="2020-01-05T00:00:00"/>
    <n v="0"/>
    <d v="1899-12-30T02:31:00"/>
  </r>
  <r>
    <s v="1007"/>
    <s v=""/>
    <x v="3"/>
    <s v="07:50"/>
    <s v="18:16"/>
    <s v=""/>
    <s v=""/>
    <s v="10:26"/>
    <s v="10:26"/>
    <s v="01/06/2020"/>
    <d v="1899-12-30T10:26:00"/>
    <d v="2020-01-06T00:00:00"/>
    <n v="0"/>
    <d v="1899-12-30T02:26:00"/>
  </r>
  <r>
    <s v="1007"/>
    <s v=""/>
    <x v="3"/>
    <s v="07:27"/>
    <s v="17:50"/>
    <s v=""/>
    <s v=""/>
    <s v="10:22"/>
    <s v="10:22"/>
    <s v="01/09/2020"/>
    <d v="1899-12-30T10:23:00"/>
    <d v="2020-01-09T00:00:00"/>
    <n v="0"/>
    <d v="1899-12-30T02:23:00"/>
  </r>
  <r>
    <s v="1007"/>
    <s v=""/>
    <x v="3"/>
    <s v="09:58"/>
    <s v="17:46"/>
    <s v=""/>
    <s v=""/>
    <s v="7:47"/>
    <s v="7:47"/>
    <s v="01/11/2020"/>
    <d v="1899-12-30T07:48:00"/>
    <d v="2020-01-11T00:00:00"/>
    <n v="1"/>
    <d v="1899-12-30T01:48:00"/>
  </r>
  <r>
    <s v="1007"/>
    <s v=""/>
    <x v="3"/>
    <s v="11:37"/>
    <s v="18:03"/>
    <s v=""/>
    <s v=""/>
    <s v="6:25"/>
    <s v="6:25"/>
    <s v="01/12/2020"/>
    <d v="1899-12-30T06:26:00"/>
    <d v="2020-01-12T00:00:00"/>
    <n v="0"/>
    <d v="1899-12-30T00:00:00"/>
  </r>
  <r>
    <s v="1007"/>
    <s v=""/>
    <x v="3"/>
    <s v="11:14"/>
    <s v="17:40"/>
    <s v=""/>
    <s v=""/>
    <s v="6:25"/>
    <s v="6:25"/>
    <s v="01/13/2020"/>
    <d v="1899-12-30T06:26:00"/>
    <d v="2020-01-13T00:00:00"/>
    <n v="0"/>
    <d v="1899-12-30T00:00:00"/>
  </r>
  <r>
    <s v="1007"/>
    <s v=""/>
    <x v="3"/>
    <s v="07:51"/>
    <s v="18:35"/>
    <s v=""/>
    <s v=""/>
    <s v="10:44"/>
    <s v="10:44"/>
    <s v="01/14/2020"/>
    <d v="1899-12-30T10:44:00"/>
    <d v="2020-01-14T00:00:00"/>
    <n v="0"/>
    <d v="1899-12-30T02:44:00"/>
  </r>
  <r>
    <s v="1007"/>
    <s v=""/>
    <x v="3"/>
    <s v="07:16"/>
    <s v="17:48"/>
    <s v=""/>
    <s v=""/>
    <s v="10:31"/>
    <s v="10:31"/>
    <s v="01/15/2020"/>
    <d v="1899-12-30T10:32:00"/>
    <d v="2020-01-15T00:00:00"/>
    <n v="0"/>
    <d v="1899-12-30T02:32:00"/>
  </r>
  <r>
    <s v="1007"/>
    <s v=""/>
    <x v="3"/>
    <s v="07:17"/>
    <s v="17:53"/>
    <s v=""/>
    <s v=""/>
    <s v="10:36"/>
    <s v="10:36"/>
    <s v="01/16/2020"/>
    <d v="1899-12-30T10:36:00"/>
    <d v="2020-01-16T00:00:00"/>
    <n v="0"/>
    <d v="1899-12-30T02:36:00"/>
  </r>
  <r>
    <s v="1007"/>
    <s v=""/>
    <x v="3"/>
    <s v="09:39"/>
    <s v="18:01"/>
    <s v=""/>
    <s v=""/>
    <s v="8:21"/>
    <s v="8:21"/>
    <s v="01/18/2020"/>
    <d v="1899-12-30T08:22:00"/>
    <d v="2020-01-18T00:00:00"/>
    <n v="1"/>
    <d v="1899-12-30T02:22:00"/>
  </r>
  <r>
    <s v="1007"/>
    <s v=""/>
    <x v="3"/>
    <s v="07:19"/>
    <s v="18:03"/>
    <s v=""/>
    <s v=""/>
    <s v="10:43"/>
    <s v="10:43"/>
    <s v="01/20/2020"/>
    <d v="1899-12-30T10:44:00"/>
    <d v="2020-01-20T00:00:00"/>
    <n v="0"/>
    <d v="1899-12-30T02:44:00"/>
  </r>
  <r>
    <s v="1007"/>
    <s v=""/>
    <x v="3"/>
    <s v="07:14"/>
    <s v="18:12"/>
    <s v=""/>
    <s v=""/>
    <s v="10:57"/>
    <s v="10:57"/>
    <s v="01/22/2020"/>
    <d v="1899-12-30T10:58:00"/>
    <d v="2020-01-22T00:00:00"/>
    <n v="0"/>
    <d v="1899-12-30T02:58:00"/>
  </r>
  <r>
    <s v="1007"/>
    <s v=""/>
    <x v="3"/>
    <s v="07:42"/>
    <s v="18:00"/>
    <s v=""/>
    <s v=""/>
    <s v="10:18"/>
    <s v="10:18"/>
    <s v="01/23/2020"/>
    <d v="1899-12-30T10:18:00"/>
    <d v="2020-01-23T00:00:00"/>
    <n v="0"/>
    <d v="1899-12-30T02:18:00"/>
  </r>
  <r>
    <s v="1007"/>
    <s v=""/>
    <x v="3"/>
    <s v="09:58"/>
    <s v="18:06"/>
    <s v=""/>
    <s v=""/>
    <s v="8:8"/>
    <s v="8:8"/>
    <s v="01/25/2020"/>
    <d v="1899-12-30T08:08:00"/>
    <d v="2020-01-25T00:00:00"/>
    <n v="1"/>
    <d v="1899-12-30T02:08:00"/>
  </r>
  <r>
    <s v="102"/>
    <s v=""/>
    <x v="4"/>
    <s v="10:19"/>
    <s v="16:09"/>
    <s v=""/>
    <s v=""/>
    <s v="5:49"/>
    <s v="5:49"/>
    <s v="12/28/2019"/>
    <d v="1899-12-30T05:50:00"/>
    <d v="2019-12-28T00:00:00"/>
    <n v="1"/>
    <d v="1899-12-30T00:00:00"/>
  </r>
  <r>
    <s v="1020"/>
    <s v=""/>
    <x v="5"/>
    <s v="10:50"/>
    <s v="17:15"/>
    <s v=""/>
    <s v=""/>
    <s v="6:25"/>
    <s v="6:25"/>
    <s v="01/19/2020"/>
    <d v="1899-12-30T06:25:00"/>
    <d v="2020-01-19T00:00:00"/>
    <n v="0"/>
    <d v="1899-12-30T00:00:00"/>
  </r>
  <r>
    <s v="1024"/>
    <s v=""/>
    <x v="6"/>
    <s v="09:13"/>
    <s v="17:18"/>
    <s v=""/>
    <s v=""/>
    <s v="8:4"/>
    <s v="8:4"/>
    <s v="12/26/2019"/>
    <d v="1899-12-30T08:05:00"/>
    <d v="2019-12-26T00:00:00"/>
    <n v="0"/>
    <d v="1899-12-30T00:05:00"/>
  </r>
  <r>
    <s v="1024"/>
    <s v=""/>
    <x v="6"/>
    <s v="10:01"/>
    <s v="15:38"/>
    <s v=""/>
    <s v=""/>
    <s v="5:37"/>
    <s v="5:37"/>
    <s v="12/28/2019"/>
    <d v="1899-12-30T05:37:00"/>
    <d v="2019-12-28T00:00:00"/>
    <n v="1"/>
    <d v="1899-12-30T00:00:00"/>
  </r>
  <r>
    <s v="1024"/>
    <s v=""/>
    <x v="6"/>
    <s v="15:46"/>
    <s v="17:08"/>
    <s v=""/>
    <s v=""/>
    <s v="1:22"/>
    <s v="1:22"/>
    <s v="12/28/2019"/>
    <d v="1899-12-30T01:22:00"/>
    <d v="2019-12-28T00:00:00"/>
    <n v="1"/>
    <d v="1899-12-30T00:00:00"/>
  </r>
  <r>
    <s v="1024"/>
    <s v=""/>
    <x v="6"/>
    <s v="09:29"/>
    <s v="17:51"/>
    <s v=""/>
    <s v=""/>
    <s v="8:22"/>
    <s v="8:22"/>
    <s v="12/29/2019"/>
    <d v="1899-12-30T08:22:00"/>
    <d v="2019-12-29T00:00:00"/>
    <n v="0"/>
    <d v="1899-12-30T00:22:00"/>
  </r>
  <r>
    <s v="1024"/>
    <s v=""/>
    <x v="6"/>
    <s v="09:02"/>
    <s v="17:25"/>
    <s v=""/>
    <s v=""/>
    <s v="8:23"/>
    <s v="8:23"/>
    <s v="12/30/2019"/>
    <d v="1899-12-30T08:23:00"/>
    <d v="2019-12-30T00:00:00"/>
    <n v="0"/>
    <d v="1899-12-30T00:23:00"/>
  </r>
  <r>
    <s v="1024"/>
    <s v=""/>
    <x v="6"/>
    <s v="10:11"/>
    <s v="16:09"/>
    <s v=""/>
    <s v=""/>
    <s v="5:58"/>
    <s v="5:58"/>
    <s v="01/01/2020"/>
    <d v="1899-12-30T05:58:00"/>
    <d v="2020-01-01T00:00:00"/>
    <n v="0"/>
    <d v="1899-12-30T00:00:00"/>
  </r>
  <r>
    <s v="1024"/>
    <s v=""/>
    <x v="6"/>
    <s v="10:09"/>
    <s v="16:23"/>
    <s v=""/>
    <s v=""/>
    <s v="6:14"/>
    <s v="6:14"/>
    <s v="01/04/2020"/>
    <d v="1899-12-30T06:14:00"/>
    <d v="2020-01-04T00:00:00"/>
    <n v="1"/>
    <d v="1899-12-30T00:14:00"/>
  </r>
  <r>
    <s v="1024"/>
    <s v=""/>
    <x v="6"/>
    <s v="09:18"/>
    <s v="16:57"/>
    <s v=""/>
    <s v=""/>
    <s v="7:39"/>
    <s v="7:39"/>
    <s v="01/05/2020"/>
    <d v="1899-12-30T07:39:00"/>
    <d v="2020-01-05T00:00:00"/>
    <n v="0"/>
    <d v="1899-12-30T00:00:00"/>
  </r>
  <r>
    <s v="1024"/>
    <s v=""/>
    <x v="6"/>
    <s v="09:09"/>
    <s v="16:40"/>
    <s v=""/>
    <s v=""/>
    <s v="7:31"/>
    <s v="7:31"/>
    <s v="01/06/2020"/>
    <d v="1899-12-30T07:31:00"/>
    <d v="2020-01-06T00:00:00"/>
    <n v="0"/>
    <d v="1899-12-30T00:00:00"/>
  </r>
  <r>
    <s v="1024"/>
    <s v=""/>
    <x v="6"/>
    <s v="09:42"/>
    <s v="18:07"/>
    <s v=""/>
    <s v=""/>
    <s v="8:25"/>
    <s v="8:25"/>
    <s v="01/07/2020"/>
    <d v="1899-12-30T08:25:00"/>
    <d v="2020-01-07T00:00:00"/>
    <n v="0"/>
    <d v="1899-12-30T00:25:00"/>
  </r>
  <r>
    <s v="1024"/>
    <s v=""/>
    <x v="6"/>
    <s v="09:29"/>
    <s v="18:44"/>
    <s v=""/>
    <s v=""/>
    <s v="9:15"/>
    <s v="9:15"/>
    <s v="01/09/2020"/>
    <d v="1899-12-30T09:15:00"/>
    <d v="2020-01-09T00:00:00"/>
    <n v="0"/>
    <d v="1899-12-30T01:15:00"/>
  </r>
  <r>
    <s v="1024"/>
    <s v=""/>
    <x v="6"/>
    <s v="10:04"/>
    <s v="16:20"/>
    <s v=""/>
    <s v=""/>
    <s v="6:15"/>
    <s v="6:15"/>
    <s v="01/11/2020"/>
    <d v="1899-12-30T06:16:00"/>
    <d v="2020-01-11T00:00:00"/>
    <n v="1"/>
    <d v="1899-12-30T00:16:00"/>
  </r>
  <r>
    <s v="1024"/>
    <s v=""/>
    <x v="6"/>
    <s v="09:01"/>
    <s v="16:58"/>
    <s v=""/>
    <s v=""/>
    <s v="7:56"/>
    <s v="7:56"/>
    <s v="01/12/2020"/>
    <d v="1899-12-30T07:57:00"/>
    <d v="2020-01-12T00:00:00"/>
    <n v="0"/>
    <d v="1899-12-30T00:00:00"/>
  </r>
  <r>
    <s v="1024"/>
    <s v=""/>
    <x v="6"/>
    <s v="09:01"/>
    <s v="17:08"/>
    <s v=""/>
    <s v=""/>
    <s v="8:7"/>
    <s v="8:7"/>
    <s v="01/13/2020"/>
    <d v="1899-12-30T08:07:00"/>
    <d v="2020-01-13T00:00:00"/>
    <n v="0"/>
    <d v="1899-12-30T00:07:00"/>
  </r>
  <r>
    <s v="1024"/>
    <s v=""/>
    <x v="6"/>
    <s v="09:01"/>
    <s v="18:22"/>
    <s v=""/>
    <s v=""/>
    <s v="9:20"/>
    <s v="9:20"/>
    <s v="01/14/2020"/>
    <d v="1899-12-30T09:21:00"/>
    <d v="2020-01-14T00:00:00"/>
    <n v="0"/>
    <d v="1899-12-30T01:21:00"/>
  </r>
  <r>
    <s v="1024"/>
    <s v=""/>
    <x v="6"/>
    <s v="08:55"/>
    <s v="17:37"/>
    <s v=""/>
    <s v=""/>
    <s v="8:42"/>
    <s v="8:42"/>
    <s v="01/15/2020"/>
    <d v="1899-12-30T08:42:00"/>
    <d v="2020-01-15T00:00:00"/>
    <n v="0"/>
    <d v="1899-12-30T00:42:00"/>
  </r>
  <r>
    <s v="1024"/>
    <s v=""/>
    <x v="6"/>
    <s v="08:54"/>
    <s v="17:05"/>
    <s v=""/>
    <s v=""/>
    <s v="8:10"/>
    <s v="8:10"/>
    <s v="01/16/2020"/>
    <d v="1899-12-30T08:11:00"/>
    <d v="2020-01-16T00:00:00"/>
    <n v="0"/>
    <d v="1899-12-30T00:11:00"/>
  </r>
  <r>
    <s v="1024"/>
    <s v=""/>
    <x v="6"/>
    <s v="10:03"/>
    <s v="16:15"/>
    <s v=""/>
    <s v=""/>
    <s v="6:11"/>
    <s v="6:11"/>
    <s v="01/18/2020"/>
    <d v="1899-12-30T06:12:00"/>
    <d v="2020-01-18T00:00:00"/>
    <n v="1"/>
    <d v="1899-12-30T00:12:00"/>
  </r>
  <r>
    <s v="1024"/>
    <s v=""/>
    <x v="6"/>
    <s v="09:12"/>
    <s v="17:33"/>
    <s v=""/>
    <s v=""/>
    <s v="8:20"/>
    <s v="8:20"/>
    <s v="01/19/2020"/>
    <d v="1899-12-30T08:21:00"/>
    <d v="2020-01-19T00:00:00"/>
    <n v="0"/>
    <d v="1899-12-30T00:21:00"/>
  </r>
  <r>
    <s v="1024"/>
    <s v=""/>
    <x v="6"/>
    <s v="09:02"/>
    <s v="17:07"/>
    <s v=""/>
    <s v=""/>
    <s v="8:5"/>
    <s v="8:5"/>
    <s v="01/20/2020"/>
    <d v="1899-12-30T08:05:00"/>
    <d v="2020-01-20T00:00:00"/>
    <n v="0"/>
    <d v="1899-12-30T00:05:00"/>
  </r>
  <r>
    <s v="1024"/>
    <s v=""/>
    <x v="6"/>
    <s v="09:07"/>
    <s v="17:59"/>
    <s v=""/>
    <s v=""/>
    <s v="8:51"/>
    <s v="8:51"/>
    <s v="01/21/2020"/>
    <d v="1899-12-30T08:52:00"/>
    <d v="2020-01-21T00:00:00"/>
    <n v="0"/>
    <d v="1899-12-30T00:52:00"/>
  </r>
  <r>
    <s v="1024"/>
    <s v=""/>
    <x v="6"/>
    <s v="09:23"/>
    <s v="18:57"/>
    <s v=""/>
    <s v=""/>
    <s v="9:34"/>
    <s v="9:34"/>
    <s v="01/22/2020"/>
    <d v="1899-12-30T09:34:00"/>
    <d v="2020-01-22T00:00:00"/>
    <n v="0"/>
    <d v="1899-12-30T01:34:00"/>
  </r>
  <r>
    <s v="1024"/>
    <s v=""/>
    <x v="6"/>
    <s v="07:48"/>
    <s v="17:07"/>
    <s v=""/>
    <s v=""/>
    <s v="9:18"/>
    <s v="9:18"/>
    <s v="01/23/2020"/>
    <d v="1899-12-30T09:19:00"/>
    <d v="2020-01-23T00:00:00"/>
    <n v="0"/>
    <d v="1899-12-30T01:19:00"/>
  </r>
  <r>
    <s v="1024"/>
    <s v=""/>
    <x v="6"/>
    <s v="10:11"/>
    <s v="16:19"/>
    <s v=""/>
    <s v=""/>
    <s v="6:8"/>
    <s v="6:8"/>
    <s v="01/25/2020"/>
    <d v="1899-12-30T06:08:00"/>
    <d v="2020-01-25T00:00:00"/>
    <n v="1"/>
    <d v="1899-12-30T00:08:00"/>
  </r>
  <r>
    <s v="11"/>
    <s v=""/>
    <x v="7"/>
    <s v="09:49"/>
    <s v="16:43"/>
    <s v=""/>
    <s v=""/>
    <s v="6:53"/>
    <s v="6:53"/>
    <s v="12/28/2019"/>
    <d v="1899-12-30T06:54:00"/>
    <d v="2019-12-28T00:00:00"/>
    <n v="1"/>
    <d v="1899-12-30T00:54:00"/>
  </r>
  <r>
    <s v="11"/>
    <s v=""/>
    <x v="7"/>
    <s v="08:42"/>
    <s v="17:46"/>
    <s v=""/>
    <s v=""/>
    <s v="9:4"/>
    <s v="9:4"/>
    <s v="12/29/2019"/>
    <d v="1899-12-30T09:04:00"/>
    <d v="2019-12-29T00:00:00"/>
    <n v="0"/>
    <d v="1899-12-30T01:04:00"/>
  </r>
  <r>
    <s v="11"/>
    <s v=""/>
    <x v="7"/>
    <s v="08:28"/>
    <s v="16:14"/>
    <s v=""/>
    <s v=""/>
    <s v="7:46"/>
    <s v="7:46"/>
    <s v="12/31/2019"/>
    <d v="1899-12-30T07:46:00"/>
    <d v="2019-12-31T00:00:00"/>
    <n v="0"/>
    <d v="1899-12-30T00:00:00"/>
  </r>
  <r>
    <s v="11"/>
    <s v=""/>
    <x v="7"/>
    <s v="10:00"/>
    <s v="16:07"/>
    <s v=""/>
    <s v=""/>
    <s v="6:7"/>
    <s v="6:7"/>
    <s v="01/01/2020"/>
    <d v="1899-12-30T06:07:00"/>
    <d v="2020-01-01T00:00:00"/>
    <n v="0"/>
    <d v="1899-12-30T00:00:00"/>
  </r>
  <r>
    <s v="11"/>
    <s v=""/>
    <x v="7"/>
    <s v="09:56"/>
    <s v="16:34"/>
    <s v=""/>
    <s v=""/>
    <s v="6:38"/>
    <s v="6:38"/>
    <s v="01/04/2020"/>
    <d v="1899-12-30T06:38:00"/>
    <d v="2020-01-04T00:00:00"/>
    <n v="1"/>
    <d v="1899-12-30T00:38:00"/>
  </r>
  <r>
    <s v="11"/>
    <s v=""/>
    <x v="7"/>
    <s v="08:22"/>
    <s v="17:38"/>
    <s v=""/>
    <s v=""/>
    <s v="9:16"/>
    <s v="9:16"/>
    <s v="01/05/2020"/>
    <d v="1899-12-30T09:16:00"/>
    <d v="2020-01-05T00:00:00"/>
    <n v="0"/>
    <d v="1899-12-30T01:16:00"/>
  </r>
  <r>
    <s v="11"/>
    <s v=""/>
    <x v="7"/>
    <s v="08:38"/>
    <s v="18:28"/>
    <s v=""/>
    <s v=""/>
    <s v="9:49"/>
    <s v="9:49"/>
    <s v="01/06/2020"/>
    <d v="1899-12-30T09:50:00"/>
    <d v="2020-01-06T00:00:00"/>
    <n v="0"/>
    <d v="1899-12-30T01:50:00"/>
  </r>
  <r>
    <s v="11"/>
    <s v=""/>
    <x v="7"/>
    <s v="08:41"/>
    <s v="18:22"/>
    <s v=""/>
    <s v=""/>
    <s v="9:41"/>
    <s v="9:41"/>
    <s v="01/07/2020"/>
    <d v="1899-12-30T09:41:00"/>
    <d v="2020-01-07T00:00:00"/>
    <n v="0"/>
    <d v="1899-12-30T01:41:00"/>
  </r>
  <r>
    <s v="11"/>
    <s v=""/>
    <x v="7"/>
    <s v="08:40"/>
    <s v="18:08"/>
    <s v=""/>
    <s v=""/>
    <s v="9:28"/>
    <s v="9:28"/>
    <s v="01/08/2020"/>
    <d v="1899-12-30T09:28:00"/>
    <d v="2020-01-08T00:00:00"/>
    <n v="0"/>
    <d v="1899-12-30T01:28:00"/>
  </r>
  <r>
    <s v="11"/>
    <s v=""/>
    <x v="7"/>
    <s v="08:29"/>
    <s v="17:10"/>
    <s v=""/>
    <s v=""/>
    <s v="8:41"/>
    <s v="8:41"/>
    <s v="01/09/2020"/>
    <d v="1899-12-30T08:41:00"/>
    <d v="2020-01-09T00:00:00"/>
    <n v="0"/>
    <d v="1899-12-30T00:41:00"/>
  </r>
  <r>
    <s v="11"/>
    <s v=""/>
    <x v="7"/>
    <s v="10:05"/>
    <s v="16:41"/>
    <s v=""/>
    <s v=""/>
    <s v="6:36"/>
    <s v="6:36"/>
    <s v="01/11/2020"/>
    <d v="1899-12-30T06:36:00"/>
    <d v="2020-01-11T00:00:00"/>
    <n v="1"/>
    <d v="1899-12-30T00:36:00"/>
  </r>
  <r>
    <s v="11"/>
    <s v=""/>
    <x v="7"/>
    <s v="08:36"/>
    <s v="18:50"/>
    <s v=""/>
    <s v=""/>
    <s v="10:14"/>
    <s v="10:14"/>
    <s v="01/13/2020"/>
    <d v="1899-12-30T10:14:00"/>
    <d v="2020-01-13T00:00:00"/>
    <n v="0"/>
    <d v="1899-12-30T02:14:00"/>
  </r>
  <r>
    <s v="11"/>
    <s v=""/>
    <x v="7"/>
    <s v="08:45"/>
    <s v="19:04"/>
    <s v=""/>
    <s v=""/>
    <s v="10:19"/>
    <s v="10:19"/>
    <s v="01/14/2020"/>
    <d v="1899-12-30T10:19:00"/>
    <d v="2020-01-14T00:00:00"/>
    <n v="0"/>
    <d v="1899-12-30T02:19:00"/>
  </r>
  <r>
    <s v="11"/>
    <s v=""/>
    <x v="7"/>
    <s v="08:50"/>
    <s v="17:53"/>
    <s v=""/>
    <s v=""/>
    <s v="9:3"/>
    <s v="9:3"/>
    <s v="01/15/2020"/>
    <d v="1899-12-30T09:03:00"/>
    <d v="2020-01-15T00:00:00"/>
    <n v="0"/>
    <d v="1899-12-30T01:03:00"/>
  </r>
  <r>
    <s v="11"/>
    <s v=""/>
    <x v="7"/>
    <s v="08:30"/>
    <s v="17:22"/>
    <s v=""/>
    <s v=""/>
    <s v="8:51"/>
    <s v="8:51"/>
    <s v="01/16/2020"/>
    <d v="1899-12-30T08:52:00"/>
    <d v="2020-01-16T00:00:00"/>
    <n v="0"/>
    <d v="1899-12-30T00:52:00"/>
  </r>
  <r>
    <s v="11"/>
    <s v=""/>
    <x v="7"/>
    <s v="09:48"/>
    <s v="16:42"/>
    <s v=""/>
    <s v=""/>
    <s v="6:53"/>
    <s v="6:53"/>
    <s v="01/18/2020"/>
    <d v="1899-12-30T06:54:00"/>
    <d v="2020-01-18T00:00:00"/>
    <n v="1"/>
    <d v="1899-12-30T00:54:00"/>
  </r>
  <r>
    <s v="11"/>
    <s v=""/>
    <x v="7"/>
    <s v="08:28"/>
    <s v="18:52"/>
    <s v=""/>
    <s v=""/>
    <s v="10:24"/>
    <s v="10:24"/>
    <s v="01/20/2020"/>
    <d v="1899-12-30T10:24:00"/>
    <d v="2020-01-20T00:00:00"/>
    <n v="0"/>
    <d v="1899-12-30T02:24:00"/>
  </r>
  <r>
    <s v="11"/>
    <s v=""/>
    <x v="7"/>
    <s v="08:44"/>
    <s v="19:39"/>
    <s v=""/>
    <s v=""/>
    <s v="10:55"/>
    <s v="10:55"/>
    <s v="01/21/2020"/>
    <d v="1899-12-30T10:55:00"/>
    <d v="2020-01-21T00:00:00"/>
    <n v="0"/>
    <d v="1899-12-30T02:55:00"/>
  </r>
  <r>
    <s v="11"/>
    <s v=""/>
    <x v="7"/>
    <s v="08:29"/>
    <s v="17:35"/>
    <s v=""/>
    <s v=""/>
    <s v="9:6"/>
    <s v="9:6"/>
    <s v="01/22/2020"/>
    <d v="1899-12-30T09:06:00"/>
    <d v="2020-01-22T00:00:00"/>
    <n v="0"/>
    <d v="1899-12-30T01:06:00"/>
  </r>
  <r>
    <s v="110"/>
    <s v=""/>
    <x v="8"/>
    <s v="07:39"/>
    <s v="16:16"/>
    <s v=""/>
    <s v=""/>
    <s v="8:37"/>
    <s v="8:37"/>
    <s v="12/28/2019"/>
    <d v="1899-12-30T08:37:00"/>
    <d v="2019-12-28T00:00:00"/>
    <n v="1"/>
    <d v="1899-12-30T02:37:00"/>
  </r>
  <r>
    <s v="110"/>
    <s v=""/>
    <x v="8"/>
    <s v="06:57"/>
    <s v="17:29"/>
    <s v=""/>
    <s v=""/>
    <s v="10:32"/>
    <s v="10:32"/>
    <s v="12/30/2019"/>
    <d v="1899-12-30T10:32:00"/>
    <d v="2019-12-30T00:00:00"/>
    <n v="0"/>
    <d v="1899-12-30T02:32:00"/>
  </r>
  <r>
    <s v="110"/>
    <s v=""/>
    <x v="8"/>
    <s v="06:56"/>
    <s v="17:02"/>
    <s v=""/>
    <s v=""/>
    <s v="10:6"/>
    <s v="10:6"/>
    <s v="12/31/2019"/>
    <d v="1899-12-30T10:06:00"/>
    <d v="2019-12-31T00:00:00"/>
    <n v="0"/>
    <d v="1899-12-30T02:06:00"/>
  </r>
  <r>
    <s v="110"/>
    <s v=""/>
    <x v="8"/>
    <s v="07:26"/>
    <s v="15:59"/>
    <s v=""/>
    <s v=""/>
    <s v="8:32"/>
    <s v="8:32"/>
    <s v="01/01/2020"/>
    <d v="1899-12-30T08:33:00"/>
    <d v="2020-01-01T00:00:00"/>
    <n v="0"/>
    <d v="1899-12-30T00:33:00"/>
  </r>
  <r>
    <s v="110"/>
    <s v=""/>
    <x v="8"/>
    <s v="07:10"/>
    <s v="17:00"/>
    <s v=""/>
    <s v=""/>
    <s v="9:49"/>
    <s v="9:49"/>
    <s v="01/05/2020"/>
    <d v="1899-12-30T09:50:00"/>
    <d v="2020-01-05T00:00:00"/>
    <n v="0"/>
    <d v="1899-12-30T01:50:00"/>
  </r>
  <r>
    <s v="110"/>
    <s v=""/>
    <x v="8"/>
    <s v="07:19"/>
    <s v="17:16"/>
    <s v=""/>
    <s v=""/>
    <s v="9:56"/>
    <s v="9:56"/>
    <s v="01/07/2020"/>
    <d v="1899-12-30T09:57:00"/>
    <d v="2020-01-07T00:00:00"/>
    <n v="0"/>
    <d v="1899-12-30T01:57:00"/>
  </r>
  <r>
    <s v="110"/>
    <s v=""/>
    <x v="8"/>
    <s v="06:46"/>
    <s v="17:31"/>
    <s v=""/>
    <s v=""/>
    <s v="10:44"/>
    <s v="10:44"/>
    <s v="01/08/2020"/>
    <d v="1899-12-30T10:45:00"/>
    <d v="2020-01-08T00:00:00"/>
    <n v="0"/>
    <d v="1899-12-30T02:45:00"/>
  </r>
  <r>
    <s v="110"/>
    <s v=""/>
    <x v="8"/>
    <s v="06:52"/>
    <s v="16:58"/>
    <s v=""/>
    <s v=""/>
    <s v="10:5"/>
    <s v="10:5"/>
    <s v="01/09/2020"/>
    <d v="1899-12-30T10:06:00"/>
    <d v="2020-01-09T00:00:00"/>
    <n v="0"/>
    <d v="1899-12-30T02:06:00"/>
  </r>
  <r>
    <s v="110"/>
    <s v=""/>
    <x v="8"/>
    <s v="08:26"/>
    <s v="16:15"/>
    <s v=""/>
    <s v=""/>
    <s v="7:49"/>
    <s v="7:49"/>
    <s v="01/11/2020"/>
    <d v="1899-12-30T07:49:00"/>
    <d v="2020-01-11T00:00:00"/>
    <n v="1"/>
    <d v="1899-12-30T01:49:00"/>
  </r>
  <r>
    <s v="110"/>
    <s v=""/>
    <x v="8"/>
    <s v="07:22"/>
    <s v="15:08"/>
    <s v=""/>
    <s v=""/>
    <s v="7:45"/>
    <s v="7:45"/>
    <s v="01/12/2020"/>
    <d v="1899-12-30T07:46:00"/>
    <d v="2020-01-12T00:00:00"/>
    <n v="0"/>
    <d v="1899-12-30T00:00:00"/>
  </r>
  <r>
    <s v="110"/>
    <s v=""/>
    <x v="8"/>
    <s v="15:09"/>
    <s v="17:03"/>
    <s v=""/>
    <s v=""/>
    <s v="1:53"/>
    <s v="1:53"/>
    <s v="01/12/2020"/>
    <d v="1899-12-30T01:54:00"/>
    <d v="2020-01-12T00:00:00"/>
    <n v="0"/>
    <d v="1899-12-30T00:00:00"/>
  </r>
  <r>
    <s v="110"/>
    <s v=""/>
    <x v="8"/>
    <s v="07:26"/>
    <s v="17:11"/>
    <s v=""/>
    <s v=""/>
    <s v="9:45"/>
    <s v="9:45"/>
    <s v="01/14/2020"/>
    <d v="1899-12-30T09:45:00"/>
    <d v="2020-01-14T00:00:00"/>
    <n v="0"/>
    <d v="1899-12-30T01:45:00"/>
  </r>
  <r>
    <s v="110"/>
    <s v=""/>
    <x v="8"/>
    <s v="06:53"/>
    <s v="17:04"/>
    <s v=""/>
    <s v=""/>
    <s v="10:11"/>
    <s v="10:11"/>
    <s v="01/15/2020"/>
    <d v="1899-12-30T10:11:00"/>
    <d v="2020-01-15T00:00:00"/>
    <n v="0"/>
    <d v="1899-12-30T02:11:00"/>
  </r>
  <r>
    <s v="110"/>
    <s v=""/>
    <x v="8"/>
    <s v="07:42"/>
    <s v="16:54"/>
    <s v=""/>
    <s v=""/>
    <s v="9:11"/>
    <s v="9:11"/>
    <s v="01/16/2020"/>
    <d v="1899-12-30T09:12:00"/>
    <d v="2020-01-16T00:00:00"/>
    <n v="0"/>
    <d v="1899-12-30T01:12:00"/>
  </r>
  <r>
    <s v="110"/>
    <s v=""/>
    <x v="8"/>
    <s v="07:48"/>
    <s v="16:13"/>
    <s v=""/>
    <s v=""/>
    <s v="8:25"/>
    <s v="8:25"/>
    <s v="01/18/2020"/>
    <d v="1899-12-30T08:25:00"/>
    <d v="2020-01-18T00:00:00"/>
    <n v="1"/>
    <d v="1899-12-30T02:25:00"/>
  </r>
  <r>
    <s v="110"/>
    <s v=""/>
    <x v="8"/>
    <s v="07:21"/>
    <s v="17:13"/>
    <s v=""/>
    <s v=""/>
    <s v="9:52"/>
    <s v="9:52"/>
    <s v="01/19/2020"/>
    <d v="1899-12-30T09:52:00"/>
    <d v="2020-01-19T00:00:00"/>
    <n v="0"/>
    <d v="1899-12-30T01:52:00"/>
  </r>
  <r>
    <s v="110"/>
    <s v=""/>
    <x v="8"/>
    <s v="07:04"/>
    <s v="16:57"/>
    <s v=""/>
    <s v=""/>
    <s v="9:52"/>
    <s v="9:52"/>
    <s v="01/20/2020"/>
    <d v="1899-12-30T09:53:00"/>
    <d v="2020-01-20T00:00:00"/>
    <n v="0"/>
    <d v="1899-12-30T01:53:00"/>
  </r>
  <r>
    <s v="110"/>
    <s v=""/>
    <x v="8"/>
    <s v="07:29"/>
    <s v="17:08"/>
    <s v=""/>
    <s v=""/>
    <s v="9:39"/>
    <s v="9:39"/>
    <s v="01/21/2020"/>
    <d v="1899-12-30T09:39:00"/>
    <d v="2020-01-21T00:00:00"/>
    <n v="0"/>
    <d v="1899-12-30T01:39:00"/>
  </r>
  <r>
    <s v="110"/>
    <s v=""/>
    <x v="8"/>
    <s v="07:25"/>
    <s v="17:08"/>
    <s v=""/>
    <s v=""/>
    <s v="9:42"/>
    <s v="9:42"/>
    <s v="01/22/2020"/>
    <d v="1899-12-30T09:43:00"/>
    <d v="2020-01-22T00:00:00"/>
    <n v="0"/>
    <d v="1899-12-30T01:43:00"/>
  </r>
  <r>
    <s v="110"/>
    <s v=""/>
    <x v="8"/>
    <s v="07:21"/>
    <s v="16:59"/>
    <s v=""/>
    <s v=""/>
    <s v="9:38"/>
    <s v="9:38"/>
    <s v="01/23/2020"/>
    <d v="1899-12-30T09:38:00"/>
    <d v="2020-01-23T00:00:00"/>
    <n v="0"/>
    <d v="1899-12-30T01:38:00"/>
  </r>
  <r>
    <s v="12"/>
    <s v=""/>
    <x v="9"/>
    <s v="09:49"/>
    <s v="16:43"/>
    <s v=""/>
    <s v=""/>
    <s v="6:53"/>
    <s v="6:53"/>
    <s v="12/28/2019"/>
    <d v="1899-12-30T06:54:00"/>
    <d v="2019-12-28T00:00:00"/>
    <n v="1"/>
    <d v="1899-12-30T00:54:00"/>
  </r>
  <r>
    <s v="12"/>
    <s v=""/>
    <x v="9"/>
    <s v="08:42"/>
    <s v="17:46"/>
    <s v=""/>
    <s v=""/>
    <s v="9:4"/>
    <s v="9:4"/>
    <s v="12/29/2019"/>
    <d v="1899-12-30T09:04:00"/>
    <d v="2019-12-29T00:00:00"/>
    <n v="0"/>
    <d v="1899-12-30T01:04:00"/>
  </r>
  <r>
    <s v="12"/>
    <s v=""/>
    <x v="9"/>
    <s v="08:28"/>
    <s v="16:14"/>
    <s v=""/>
    <s v=""/>
    <s v="7:46"/>
    <s v="7:46"/>
    <s v="12/31/2019"/>
    <d v="1899-12-30T07:46:00"/>
    <d v="2019-12-31T00:00:00"/>
    <n v="0"/>
    <d v="1899-12-30T00:00:00"/>
  </r>
  <r>
    <s v="12"/>
    <s v=""/>
    <x v="9"/>
    <s v="10:00"/>
    <s v="16:08"/>
    <s v=""/>
    <s v=""/>
    <s v="6:8"/>
    <s v="6:8"/>
    <s v="01/01/2020"/>
    <d v="1899-12-30T06:08:00"/>
    <d v="2020-01-01T00:00:00"/>
    <n v="0"/>
    <d v="1899-12-30T00:00:00"/>
  </r>
  <r>
    <s v="12"/>
    <s v=""/>
    <x v="9"/>
    <s v="09:56"/>
    <s v="16:34"/>
    <s v=""/>
    <s v=""/>
    <s v="6:38"/>
    <s v="6:38"/>
    <s v="01/04/2020"/>
    <d v="1899-12-30T06:38:00"/>
    <d v="2020-01-04T00:00:00"/>
    <n v="1"/>
    <d v="1899-12-30T00:38:00"/>
  </r>
  <r>
    <s v="12"/>
    <s v=""/>
    <x v="9"/>
    <s v="08:22"/>
    <s v="17:38"/>
    <s v=""/>
    <s v=""/>
    <s v="9:15"/>
    <s v="9:15"/>
    <s v="01/05/2020"/>
    <d v="1899-12-30T09:16:00"/>
    <d v="2020-01-05T00:00:00"/>
    <n v="0"/>
    <d v="1899-12-30T01:16:00"/>
  </r>
  <r>
    <s v="12"/>
    <s v=""/>
    <x v="9"/>
    <s v="08:38"/>
    <s v="18:28"/>
    <s v=""/>
    <s v=""/>
    <s v="9:49"/>
    <s v="9:49"/>
    <s v="01/06/2020"/>
    <d v="1899-12-30T09:50:00"/>
    <d v="2020-01-06T00:00:00"/>
    <n v="0"/>
    <d v="1899-12-30T01:50:00"/>
  </r>
  <r>
    <s v="12"/>
    <s v=""/>
    <x v="9"/>
    <s v="08:40"/>
    <s v="18:08"/>
    <s v=""/>
    <s v=""/>
    <s v="9:27"/>
    <s v="9:27"/>
    <s v="01/08/2020"/>
    <d v="1899-12-30T09:28:00"/>
    <d v="2020-01-08T00:00:00"/>
    <n v="0"/>
    <d v="1899-12-30T01:28:00"/>
  </r>
  <r>
    <s v="12"/>
    <s v=""/>
    <x v="9"/>
    <s v="08:29"/>
    <s v="17:11"/>
    <s v=""/>
    <s v=""/>
    <s v="8:42"/>
    <s v="8:42"/>
    <s v="01/09/2020"/>
    <d v="1899-12-30T08:42:00"/>
    <d v="2020-01-09T00:00:00"/>
    <n v="0"/>
    <d v="1899-12-30T00:42:00"/>
  </r>
  <r>
    <s v="12"/>
    <s v=""/>
    <x v="9"/>
    <s v="10:05"/>
    <s v="16:42"/>
    <s v=""/>
    <s v=""/>
    <s v="6:36"/>
    <s v="6:36"/>
    <s v="01/11/2020"/>
    <d v="1899-12-30T06:37:00"/>
    <d v="2020-01-11T00:00:00"/>
    <n v="1"/>
    <d v="1899-12-30T00:37:00"/>
  </r>
  <r>
    <s v="12"/>
    <s v=""/>
    <x v="9"/>
    <s v="08:45"/>
    <s v="17:30"/>
    <s v=""/>
    <s v=""/>
    <s v="8:45"/>
    <s v="8:45"/>
    <s v="01/14/2020"/>
    <d v="1899-12-30T08:45:00"/>
    <d v="2020-01-14T00:00:00"/>
    <n v="0"/>
    <d v="1899-12-30T00:45:00"/>
  </r>
  <r>
    <s v="12"/>
    <s v=""/>
    <x v="9"/>
    <s v="08:50"/>
    <s v="17:53"/>
    <s v=""/>
    <s v=""/>
    <s v="9:3"/>
    <s v="9:3"/>
    <s v="01/15/2020"/>
    <d v="1899-12-30T09:03:00"/>
    <d v="2020-01-15T00:00:00"/>
    <n v="0"/>
    <d v="1899-12-30T01:03:00"/>
  </r>
  <r>
    <s v="12"/>
    <s v=""/>
    <x v="9"/>
    <s v="08:30"/>
    <s v="17:22"/>
    <s v=""/>
    <s v=""/>
    <s v="8:51"/>
    <s v="8:51"/>
    <s v="01/16/2020"/>
    <d v="1899-12-30T08:52:00"/>
    <d v="2020-01-16T00:00:00"/>
    <n v="0"/>
    <d v="1899-12-30T00:52:00"/>
  </r>
  <r>
    <s v="12"/>
    <s v=""/>
    <x v="9"/>
    <s v="09:48"/>
    <s v="16:42"/>
    <s v=""/>
    <s v=""/>
    <s v="6:54"/>
    <s v="6:54"/>
    <s v="01/18/2020"/>
    <d v="1899-12-30T06:54:00"/>
    <d v="2020-01-18T00:00:00"/>
    <n v="1"/>
    <d v="1899-12-30T00:54:00"/>
  </r>
  <r>
    <s v="12"/>
    <s v=""/>
    <x v="9"/>
    <s v="08:36"/>
    <s v="18:18"/>
    <s v=""/>
    <s v=""/>
    <s v="9:42"/>
    <s v="9:42"/>
    <s v="01/19/2020"/>
    <d v="1899-12-30T09:42:00"/>
    <d v="2020-01-19T00:00:00"/>
    <n v="0"/>
    <d v="1899-12-30T01:42:00"/>
  </r>
  <r>
    <s v="12"/>
    <s v=""/>
    <x v="9"/>
    <s v="08:28"/>
    <s v="18:52"/>
    <s v=""/>
    <s v=""/>
    <s v="10:24"/>
    <s v="10:24"/>
    <s v="01/20/2020"/>
    <d v="1899-12-30T10:24:00"/>
    <d v="2020-01-20T00:00:00"/>
    <n v="0"/>
    <d v="1899-12-30T02:24:00"/>
  </r>
  <r>
    <s v="12"/>
    <s v=""/>
    <x v="9"/>
    <s v="08:44"/>
    <s v="19:40"/>
    <s v=""/>
    <s v=""/>
    <s v="10:56"/>
    <s v="10:56"/>
    <s v="01/21/2020"/>
    <d v="1899-12-30T10:56:00"/>
    <d v="2020-01-21T00:00:00"/>
    <n v="0"/>
    <d v="1899-12-30T02:56:00"/>
  </r>
  <r>
    <s v="12"/>
    <s v=""/>
    <x v="9"/>
    <s v="08:29"/>
    <s v="17:35"/>
    <s v=""/>
    <s v=""/>
    <s v="9:5"/>
    <s v="9:5"/>
    <s v="01/22/2020"/>
    <d v="1899-12-30T09:06:00"/>
    <d v="2020-01-22T00:00:00"/>
    <n v="0"/>
    <d v="1899-12-30T01:06:00"/>
  </r>
  <r>
    <s v="12"/>
    <s v=""/>
    <x v="9"/>
    <s v="09:54"/>
    <s v="16:22"/>
    <s v=""/>
    <s v=""/>
    <s v="6:27"/>
    <s v="6:27"/>
    <s v="01/25/2020"/>
    <d v="1899-12-30T06:28:00"/>
    <d v="2020-01-25T00:00:00"/>
    <n v="1"/>
    <d v="1899-12-30T00:28:00"/>
  </r>
  <r>
    <s v="12346"/>
    <s v=""/>
    <x v="10"/>
    <s v="08:15"/>
    <s v="16:38"/>
    <s v=""/>
    <s v=""/>
    <s v="8:22"/>
    <s v="8:22"/>
    <s v="12/26/2019"/>
    <d v="1899-12-30T08:23:00"/>
    <d v="2019-12-26T00:00:00"/>
    <n v="0"/>
    <d v="1899-12-30T00:23:00"/>
  </r>
  <r>
    <s v="12346"/>
    <s v=""/>
    <x v="10"/>
    <s v="10:20"/>
    <s v="16:11"/>
    <s v=""/>
    <s v=""/>
    <s v="5:50"/>
    <s v="5:50"/>
    <s v="12/28/2019"/>
    <d v="1899-12-30T05:51:00"/>
    <d v="2019-12-28T00:00:00"/>
    <n v="1"/>
    <d v="1899-12-30T00:00:00"/>
  </r>
  <r>
    <s v="12346"/>
    <s v=""/>
    <x v="10"/>
    <s v="08:18"/>
    <s v="16:33"/>
    <s v=""/>
    <s v=""/>
    <s v="8:15"/>
    <s v="8:15"/>
    <s v="12/29/2019"/>
    <d v="1899-12-30T08:15:00"/>
    <d v="2019-12-29T00:00:00"/>
    <n v="0"/>
    <d v="1899-12-30T00:15:00"/>
  </r>
  <r>
    <s v="12346"/>
    <s v=""/>
    <x v="10"/>
    <s v="08:28"/>
    <s v="16:32"/>
    <s v=""/>
    <s v=""/>
    <s v="8:3"/>
    <s v="8:3"/>
    <s v="12/30/2019"/>
    <d v="1899-12-30T08:04:00"/>
    <d v="2019-12-30T00:00:00"/>
    <n v="0"/>
    <d v="1899-12-30T00:04:00"/>
  </r>
  <r>
    <s v="12346"/>
    <s v=""/>
    <x v="10"/>
    <s v="08:25"/>
    <s v="15:57"/>
    <s v=""/>
    <s v=""/>
    <s v="7:31"/>
    <s v="7:31"/>
    <s v="12/31/2019"/>
    <d v="1899-12-30T07:32:00"/>
    <d v="2019-12-31T00:00:00"/>
    <n v="0"/>
    <d v="1899-12-30T00:00:00"/>
  </r>
  <r>
    <s v="12346"/>
    <s v=""/>
    <x v="10"/>
    <s v="10:07"/>
    <s v="16:48"/>
    <s v=""/>
    <s v=""/>
    <s v="6:40"/>
    <s v="6:40"/>
    <s v="01/01/2020"/>
    <d v="1899-12-30T06:41:00"/>
    <d v="2020-01-01T00:00:00"/>
    <n v="0"/>
    <d v="1899-12-30T00:00:00"/>
  </r>
  <r>
    <s v="12346"/>
    <s v=""/>
    <x v="10"/>
    <s v="10:01"/>
    <s v="16:07"/>
    <s v=""/>
    <s v=""/>
    <s v="6:5"/>
    <s v="6:5"/>
    <s v="01/04/2020"/>
    <d v="1899-12-30T06:06:00"/>
    <d v="2020-01-04T00:00:00"/>
    <n v="1"/>
    <d v="1899-12-30T00:06:00"/>
  </r>
  <r>
    <s v="12346"/>
    <s v=""/>
    <x v="10"/>
    <s v="08:30"/>
    <s v="16:29"/>
    <s v=""/>
    <s v=""/>
    <s v="7:58"/>
    <s v="7:58"/>
    <s v="01/05/2020"/>
    <d v="1899-12-30T07:59:00"/>
    <d v="2020-01-05T00:00:00"/>
    <n v="0"/>
    <d v="1899-12-30T00:00:00"/>
  </r>
  <r>
    <s v="12346"/>
    <s v=""/>
    <x v="10"/>
    <s v="08:40"/>
    <s v="16:36"/>
    <s v=""/>
    <s v=""/>
    <s v="7:56"/>
    <s v="7:56"/>
    <s v="01/06/2020"/>
    <d v="1899-12-30T07:56:00"/>
    <d v="2020-01-06T00:00:00"/>
    <n v="0"/>
    <d v="1899-12-30T00:00:00"/>
  </r>
  <r>
    <s v="12346"/>
    <s v=""/>
    <x v="10"/>
    <s v="08:34"/>
    <s v="16:35"/>
    <s v=""/>
    <s v=""/>
    <s v="8:1"/>
    <s v="8:1"/>
    <s v="01/07/2020"/>
    <d v="1899-12-30T08:01:00"/>
    <d v="2020-01-07T00:00:00"/>
    <n v="0"/>
    <d v="1899-12-30T00:01:00"/>
  </r>
  <r>
    <s v="12346"/>
    <s v=""/>
    <x v="10"/>
    <s v="08:24"/>
    <s v="17:01"/>
    <s v=""/>
    <s v=""/>
    <s v="8:36"/>
    <s v="8:36"/>
    <s v="01/08/2020"/>
    <d v="1899-12-30T08:37:00"/>
    <d v="2020-01-08T00:00:00"/>
    <n v="0"/>
    <d v="1899-12-30T00:37:00"/>
  </r>
  <r>
    <s v="12346"/>
    <s v=""/>
    <x v="10"/>
    <s v="08:41"/>
    <s v="17:52"/>
    <s v=""/>
    <s v=""/>
    <s v="9:11"/>
    <s v="9:11"/>
    <s v="01/09/2020"/>
    <d v="1899-12-30T09:11:00"/>
    <d v="2020-01-09T00:00:00"/>
    <n v="0"/>
    <d v="1899-12-30T01:11:00"/>
  </r>
  <r>
    <s v="12346"/>
    <s v=""/>
    <x v="10"/>
    <s v="10:01"/>
    <s v="20:08"/>
    <s v=""/>
    <s v=""/>
    <s v="10:6"/>
    <s v="10:6"/>
    <s v="01/11/2020"/>
    <d v="1899-12-30T10:07:00"/>
    <d v="2020-01-11T00:00:00"/>
    <n v="1"/>
    <d v="1899-12-30T04:07:00"/>
  </r>
  <r>
    <s v="12346"/>
    <s v=""/>
    <x v="10"/>
    <s v="08:19"/>
    <s v="16:31"/>
    <s v=""/>
    <s v=""/>
    <s v="8:12"/>
    <s v="8:12"/>
    <s v="01/12/2020"/>
    <d v="1899-12-30T08:12:00"/>
    <d v="2020-01-12T00:00:00"/>
    <n v="0"/>
    <d v="1899-12-30T00:12:00"/>
  </r>
  <r>
    <s v="12346"/>
    <s v=""/>
    <x v="10"/>
    <s v="08:28"/>
    <s v="16:29"/>
    <s v=""/>
    <s v=""/>
    <s v="8:1"/>
    <s v="8:1"/>
    <s v="01/13/2020"/>
    <d v="1899-12-30T08:01:00"/>
    <d v="2020-01-13T00:00:00"/>
    <n v="0"/>
    <d v="1899-12-30T00:01:00"/>
  </r>
  <r>
    <s v="12346"/>
    <s v=""/>
    <x v="10"/>
    <s v="08:50"/>
    <s v="16:32"/>
    <s v=""/>
    <s v=""/>
    <s v="7:42"/>
    <s v="7:42"/>
    <s v="01/14/2020"/>
    <d v="1899-12-30T07:42:00"/>
    <d v="2020-01-14T00:00:00"/>
    <n v="0"/>
    <d v="1899-12-30T00:00:00"/>
  </r>
  <r>
    <s v="12346"/>
    <s v=""/>
    <x v="10"/>
    <s v="08:32"/>
    <s v="16:31"/>
    <s v=""/>
    <s v=""/>
    <s v="7:58"/>
    <s v="7:58"/>
    <s v="01/15/2020"/>
    <d v="1899-12-30T07:59:00"/>
    <d v="2020-01-15T00:00:00"/>
    <n v="0"/>
    <d v="1899-12-30T00:00:00"/>
  </r>
  <r>
    <s v="12346"/>
    <s v=""/>
    <x v="10"/>
    <s v="08:30"/>
    <s v="16:49"/>
    <s v=""/>
    <s v=""/>
    <s v="8:18"/>
    <s v="8:18"/>
    <s v="01/16/2020"/>
    <d v="1899-12-30T08:19:00"/>
    <d v="2020-01-16T00:00:00"/>
    <n v="0"/>
    <d v="1899-12-30T00:19:00"/>
  </r>
  <r>
    <s v="12346"/>
    <s v=""/>
    <x v="10"/>
    <s v="10:35"/>
    <s v="16:01"/>
    <s v=""/>
    <s v=""/>
    <s v="5:25"/>
    <s v="5:25"/>
    <s v="01/18/2020"/>
    <d v="1899-12-30T05:26:00"/>
    <d v="2020-01-18T00:00:00"/>
    <n v="1"/>
    <d v="1899-12-30T00:00:00"/>
  </r>
  <r>
    <s v="12346"/>
    <s v=""/>
    <x v="10"/>
    <s v="08:38"/>
    <s v="16:34"/>
    <s v=""/>
    <s v=""/>
    <s v="7:56"/>
    <s v="7:56"/>
    <s v="01/19/2020"/>
    <d v="1899-12-30T07:56:00"/>
    <d v="2020-01-19T00:00:00"/>
    <n v="0"/>
    <d v="1899-12-30T00:00:00"/>
  </r>
  <r>
    <s v="12346"/>
    <s v=""/>
    <x v="10"/>
    <s v="08:29"/>
    <s v="18:01"/>
    <s v=""/>
    <s v=""/>
    <s v="9:32"/>
    <s v="9:32"/>
    <s v="01/20/2020"/>
    <d v="1899-12-30T09:32:00"/>
    <d v="2020-01-20T00:00:00"/>
    <n v="0"/>
    <d v="1899-12-30T01:32:00"/>
  </r>
  <r>
    <s v="12346"/>
    <s v=""/>
    <x v="10"/>
    <s v="09:02"/>
    <s v="16:30"/>
    <s v=""/>
    <s v=""/>
    <s v="7:28"/>
    <s v="7:28"/>
    <s v="01/21/2020"/>
    <d v="1899-12-30T07:28:00"/>
    <d v="2020-01-21T00:00:00"/>
    <n v="0"/>
    <d v="1899-12-30T00:00:00"/>
  </r>
  <r>
    <s v="12346"/>
    <s v=""/>
    <x v="10"/>
    <s v="08:15"/>
    <s v="18:51"/>
    <s v=""/>
    <s v=""/>
    <s v="10:36"/>
    <s v="10:36"/>
    <s v="01/22/2020"/>
    <d v="1899-12-30T10:36:00"/>
    <d v="2020-01-22T00:00:00"/>
    <n v="0"/>
    <d v="1899-12-30T02:36:00"/>
  </r>
  <r>
    <s v="12346"/>
    <s v=""/>
    <x v="10"/>
    <s v="08:32"/>
    <s v="16:32"/>
    <s v=""/>
    <s v=""/>
    <s v="8:00"/>
    <s v="8:00"/>
    <s v="01/23/2020"/>
    <d v="1899-12-30T08:00:00"/>
    <d v="2020-01-23T00:00:00"/>
    <n v="0"/>
    <d v="1899-12-30T00:00:00"/>
  </r>
  <r>
    <s v="12346"/>
    <s v=""/>
    <x v="10"/>
    <s v="10:06"/>
    <s v="16:03"/>
    <s v=""/>
    <s v=""/>
    <s v="5:57"/>
    <s v="5:57"/>
    <s v="01/25/2020"/>
    <d v="1899-12-30T05:57:00"/>
    <d v="2020-01-25T00:00:00"/>
    <n v="1"/>
    <d v="1899-12-30T00:00:00"/>
  </r>
  <r>
    <s v="12350"/>
    <s v=""/>
    <x v="11"/>
    <s v="08:49"/>
    <s v="17:17"/>
    <s v=""/>
    <s v=""/>
    <s v="8:28"/>
    <s v="8:28"/>
    <s v="12/26/2019"/>
    <d v="1899-12-30T08:28:00"/>
    <d v="2019-12-26T00:00:00"/>
    <n v="0"/>
    <d v="1899-12-30T00:28:00"/>
  </r>
  <r>
    <s v="12350"/>
    <s v=""/>
    <x v="11"/>
    <s v="10:45"/>
    <s v="17:01"/>
    <s v=""/>
    <s v=""/>
    <s v="6:16"/>
    <s v="6:16"/>
    <s v="12/28/2019"/>
    <d v="1899-12-30T06:16:00"/>
    <d v="2019-12-28T00:00:00"/>
    <n v="1"/>
    <d v="1899-12-30T00:16:00"/>
  </r>
  <r>
    <s v="12350"/>
    <s v=""/>
    <x v="11"/>
    <s v="08:47"/>
    <s v="17:57"/>
    <s v=""/>
    <s v=""/>
    <s v="9:9"/>
    <s v="9:9"/>
    <s v="12/29/2019"/>
    <d v="1899-12-30T09:10:00"/>
    <d v="2019-12-29T00:00:00"/>
    <n v="0"/>
    <d v="1899-12-30T01:10:00"/>
  </r>
  <r>
    <s v="12350"/>
    <s v=""/>
    <x v="11"/>
    <s v="09:09"/>
    <s v="19:11"/>
    <s v=""/>
    <s v=""/>
    <s v="10:1"/>
    <s v="10:1"/>
    <s v="12/30/2019"/>
    <d v="1899-12-30T10:02:00"/>
    <d v="2019-12-30T00:00:00"/>
    <n v="0"/>
    <d v="1899-12-30T02:02:00"/>
  </r>
  <r>
    <s v="12350"/>
    <s v=""/>
    <x v="11"/>
    <s v="11:25"/>
    <s v="16:05"/>
    <s v=""/>
    <s v=""/>
    <s v="4:39"/>
    <s v="4:39"/>
    <s v="01/01/2020"/>
    <d v="1899-12-30T04:40:00"/>
    <d v="2020-01-01T00:00:00"/>
    <n v="0"/>
    <d v="1899-12-30T00:00:00"/>
  </r>
  <r>
    <s v="12350"/>
    <s v=""/>
    <x v="11"/>
    <s v="10:33"/>
    <s v="16:08"/>
    <s v=""/>
    <s v=""/>
    <s v="5:34"/>
    <s v="5:34"/>
    <s v="01/04/2020"/>
    <d v="1899-12-30T05:35:00"/>
    <d v="2020-01-04T00:00:00"/>
    <n v="1"/>
    <d v="1899-12-30T00:00:00"/>
  </r>
  <r>
    <s v="12350"/>
    <s v=""/>
    <x v="11"/>
    <s v="08:56"/>
    <s v="16:33"/>
    <s v=""/>
    <s v=""/>
    <s v="7:36"/>
    <s v="7:36"/>
    <s v="01/05/2020"/>
    <d v="1899-12-30T07:37:00"/>
    <d v="2020-01-05T00:00:00"/>
    <n v="0"/>
    <d v="1899-12-30T00:00:00"/>
  </r>
  <r>
    <s v="12350"/>
    <s v=""/>
    <x v="11"/>
    <s v="08:46"/>
    <s v="16:40"/>
    <s v=""/>
    <s v=""/>
    <s v="7:54"/>
    <s v="7:54"/>
    <s v="01/06/2020"/>
    <d v="1899-12-30T07:54:00"/>
    <d v="2020-01-06T00:00:00"/>
    <n v="0"/>
    <d v="1899-12-30T00:00:00"/>
  </r>
  <r>
    <s v="12350"/>
    <s v=""/>
    <x v="11"/>
    <s v="08:48"/>
    <s v="16:41"/>
    <s v=""/>
    <s v=""/>
    <s v="7:53"/>
    <s v="7:53"/>
    <s v="01/07/2020"/>
    <d v="1899-12-30T07:53:00"/>
    <d v="2020-01-07T00:00:00"/>
    <n v="0"/>
    <d v="1899-12-30T00:00:00"/>
  </r>
  <r>
    <s v="12350"/>
    <s v=""/>
    <x v="11"/>
    <s v="08:56"/>
    <s v="16:47"/>
    <s v=""/>
    <s v=""/>
    <s v="7:51"/>
    <s v="7:51"/>
    <s v="01/08/2020"/>
    <d v="1899-12-30T07:51:00"/>
    <d v="2020-01-08T00:00:00"/>
    <n v="0"/>
    <d v="1899-12-30T00:00:00"/>
  </r>
  <r>
    <s v="12350"/>
    <s v=""/>
    <x v="11"/>
    <s v="09:59"/>
    <s v="16:15"/>
    <s v=""/>
    <s v=""/>
    <s v="6:15"/>
    <s v="6:15"/>
    <s v="01/11/2020"/>
    <d v="1899-12-30T06:16:00"/>
    <d v="2020-01-11T00:00:00"/>
    <n v="1"/>
    <d v="1899-12-30T00:16:00"/>
  </r>
  <r>
    <s v="12350"/>
    <s v=""/>
    <x v="11"/>
    <s v="09:02"/>
    <s v="16:59"/>
    <s v=""/>
    <s v=""/>
    <s v="7:56"/>
    <s v="7:56"/>
    <s v="01/12/2020"/>
    <d v="1899-12-30T07:57:00"/>
    <d v="2020-01-12T00:00:00"/>
    <n v="0"/>
    <d v="1899-12-30T00:00:00"/>
  </r>
  <r>
    <s v="12350"/>
    <s v=""/>
    <x v="11"/>
    <s v="09:09"/>
    <s v="16:38"/>
    <s v=""/>
    <s v=""/>
    <s v="7:29"/>
    <s v="7:29"/>
    <s v="01/13/2020"/>
    <d v="1899-12-30T07:29:00"/>
    <d v="2020-01-13T00:00:00"/>
    <n v="0"/>
    <d v="1899-12-30T00:00:00"/>
  </r>
  <r>
    <s v="12350"/>
    <s v=""/>
    <x v="11"/>
    <s v="09:00"/>
    <s v="17:00"/>
    <s v=""/>
    <s v=""/>
    <s v="8:00"/>
    <s v="8:00"/>
    <s v="01/14/2020"/>
    <d v="1899-12-30T08:00:00"/>
    <d v="2020-01-14T00:00:00"/>
    <n v="0"/>
    <d v="1899-12-30T00:00:00"/>
  </r>
  <r>
    <s v="12350"/>
    <s v=""/>
    <x v="11"/>
    <s v="08:37"/>
    <s v="16:48"/>
    <s v=""/>
    <s v=""/>
    <s v="8:11"/>
    <s v="8:11"/>
    <s v="01/15/2020"/>
    <d v="1899-12-30T08:11:00"/>
    <d v="2020-01-15T00:00:00"/>
    <n v="0"/>
    <d v="1899-12-30T00:11:00"/>
  </r>
  <r>
    <s v="12350"/>
    <s v=""/>
    <x v="11"/>
    <s v="08:30"/>
    <s v="16:51"/>
    <s v=""/>
    <s v=""/>
    <s v="8:20"/>
    <s v="8:20"/>
    <s v="01/19/2020"/>
    <d v="1899-12-30T08:21:00"/>
    <d v="2020-01-19T00:00:00"/>
    <n v="0"/>
    <d v="1899-12-30T00:21:00"/>
  </r>
  <r>
    <s v="12350"/>
    <s v=""/>
    <x v="11"/>
    <s v="09:14"/>
    <s v="16:57"/>
    <s v=""/>
    <s v=""/>
    <s v="7:43"/>
    <s v="7:43"/>
    <s v="01/20/2020"/>
    <d v="1899-12-30T07:43:00"/>
    <d v="2020-01-20T00:00:00"/>
    <n v="0"/>
    <d v="1899-12-30T00:00:00"/>
  </r>
  <r>
    <s v="12350"/>
    <s v=""/>
    <x v="11"/>
    <s v="08:39"/>
    <s v="16:37"/>
    <s v=""/>
    <s v=""/>
    <s v="7:58"/>
    <s v="7:58"/>
    <s v="01/21/2020"/>
    <d v="1899-12-30T07:58:00"/>
    <d v="2020-01-21T00:00:00"/>
    <n v="0"/>
    <d v="1899-12-30T00:00:00"/>
  </r>
  <r>
    <s v="12350"/>
    <s v=""/>
    <x v="11"/>
    <s v="09:10"/>
    <s v="16:49"/>
    <s v=""/>
    <s v=""/>
    <s v="7:39"/>
    <s v="7:39"/>
    <s v="01/22/2020"/>
    <d v="1899-12-30T07:39:00"/>
    <d v="2020-01-22T00:00:00"/>
    <n v="0"/>
    <d v="1899-12-30T00:00:00"/>
  </r>
  <r>
    <s v="12350"/>
    <s v=""/>
    <x v="11"/>
    <s v="09:45"/>
    <s v="16:37"/>
    <s v=""/>
    <s v=""/>
    <s v="6:52"/>
    <s v="6:52"/>
    <s v="01/23/2020"/>
    <d v="1899-12-30T06:52:00"/>
    <d v="2020-01-23T00:00:00"/>
    <n v="0"/>
    <d v="1899-12-30T00:00:00"/>
  </r>
  <r>
    <s v="12352"/>
    <s v=""/>
    <x v="12"/>
    <s v="08:34"/>
    <s v="16:38"/>
    <s v=""/>
    <s v=""/>
    <s v="8:3"/>
    <s v="8:3"/>
    <s v="12/26/2019"/>
    <d v="1899-12-30T08:04:00"/>
    <d v="2019-12-26T00:00:00"/>
    <n v="0"/>
    <d v="1899-12-30T00:04:00"/>
  </r>
  <r>
    <s v="12352"/>
    <s v=""/>
    <x v="12"/>
    <s v="10:27"/>
    <s v="16:22"/>
    <s v=""/>
    <s v=""/>
    <s v="5:54"/>
    <s v="5:54"/>
    <s v="12/28/2019"/>
    <d v="1899-12-30T05:55:00"/>
    <d v="2019-12-28T00:00:00"/>
    <n v="1"/>
    <d v="1899-12-30T00:00:00"/>
  </r>
  <r>
    <s v="12352"/>
    <s v=""/>
    <x v="12"/>
    <s v="08:23"/>
    <s v="16:47"/>
    <s v=""/>
    <s v=""/>
    <s v="8:24"/>
    <s v="8:24"/>
    <s v="12/29/2019"/>
    <d v="1899-12-30T08:24:00"/>
    <d v="2019-12-29T00:00:00"/>
    <n v="0"/>
    <d v="1899-12-30T00:24:00"/>
  </r>
  <r>
    <s v="12352"/>
    <s v=""/>
    <x v="12"/>
    <s v="08:48"/>
    <s v="16:44"/>
    <s v=""/>
    <s v=""/>
    <s v="7:55"/>
    <s v="7:55"/>
    <s v="12/30/2019"/>
    <d v="1899-12-30T07:56:00"/>
    <d v="2019-12-30T00:00:00"/>
    <n v="0"/>
    <d v="1899-12-30T00:00:00"/>
  </r>
  <r>
    <s v="12352"/>
    <s v=""/>
    <x v="12"/>
    <s v="08:21"/>
    <s v="15:11"/>
    <s v=""/>
    <s v=""/>
    <s v="6:49"/>
    <s v="6:49"/>
    <s v="12/31/2019"/>
    <d v="1899-12-30T06:50:00"/>
    <d v="2019-12-31T00:00:00"/>
    <n v="0"/>
    <d v="1899-12-30T00:00:00"/>
  </r>
  <r>
    <s v="12352"/>
    <s v=""/>
    <x v="12"/>
    <s v="09:40"/>
    <s v="16:03"/>
    <s v=""/>
    <s v=""/>
    <s v="6:23"/>
    <s v="6:23"/>
    <s v="01/01/2020"/>
    <d v="1899-12-30T06:23:00"/>
    <d v="2020-01-01T00:00:00"/>
    <n v="0"/>
    <d v="1899-12-30T00:00:00"/>
  </r>
  <r>
    <s v="12352"/>
    <s v=""/>
    <x v="12"/>
    <s v="10:16"/>
    <s v="16:05"/>
    <s v=""/>
    <s v=""/>
    <s v="5:48"/>
    <s v="5:48"/>
    <s v="01/04/2020"/>
    <d v="1899-12-30T05:49:00"/>
    <d v="2020-01-04T00:00:00"/>
    <n v="1"/>
    <d v="1899-12-30T00:00:00"/>
  </r>
  <r>
    <s v="12352"/>
    <s v=""/>
    <x v="12"/>
    <s v="08:25"/>
    <s v="16:32"/>
    <s v=""/>
    <s v=""/>
    <s v="8:7"/>
    <s v="8:7"/>
    <s v="01/05/2020"/>
    <d v="1899-12-30T08:07:00"/>
    <d v="2020-01-05T00:00:00"/>
    <n v="0"/>
    <d v="1899-12-30T00:07:00"/>
  </r>
  <r>
    <s v="12352"/>
    <s v=""/>
    <x v="12"/>
    <s v="08:14"/>
    <s v="16:37"/>
    <s v=""/>
    <s v=""/>
    <s v="8:22"/>
    <s v="8:22"/>
    <s v="01/06/2020"/>
    <d v="1899-12-30T08:23:00"/>
    <d v="2020-01-06T00:00:00"/>
    <n v="0"/>
    <d v="1899-12-30T00:23:00"/>
  </r>
  <r>
    <s v="12352"/>
    <s v=""/>
    <x v="12"/>
    <s v="08:24"/>
    <s v="16:39"/>
    <s v=""/>
    <s v=""/>
    <s v="8:14"/>
    <s v="8:14"/>
    <s v="01/07/2020"/>
    <d v="1899-12-30T08:15:00"/>
    <d v="2020-01-07T00:00:00"/>
    <n v="0"/>
    <d v="1899-12-30T00:15:00"/>
  </r>
  <r>
    <s v="12352"/>
    <s v=""/>
    <x v="12"/>
    <s v="08:13"/>
    <s v="16:39"/>
    <s v=""/>
    <s v=""/>
    <s v="8:26"/>
    <s v="8:26"/>
    <s v="01/08/2020"/>
    <d v="1899-12-30T08:26:00"/>
    <d v="2020-01-08T00:00:00"/>
    <n v="0"/>
    <d v="1899-12-30T00:26:00"/>
  </r>
  <r>
    <s v="12352"/>
    <s v=""/>
    <x v="12"/>
    <s v="09:37"/>
    <s v="16:34"/>
    <s v=""/>
    <s v=""/>
    <s v="6:56"/>
    <s v="6:56"/>
    <s v="01/09/2020"/>
    <d v="1899-12-30T06:57:00"/>
    <d v="2020-01-09T00:00:00"/>
    <n v="0"/>
    <d v="1899-12-30T00:00:00"/>
  </r>
  <r>
    <s v="12352"/>
    <s v=""/>
    <x v="12"/>
    <s v="09:57"/>
    <s v="16:16"/>
    <s v=""/>
    <s v=""/>
    <s v="6:19"/>
    <s v="6:19"/>
    <s v="01/11/2020"/>
    <d v="1899-12-30T06:19:00"/>
    <d v="2020-01-11T00:00:00"/>
    <n v="1"/>
    <d v="1899-12-30T00:19:00"/>
  </r>
  <r>
    <s v="12352"/>
    <s v=""/>
    <x v="12"/>
    <s v="08:46"/>
    <s v="16:34"/>
    <s v=""/>
    <s v=""/>
    <s v="7:47"/>
    <s v="7:47"/>
    <s v="01/12/2020"/>
    <d v="1899-12-30T07:48:00"/>
    <d v="2020-01-12T00:00:00"/>
    <n v="0"/>
    <d v="1899-12-30T00:00:00"/>
  </r>
  <r>
    <s v="12352"/>
    <s v=""/>
    <x v="12"/>
    <s v="08:29"/>
    <s v="16:35"/>
    <s v=""/>
    <s v=""/>
    <s v="8:5"/>
    <s v="8:5"/>
    <s v="01/13/2020"/>
    <d v="1899-12-30T08:06:00"/>
    <d v="2020-01-13T00:00:00"/>
    <n v="0"/>
    <d v="1899-12-30T00:06:00"/>
  </r>
  <r>
    <s v="12352"/>
    <s v=""/>
    <x v="12"/>
    <s v="09:22"/>
    <s v="16:38"/>
    <s v=""/>
    <s v=""/>
    <s v="7:15"/>
    <s v="7:15"/>
    <s v="01/14/2020"/>
    <d v="1899-12-30T07:16:00"/>
    <d v="2020-01-14T00:00:00"/>
    <n v="0"/>
    <d v="1899-12-30T00:00:00"/>
  </r>
  <r>
    <s v="12352"/>
    <s v=""/>
    <x v="12"/>
    <s v="08:34"/>
    <s v="16:35"/>
    <s v=""/>
    <s v=""/>
    <s v="8:00"/>
    <s v="8:00"/>
    <s v="01/15/2020"/>
    <d v="1899-12-30T08:01:00"/>
    <d v="2020-01-15T00:00:00"/>
    <n v="0"/>
    <d v="1899-12-30T00:01:00"/>
  </r>
  <r>
    <s v="12352"/>
    <s v=""/>
    <x v="12"/>
    <s v="08:20"/>
    <s v="16:41"/>
    <s v=""/>
    <s v=""/>
    <s v="8:20"/>
    <s v="8:20"/>
    <s v="01/16/2020"/>
    <d v="1899-12-30T08:21:00"/>
    <d v="2020-01-16T00:00:00"/>
    <n v="0"/>
    <d v="1899-12-30T00:21:00"/>
  </r>
  <r>
    <s v="12352"/>
    <s v=""/>
    <x v="12"/>
    <s v="09:51"/>
    <s v="16:03"/>
    <s v=""/>
    <s v=""/>
    <s v="6:12"/>
    <s v="6:12"/>
    <s v="01/18/2020"/>
    <d v="1899-12-30T06:12:00"/>
    <d v="2020-01-18T00:00:00"/>
    <n v="1"/>
    <d v="1899-12-30T00:12:00"/>
  </r>
  <r>
    <s v="12352"/>
    <s v=""/>
    <x v="12"/>
    <s v="08:26"/>
    <s v="16:36"/>
    <s v=""/>
    <s v=""/>
    <s v="8:10"/>
    <s v="8:10"/>
    <s v="01/19/2020"/>
    <d v="1899-12-30T08:10:00"/>
    <d v="2020-01-19T00:00:00"/>
    <n v="0"/>
    <d v="1899-12-30T00:10:00"/>
  </r>
  <r>
    <s v="12352"/>
    <s v=""/>
    <x v="12"/>
    <s v="08:25"/>
    <s v="16:36"/>
    <s v=""/>
    <s v=""/>
    <s v="8:11"/>
    <s v="8:11"/>
    <s v="01/20/2020"/>
    <d v="1899-12-30T08:11:00"/>
    <d v="2020-01-20T00:00:00"/>
    <n v="0"/>
    <d v="1899-12-30T00:11:00"/>
  </r>
  <r>
    <s v="12352"/>
    <s v=""/>
    <x v="12"/>
    <s v="08:36"/>
    <s v="16:33"/>
    <s v=""/>
    <s v=""/>
    <s v="7:56"/>
    <s v="7:56"/>
    <s v="01/21/2020"/>
    <d v="1899-12-30T07:57:00"/>
    <d v="2020-01-21T00:00:00"/>
    <n v="0"/>
    <d v="1899-12-30T00:00:00"/>
  </r>
  <r>
    <s v="12352"/>
    <s v=""/>
    <x v="12"/>
    <s v="08:14"/>
    <s v="16:41"/>
    <s v=""/>
    <s v=""/>
    <s v="8:27"/>
    <s v="8:27"/>
    <s v="01/22/2020"/>
    <d v="1899-12-30T08:27:00"/>
    <d v="2020-01-22T00:00:00"/>
    <n v="0"/>
    <d v="1899-12-30T00:27:00"/>
  </r>
  <r>
    <s v="12352"/>
    <s v=""/>
    <x v="12"/>
    <s v="09:14"/>
    <s v="16:32"/>
    <s v=""/>
    <s v=""/>
    <s v="7:18"/>
    <s v="7:18"/>
    <s v="01/23/2020"/>
    <d v="1899-12-30T07:18:00"/>
    <d v="2020-01-23T00:00:00"/>
    <n v="0"/>
    <d v="1899-12-30T00:00:00"/>
  </r>
  <r>
    <s v="12352"/>
    <s v=""/>
    <x v="12"/>
    <s v="10:01"/>
    <s v="16:00"/>
    <s v=""/>
    <s v=""/>
    <s v="5:58"/>
    <s v="5:58"/>
    <s v="01/25/2020"/>
    <d v="1899-12-30T05:59:00"/>
    <d v="2020-01-25T00:00:00"/>
    <n v="1"/>
    <d v="1899-12-30T00:00:00"/>
  </r>
  <r>
    <s v="12357"/>
    <s v=""/>
    <x v="13"/>
    <s v="09:58"/>
    <s v="17:11"/>
    <s v=""/>
    <s v=""/>
    <s v="7:12"/>
    <s v="7:12"/>
    <s v="12/28/2019"/>
    <d v="1899-12-30T07:13:00"/>
    <d v="2019-12-28T00:00:00"/>
    <n v="1"/>
    <d v="1899-12-30T01:13:00"/>
  </r>
  <r>
    <s v="12357"/>
    <s v=""/>
    <x v="13"/>
    <s v="08:00"/>
    <s v="18:33"/>
    <s v=""/>
    <s v=""/>
    <s v="10:33"/>
    <s v="10:33"/>
    <s v="12/29/2019"/>
    <d v="1899-12-30T10:33:00"/>
    <d v="2019-12-29T00:00:00"/>
    <n v="0"/>
    <d v="1899-12-30T02:33:00"/>
  </r>
  <r>
    <s v="12357"/>
    <s v=""/>
    <x v="13"/>
    <s v="07:48"/>
    <s v="15:56"/>
    <s v=""/>
    <s v=""/>
    <s v="8:8"/>
    <s v="8:8"/>
    <s v="12/31/2019"/>
    <d v="1899-12-30T08:08:00"/>
    <d v="2019-12-31T00:00:00"/>
    <n v="0"/>
    <d v="1899-12-30T00:08:00"/>
  </r>
  <r>
    <s v="12357"/>
    <s v=""/>
    <x v="13"/>
    <s v="09:53"/>
    <s v="16:05"/>
    <s v=""/>
    <s v=""/>
    <s v="6:11"/>
    <s v="6:11"/>
    <s v="01/01/2020"/>
    <d v="1899-12-30T06:12:00"/>
    <d v="2020-01-01T00:00:00"/>
    <n v="0"/>
    <d v="1899-12-30T00:00:00"/>
  </r>
  <r>
    <s v="12357"/>
    <s v=""/>
    <x v="13"/>
    <s v="10:06"/>
    <s v="16:05"/>
    <s v=""/>
    <s v=""/>
    <s v="5:59"/>
    <s v="5:59"/>
    <s v="01/04/2020"/>
    <d v="1899-12-30T05:59:00"/>
    <d v="2020-01-04T00:00:00"/>
    <n v="1"/>
    <d v="1899-12-30T00:00:00"/>
  </r>
  <r>
    <s v="12357"/>
    <s v=""/>
    <x v="13"/>
    <s v="08:13"/>
    <s v="16:33"/>
    <s v=""/>
    <s v=""/>
    <s v="8:20"/>
    <s v="8:20"/>
    <s v="01/05/2020"/>
    <d v="1899-12-30T08:20:00"/>
    <d v="2020-01-05T00:00:00"/>
    <n v="0"/>
    <d v="1899-12-30T00:20:00"/>
  </r>
  <r>
    <s v="12357"/>
    <s v=""/>
    <x v="13"/>
    <s v="07:56"/>
    <s v="16:48"/>
    <s v=""/>
    <s v=""/>
    <s v="8:51"/>
    <s v="8:51"/>
    <s v="01/06/2020"/>
    <d v="1899-12-30T08:52:00"/>
    <d v="2020-01-06T00:00:00"/>
    <n v="0"/>
    <d v="1899-12-30T00:52:00"/>
  </r>
  <r>
    <s v="12357"/>
    <s v=""/>
    <x v="13"/>
    <s v="08:04"/>
    <s v="16:55"/>
    <s v=""/>
    <s v=""/>
    <s v="8:50"/>
    <s v="8:50"/>
    <s v="01/07/2020"/>
    <d v="1899-12-30T08:51:00"/>
    <d v="2020-01-07T00:00:00"/>
    <n v="0"/>
    <d v="1899-12-30T00:51:00"/>
  </r>
  <r>
    <s v="12357"/>
    <s v=""/>
    <x v="13"/>
    <s v="08:14"/>
    <s v="16:55"/>
    <s v=""/>
    <s v=""/>
    <s v="8:41"/>
    <s v="8:41"/>
    <s v="01/08/2020"/>
    <d v="1899-12-30T08:41:00"/>
    <d v="2020-01-08T00:00:00"/>
    <n v="0"/>
    <d v="1899-12-30T00:41:00"/>
  </r>
  <r>
    <s v="12357"/>
    <s v=""/>
    <x v="13"/>
    <s v="08:22"/>
    <s v="16:58"/>
    <s v=""/>
    <s v=""/>
    <s v="8:36"/>
    <s v="8:36"/>
    <s v="01/09/2020"/>
    <d v="1899-12-30T08:36:00"/>
    <d v="2020-01-09T00:00:00"/>
    <n v="0"/>
    <d v="1899-12-30T00:36:00"/>
  </r>
  <r>
    <s v="12357"/>
    <s v=""/>
    <x v="13"/>
    <s v="09:53"/>
    <s v="16:16"/>
    <s v=""/>
    <s v=""/>
    <s v="6:22"/>
    <s v="6:22"/>
    <s v="01/11/2020"/>
    <d v="1899-12-30T06:23:00"/>
    <d v="2020-01-11T00:00:00"/>
    <n v="1"/>
    <d v="1899-12-30T00:23:00"/>
  </r>
  <r>
    <s v="12357"/>
    <s v=""/>
    <x v="13"/>
    <s v="08:01"/>
    <s v="16:44"/>
    <s v=""/>
    <s v=""/>
    <s v="8:42"/>
    <s v="8:42"/>
    <s v="01/12/2020"/>
    <d v="1899-12-30T08:43:00"/>
    <d v="2020-01-12T00:00:00"/>
    <n v="0"/>
    <d v="1899-12-30T00:43:00"/>
  </r>
  <r>
    <s v="12357"/>
    <s v=""/>
    <x v="13"/>
    <s v="08:08"/>
    <s v="16:43"/>
    <s v=""/>
    <s v=""/>
    <s v="8:35"/>
    <s v="8:35"/>
    <s v="01/13/2020"/>
    <d v="1899-12-30T08:35:00"/>
    <d v="2020-01-13T00:00:00"/>
    <n v="0"/>
    <d v="1899-12-30T00:35:00"/>
  </r>
  <r>
    <s v="12357"/>
    <s v=""/>
    <x v="13"/>
    <s v="08:08"/>
    <s v="17:30"/>
    <s v=""/>
    <s v=""/>
    <s v="9:21"/>
    <s v="9:21"/>
    <s v="01/14/2020"/>
    <d v="1899-12-30T09:22:00"/>
    <d v="2020-01-14T00:00:00"/>
    <n v="0"/>
    <d v="1899-12-30T01:22:00"/>
  </r>
  <r>
    <s v="12357"/>
    <s v=""/>
    <x v="13"/>
    <s v="08:12"/>
    <s v="17:34"/>
    <s v=""/>
    <s v=""/>
    <s v="9:22"/>
    <s v="9:22"/>
    <s v="01/15/2020"/>
    <d v="1899-12-30T09:22:00"/>
    <d v="2020-01-15T00:00:00"/>
    <n v="0"/>
    <d v="1899-12-30T01:22:00"/>
  </r>
  <r>
    <s v="12357"/>
    <s v=""/>
    <x v="13"/>
    <s v="08:11"/>
    <s v="18:03"/>
    <s v=""/>
    <s v=""/>
    <s v="9:51"/>
    <s v="9:51"/>
    <s v="01/16/2020"/>
    <d v="1899-12-30T09:52:00"/>
    <d v="2020-01-16T00:00:00"/>
    <n v="0"/>
    <d v="1899-12-30T01:52:00"/>
  </r>
  <r>
    <s v="12357"/>
    <s v=""/>
    <x v="13"/>
    <s v="10:12"/>
    <s v="16:17"/>
    <s v=""/>
    <s v=""/>
    <s v="6:5"/>
    <s v="6:5"/>
    <s v="01/18/2020"/>
    <d v="1899-12-30T06:05:00"/>
    <d v="2020-01-18T00:00:00"/>
    <n v="1"/>
    <d v="1899-12-30T00:05:00"/>
  </r>
  <r>
    <s v="12357"/>
    <s v=""/>
    <x v="13"/>
    <s v="08:12"/>
    <s v="17:33"/>
    <s v=""/>
    <s v=""/>
    <s v="9:20"/>
    <s v="9:20"/>
    <s v="01/19/2020"/>
    <d v="1899-12-30T09:21:00"/>
    <d v="2020-01-19T00:00:00"/>
    <n v="0"/>
    <d v="1899-12-30T01:21:00"/>
  </r>
  <r>
    <s v="12357"/>
    <s v=""/>
    <x v="13"/>
    <s v="08:11"/>
    <s v="17:40"/>
    <s v=""/>
    <s v=""/>
    <s v="9:28"/>
    <s v="9:28"/>
    <s v="01/21/2020"/>
    <d v="1899-12-30T09:29:00"/>
    <d v="2020-01-21T00:00:00"/>
    <n v="0"/>
    <d v="1899-12-30T01:29:00"/>
  </r>
  <r>
    <s v="12357"/>
    <s v=""/>
    <x v="13"/>
    <s v="08:05"/>
    <s v="17:27"/>
    <s v=""/>
    <s v=""/>
    <s v="9:21"/>
    <s v="9:21"/>
    <s v="01/22/2020"/>
    <d v="1899-12-30T09:22:00"/>
    <d v="2020-01-22T00:00:00"/>
    <n v="0"/>
    <d v="1899-12-30T01:22:00"/>
  </r>
  <r>
    <s v="12357"/>
    <s v=""/>
    <x v="13"/>
    <s v="08:20"/>
    <s v="16:38"/>
    <s v=""/>
    <s v=""/>
    <s v="8:18"/>
    <s v="8:18"/>
    <s v="01/23/2020"/>
    <d v="1899-12-30T08:18:00"/>
    <d v="2020-01-23T00:00:00"/>
    <n v="0"/>
    <d v="1899-12-30T00:18:00"/>
  </r>
  <r>
    <s v="12357"/>
    <s v=""/>
    <x v="13"/>
    <s v="10:11"/>
    <s v="16:12"/>
    <s v=""/>
    <s v=""/>
    <s v="6:00"/>
    <s v="6:00"/>
    <s v="01/25/2020"/>
    <d v="1899-12-30T06:01:00"/>
    <d v="2020-01-25T00:00:00"/>
    <n v="1"/>
    <d v="1899-12-30T00:01:00"/>
  </r>
  <r>
    <s v="12366"/>
    <s v=""/>
    <x v="14"/>
    <s v="09:38"/>
    <s v="16:29"/>
    <s v=""/>
    <s v=""/>
    <s v="6:51"/>
    <s v="6:51"/>
    <s v="12/26/2019"/>
    <d v="1899-12-30T06:51:00"/>
    <d v="2019-12-26T00:00:00"/>
    <n v="0"/>
    <d v="1899-12-30T00:00:00"/>
  </r>
  <r>
    <s v="12366"/>
    <s v=""/>
    <x v="14"/>
    <s v="10:35"/>
    <s v="16:12"/>
    <s v=""/>
    <s v=""/>
    <s v="5:37"/>
    <s v="5:37"/>
    <s v="12/28/2019"/>
    <d v="1899-12-30T05:37:00"/>
    <d v="2019-12-28T00:00:00"/>
    <n v="1"/>
    <d v="1899-12-30T00:00:00"/>
  </r>
  <r>
    <s v="12366"/>
    <s v=""/>
    <x v="14"/>
    <s v="09:20"/>
    <s v="17:14"/>
    <s v=""/>
    <s v=""/>
    <s v="7:54"/>
    <s v="7:54"/>
    <s v="12/29/2019"/>
    <d v="1899-12-30T07:54:00"/>
    <d v="2019-12-29T00:00:00"/>
    <n v="0"/>
    <d v="1899-12-30T00:00:00"/>
  </r>
  <r>
    <s v="12366"/>
    <s v=""/>
    <x v="14"/>
    <s v="09:37"/>
    <s v="17:19"/>
    <s v=""/>
    <s v=""/>
    <s v="7:41"/>
    <s v="7:41"/>
    <s v="12/30/2019"/>
    <d v="1899-12-30T07:42:00"/>
    <d v="2019-12-30T00:00:00"/>
    <n v="0"/>
    <d v="1899-12-30T00:00:00"/>
  </r>
  <r>
    <s v="12366"/>
    <s v=""/>
    <x v="14"/>
    <s v="09:37"/>
    <s v="16:30"/>
    <s v=""/>
    <s v=""/>
    <s v="6:52"/>
    <s v="6:52"/>
    <s v="12/31/2019"/>
    <d v="1899-12-30T06:53:00"/>
    <d v="2019-12-31T00:00:00"/>
    <n v="0"/>
    <d v="1899-12-30T00:00:00"/>
  </r>
  <r>
    <s v="12366"/>
    <s v=""/>
    <x v="14"/>
    <s v="09:27"/>
    <s v="17:30"/>
    <s v=""/>
    <s v=""/>
    <s v="8:2"/>
    <s v="8:2"/>
    <s v="01/05/2020"/>
    <d v="1899-12-30T08:03:00"/>
    <d v="2020-01-05T00:00:00"/>
    <n v="0"/>
    <d v="1899-12-30T00:03:00"/>
  </r>
  <r>
    <s v="12366"/>
    <s v=""/>
    <x v="14"/>
    <s v="09:32"/>
    <s v="17:56"/>
    <s v=""/>
    <s v=""/>
    <s v="8:23"/>
    <s v="8:23"/>
    <s v="01/06/2020"/>
    <d v="1899-12-30T08:24:00"/>
    <d v="2020-01-06T00:00:00"/>
    <n v="0"/>
    <d v="1899-12-30T00:24:00"/>
  </r>
  <r>
    <s v="12366"/>
    <s v=""/>
    <x v="14"/>
    <s v="09:31"/>
    <s v="17:29"/>
    <s v=""/>
    <s v=""/>
    <s v="7:57"/>
    <s v="7:57"/>
    <s v="01/07/2020"/>
    <d v="1899-12-30T07:58:00"/>
    <d v="2020-01-07T00:00:00"/>
    <n v="0"/>
    <d v="1899-12-30T00:00:00"/>
  </r>
  <r>
    <s v="12366"/>
    <s v=""/>
    <x v="14"/>
    <s v="09:53"/>
    <s v="17:38"/>
    <s v=""/>
    <s v=""/>
    <s v="7:44"/>
    <s v="7:44"/>
    <s v="01/08/2020"/>
    <d v="1899-12-30T07:45:00"/>
    <d v="2020-01-08T00:00:00"/>
    <n v="0"/>
    <d v="1899-12-30T00:00:00"/>
  </r>
  <r>
    <s v="12366"/>
    <s v=""/>
    <x v="14"/>
    <s v="09:39"/>
    <s v="16:32"/>
    <s v=""/>
    <s v=""/>
    <s v="6:52"/>
    <s v="6:52"/>
    <s v="01/09/2020"/>
    <d v="1899-12-30T06:53:00"/>
    <d v="2020-01-09T00:00:00"/>
    <n v="0"/>
    <d v="1899-12-30T00:00:00"/>
  </r>
  <r>
    <s v="12366"/>
    <s v=""/>
    <x v="14"/>
    <s v="10:19"/>
    <s v="17:00"/>
    <s v=""/>
    <s v=""/>
    <s v="6:40"/>
    <s v="6:40"/>
    <s v="01/11/2020"/>
    <d v="1899-12-30T06:41:00"/>
    <d v="2020-01-11T00:00:00"/>
    <n v="1"/>
    <d v="1899-12-30T00:41:00"/>
  </r>
  <r>
    <s v="12366"/>
    <s v=""/>
    <x v="14"/>
    <s v="09:29"/>
    <s v="19:46"/>
    <s v=""/>
    <s v=""/>
    <s v="10:17"/>
    <s v="10:17"/>
    <s v="01/12/2020"/>
    <d v="1899-12-30T10:17:00"/>
    <d v="2020-01-12T00:00:00"/>
    <n v="0"/>
    <d v="1899-12-30T02:17:00"/>
  </r>
  <r>
    <s v="12366"/>
    <s v=""/>
    <x v="14"/>
    <s v="09:48"/>
    <s v="17:49"/>
    <s v=""/>
    <s v=""/>
    <s v="8:00"/>
    <s v="8:00"/>
    <s v="01/13/2020"/>
    <d v="1899-12-30T08:01:00"/>
    <d v="2020-01-13T00:00:00"/>
    <n v="0"/>
    <d v="1899-12-30T00:01:00"/>
  </r>
  <r>
    <s v="12366"/>
    <s v=""/>
    <x v="14"/>
    <s v="10:21"/>
    <s v="17:31"/>
    <s v=""/>
    <s v=""/>
    <s v="7:9"/>
    <s v="7:9"/>
    <s v="01/14/2020"/>
    <d v="1899-12-30T07:10:00"/>
    <d v="2020-01-14T00:00:00"/>
    <n v="0"/>
    <d v="1899-12-30T00:00:00"/>
  </r>
  <r>
    <s v="12366"/>
    <s v=""/>
    <x v="14"/>
    <s v="09:58"/>
    <s v="18:32"/>
    <s v=""/>
    <s v=""/>
    <s v="8:34"/>
    <s v="8:34"/>
    <s v="01/15/2020"/>
    <d v="1899-12-30T08:34:00"/>
    <d v="2020-01-15T00:00:00"/>
    <n v="0"/>
    <d v="1899-12-30T00:34:00"/>
  </r>
  <r>
    <s v="12366"/>
    <s v=""/>
    <x v="14"/>
    <s v="08:19"/>
    <s v="16:16"/>
    <s v=""/>
    <s v=""/>
    <s v="7:56"/>
    <s v="7:56"/>
    <s v="01/16/2020"/>
    <d v="1899-12-30T07:57:00"/>
    <d v="2020-01-16T00:00:00"/>
    <n v="0"/>
    <d v="1899-12-30T00:00:00"/>
  </r>
  <r>
    <s v="12366"/>
    <s v=""/>
    <x v="14"/>
    <s v="10:26"/>
    <s v="16:05"/>
    <s v=""/>
    <s v=""/>
    <s v="5:38"/>
    <s v="5:38"/>
    <s v="01/18/2020"/>
    <d v="1899-12-30T05:39:00"/>
    <d v="2020-01-18T00:00:00"/>
    <n v="1"/>
    <d v="1899-12-30T00:00:00"/>
  </r>
  <r>
    <s v="12366"/>
    <s v=""/>
    <x v="14"/>
    <s v="09:44"/>
    <s v="17:13"/>
    <s v=""/>
    <s v=""/>
    <s v="7:28"/>
    <s v="7:28"/>
    <s v="01/19/2020"/>
    <d v="1899-12-30T07:29:00"/>
    <d v="2020-01-19T00:00:00"/>
    <n v="0"/>
    <d v="1899-12-30T00:00:00"/>
  </r>
  <r>
    <s v="12366"/>
    <s v=""/>
    <x v="14"/>
    <s v="09:26"/>
    <s v="17:13"/>
    <s v=""/>
    <s v=""/>
    <s v="7:47"/>
    <s v="7:47"/>
    <s v="01/20/2020"/>
    <d v="1899-12-30T07:47:00"/>
    <d v="2020-01-20T00:00:00"/>
    <n v="0"/>
    <d v="1899-12-30T00:00:00"/>
  </r>
  <r>
    <s v="12366"/>
    <s v=""/>
    <x v="14"/>
    <s v="09:36"/>
    <s v="17:11"/>
    <s v=""/>
    <s v=""/>
    <s v="7:34"/>
    <s v="7:34"/>
    <s v="01/21/2020"/>
    <d v="1899-12-30T07:35:00"/>
    <d v="2020-01-21T00:00:00"/>
    <n v="0"/>
    <d v="1899-12-30T00:00:00"/>
  </r>
  <r>
    <s v="12366"/>
    <s v=""/>
    <x v="14"/>
    <s v="09:25"/>
    <s v="17:11"/>
    <s v=""/>
    <s v=""/>
    <s v="7:45"/>
    <s v="7:45"/>
    <s v="01/22/2020"/>
    <d v="1899-12-30T07:46:00"/>
    <d v="2020-01-22T00:00:00"/>
    <n v="0"/>
    <d v="1899-12-30T00:00:00"/>
  </r>
  <r>
    <s v="12366"/>
    <s v=""/>
    <x v="14"/>
    <s v="09:47"/>
    <s v="16:31"/>
    <s v=""/>
    <s v=""/>
    <s v="6:43"/>
    <s v="6:43"/>
    <s v="01/23/2020"/>
    <d v="1899-12-30T06:44:00"/>
    <d v="2020-01-23T00:00:00"/>
    <n v="0"/>
    <d v="1899-12-30T00:00:00"/>
  </r>
  <r>
    <s v="12366"/>
    <s v=""/>
    <x v="14"/>
    <s v="10:46"/>
    <s v="16:16"/>
    <s v=""/>
    <s v=""/>
    <s v="5:29"/>
    <s v="5:29"/>
    <s v="01/25/2020"/>
    <d v="1899-12-30T05:30:00"/>
    <d v="2020-01-25T00:00:00"/>
    <n v="1"/>
    <d v="1899-12-30T00:00:00"/>
  </r>
  <r>
    <s v="12367"/>
    <s v=""/>
    <x v="15"/>
    <s v="09:03"/>
    <s v="19:44"/>
    <s v=""/>
    <s v=""/>
    <s v="10:41"/>
    <s v="10:41"/>
    <s v="12/26/2019"/>
    <d v="1899-12-30T10:41:00"/>
    <d v="2019-12-26T00:00:00"/>
    <n v="0"/>
    <d v="1899-12-30T02:41:00"/>
  </r>
  <r>
    <s v="12367"/>
    <s v=""/>
    <x v="15"/>
    <s v="11:11"/>
    <s v="16:23"/>
    <s v=""/>
    <s v=""/>
    <s v="5:12"/>
    <s v="5:12"/>
    <s v="12/28/2019"/>
    <d v="1899-12-30T05:12:00"/>
    <d v="2019-12-28T00:00:00"/>
    <n v="1"/>
    <d v="1899-12-30T00:00:00"/>
  </r>
  <r>
    <s v="12367"/>
    <s v=""/>
    <x v="15"/>
    <s v="08:47"/>
    <s v="16:50"/>
    <s v=""/>
    <s v=""/>
    <s v="8:2"/>
    <s v="8:2"/>
    <s v="12/29/2019"/>
    <d v="1899-12-30T08:03:00"/>
    <d v="2019-12-29T00:00:00"/>
    <n v="0"/>
    <d v="1899-12-30T00:03:00"/>
  </r>
  <r>
    <s v="12367"/>
    <s v=""/>
    <x v="15"/>
    <s v="09:09"/>
    <s v="19:10"/>
    <s v=""/>
    <s v=""/>
    <s v="10:1"/>
    <s v="10:1"/>
    <s v="12/30/2019"/>
    <d v="1899-12-30T10:01:00"/>
    <d v="2019-12-30T00:00:00"/>
    <n v="0"/>
    <d v="1899-12-30T02:01:00"/>
  </r>
  <r>
    <s v="12367"/>
    <s v=""/>
    <x v="15"/>
    <s v="09:39"/>
    <s v="15:49"/>
    <s v=""/>
    <s v=""/>
    <s v="6:9"/>
    <s v="6:9"/>
    <s v="12/31/2019"/>
    <d v="1899-12-30T06:10:00"/>
    <d v="2019-12-31T00:00:00"/>
    <n v="0"/>
    <d v="1899-12-30T00:00:00"/>
  </r>
  <r>
    <s v="12367"/>
    <s v=""/>
    <x v="15"/>
    <s v="11:25"/>
    <s v="16:05"/>
    <s v=""/>
    <s v=""/>
    <s v="4:39"/>
    <s v="4:39"/>
    <s v="01/01/2020"/>
    <d v="1899-12-30T04:40:00"/>
    <d v="2020-01-01T00:00:00"/>
    <n v="0"/>
    <d v="1899-12-30T00:00:00"/>
  </r>
  <r>
    <s v="12367"/>
    <s v=""/>
    <x v="15"/>
    <s v="10:33"/>
    <s v="16:02"/>
    <s v=""/>
    <s v=""/>
    <s v="5:29"/>
    <s v="5:29"/>
    <s v="01/04/2020"/>
    <d v="1899-12-30T05:29:00"/>
    <d v="2020-01-04T00:00:00"/>
    <n v="1"/>
    <d v="1899-12-30T00:00:00"/>
  </r>
  <r>
    <s v="12367"/>
    <s v=""/>
    <x v="15"/>
    <s v="08:36"/>
    <s v="16:35"/>
    <s v=""/>
    <s v=""/>
    <s v="7:59"/>
    <s v="7:59"/>
    <s v="01/05/2020"/>
    <d v="1899-12-30T07:59:00"/>
    <d v="2020-01-05T00:00:00"/>
    <n v="0"/>
    <d v="1899-12-30T00:00:00"/>
  </r>
  <r>
    <s v="12367"/>
    <s v=""/>
    <x v="15"/>
    <s v="08:46"/>
    <s v="16:48"/>
    <s v=""/>
    <s v=""/>
    <s v="8:2"/>
    <s v="8:2"/>
    <s v="01/06/2020"/>
    <d v="1899-12-30T08:02:00"/>
    <d v="2020-01-06T00:00:00"/>
    <n v="0"/>
    <d v="1899-12-30T00:02:00"/>
  </r>
  <r>
    <s v="12367"/>
    <s v=""/>
    <x v="15"/>
    <s v="08:48"/>
    <s v="16:57"/>
    <s v=""/>
    <s v=""/>
    <s v="8:9"/>
    <s v="8:9"/>
    <s v="01/07/2020"/>
    <d v="1899-12-30T08:09:00"/>
    <d v="2020-01-07T00:00:00"/>
    <n v="0"/>
    <d v="1899-12-30T00:09:00"/>
  </r>
  <r>
    <s v="12367"/>
    <s v=""/>
    <x v="15"/>
    <s v="08:56"/>
    <s v="16:58"/>
    <s v=""/>
    <s v=""/>
    <s v="8:1"/>
    <s v="8:1"/>
    <s v="01/08/2020"/>
    <d v="1899-12-30T08:02:00"/>
    <d v="2020-01-08T00:00:00"/>
    <n v="0"/>
    <d v="1899-12-30T00:02:00"/>
  </r>
  <r>
    <s v="12367"/>
    <s v=""/>
    <x v="15"/>
    <s v="10:06"/>
    <s v="16:15"/>
    <s v=""/>
    <s v=""/>
    <s v="6:8"/>
    <s v="6:8"/>
    <s v="01/11/2020"/>
    <d v="1899-12-30T06:09:00"/>
    <d v="2020-01-11T00:00:00"/>
    <n v="1"/>
    <d v="1899-12-30T00:09:00"/>
  </r>
  <r>
    <s v="12367"/>
    <s v=""/>
    <x v="15"/>
    <s v="09:02"/>
    <s v="17:07"/>
    <s v=""/>
    <s v=""/>
    <s v="8:5"/>
    <s v="8:5"/>
    <s v="01/12/2020"/>
    <d v="1899-12-30T08:05:00"/>
    <d v="2020-01-12T00:00:00"/>
    <n v="0"/>
    <d v="1899-12-30T00:05:00"/>
  </r>
  <r>
    <s v="12367"/>
    <s v=""/>
    <x v="15"/>
    <s v="09:09"/>
    <s v="16:45"/>
    <s v=""/>
    <s v=""/>
    <s v="7:36"/>
    <s v="7:36"/>
    <s v="01/13/2020"/>
    <d v="1899-12-30T07:36:00"/>
    <d v="2020-01-13T00:00:00"/>
    <n v="0"/>
    <d v="1899-12-30T00:00:00"/>
  </r>
  <r>
    <s v="12367"/>
    <s v=""/>
    <x v="15"/>
    <s v="08:59"/>
    <s v="19:09"/>
    <s v=""/>
    <s v=""/>
    <s v="10:10"/>
    <s v="10:10"/>
    <s v="01/14/2020"/>
    <d v="1899-12-30T10:10:00"/>
    <d v="2020-01-14T00:00:00"/>
    <n v="0"/>
    <d v="1899-12-30T02:10:00"/>
  </r>
  <r>
    <s v="12367"/>
    <s v=""/>
    <x v="15"/>
    <s v="09:23"/>
    <s v="17:36"/>
    <s v=""/>
    <s v=""/>
    <s v="8:13"/>
    <s v="8:13"/>
    <s v="01/15/2020"/>
    <d v="1899-12-30T08:13:00"/>
    <d v="2020-01-15T00:00:00"/>
    <n v="0"/>
    <d v="1899-12-30T00:13:00"/>
  </r>
  <r>
    <s v="12367"/>
    <s v=""/>
    <x v="15"/>
    <s v="10:16"/>
    <s v="16:17"/>
    <s v=""/>
    <s v=""/>
    <s v="6:1"/>
    <s v="6:1"/>
    <s v="01/18/2020"/>
    <d v="1899-12-30T06:01:00"/>
    <d v="2020-01-18T00:00:00"/>
    <n v="1"/>
    <d v="1899-12-30T00:01:00"/>
  </r>
  <r>
    <s v="12367"/>
    <s v=""/>
    <x v="15"/>
    <s v="08:40"/>
    <s v="16:51"/>
    <s v=""/>
    <s v=""/>
    <s v="8:11"/>
    <s v="8:11"/>
    <s v="01/19/2020"/>
    <d v="1899-12-30T08:11:00"/>
    <d v="2020-01-19T00:00:00"/>
    <n v="0"/>
    <d v="1899-12-30T00:11:00"/>
  </r>
  <r>
    <s v="12367"/>
    <s v=""/>
    <x v="15"/>
    <s v="08:52"/>
    <s v="17:01"/>
    <s v=""/>
    <s v=""/>
    <s v="8:8"/>
    <s v="8:8"/>
    <s v="01/20/2020"/>
    <d v="1899-12-30T08:09:00"/>
    <d v="2020-01-20T00:00:00"/>
    <n v="0"/>
    <d v="1899-12-30T00:09:00"/>
  </r>
  <r>
    <s v="12367"/>
    <s v=""/>
    <x v="15"/>
    <s v="08:46"/>
    <s v="17:40"/>
    <s v=""/>
    <s v=""/>
    <s v="8:53"/>
    <s v="8:53"/>
    <s v="01/21/2020"/>
    <d v="1899-12-30T08:54:00"/>
    <d v="2020-01-21T00:00:00"/>
    <n v="0"/>
    <d v="1899-12-30T00:54:00"/>
  </r>
  <r>
    <s v="12367"/>
    <s v=""/>
    <x v="15"/>
    <s v="08:50"/>
    <s v="16:51"/>
    <s v=""/>
    <s v=""/>
    <s v="8:00"/>
    <s v="8:00"/>
    <s v="01/22/2020"/>
    <d v="1899-12-30T08:01:00"/>
    <d v="2020-01-22T00:00:00"/>
    <n v="0"/>
    <d v="1899-12-30T00:01:00"/>
  </r>
  <r>
    <s v="12367"/>
    <s v=""/>
    <x v="15"/>
    <s v="09:57"/>
    <s v="16:38"/>
    <s v=""/>
    <s v=""/>
    <s v="6:40"/>
    <s v="6:40"/>
    <s v="01/23/2020"/>
    <d v="1899-12-30T06:41:00"/>
    <d v="2020-01-23T00:00:00"/>
    <n v="0"/>
    <d v="1899-12-30T00:00:00"/>
  </r>
  <r>
    <s v="12367"/>
    <s v=""/>
    <x v="15"/>
    <s v="08:46"/>
    <s v="16:01"/>
    <s v=""/>
    <s v=""/>
    <s v="7:14"/>
    <s v="7:14"/>
    <s v="01/25/2020"/>
    <d v="1899-12-30T07:15:00"/>
    <d v="2020-01-25T00:00:00"/>
    <n v="1"/>
    <d v="1899-12-30T01:15:00"/>
  </r>
  <r>
    <s v="12372"/>
    <s v=""/>
    <x v="16"/>
    <s v="10:29"/>
    <s v="16:32"/>
    <s v=""/>
    <s v=""/>
    <s v="6:3"/>
    <s v="6:3"/>
    <s v="12/28/2019"/>
    <d v="1899-12-30T06:03:00"/>
    <d v="2019-12-28T00:00:00"/>
    <n v="1"/>
    <d v="1899-12-30T00:03:00"/>
  </r>
  <r>
    <s v="12372"/>
    <s v=""/>
    <x v="16"/>
    <s v="13:05"/>
    <s v="16:43"/>
    <s v=""/>
    <s v=""/>
    <s v="3:38"/>
    <s v="3:38"/>
    <s v="12/29/2019"/>
    <d v="1899-12-30T03:38:00"/>
    <d v="2019-12-29T00:00:00"/>
    <n v="0"/>
    <d v="1899-12-30T00:00:00"/>
  </r>
  <r>
    <s v="12372"/>
    <s v=""/>
    <x v="16"/>
    <s v="12:37"/>
    <s v="16:50"/>
    <s v=""/>
    <s v=""/>
    <s v="4:13"/>
    <s v="4:13"/>
    <s v="12/30/2019"/>
    <d v="1899-12-30T04:13:00"/>
    <d v="2019-12-30T00:00:00"/>
    <n v="0"/>
    <d v="1899-12-30T00:00:00"/>
  </r>
  <r>
    <s v="12372"/>
    <s v=""/>
    <x v="16"/>
    <s v="13:16"/>
    <s v="16:16"/>
    <s v=""/>
    <s v=""/>
    <s v="2:59"/>
    <s v="2:59"/>
    <s v="12/31/2019"/>
    <d v="1899-12-30T03:00:00"/>
    <d v="2019-12-31T00:00:00"/>
    <n v="0"/>
    <d v="1899-12-30T00:00:00"/>
  </r>
  <r>
    <s v="12372"/>
    <s v=""/>
    <x v="16"/>
    <s v="10:49"/>
    <s v="16:05"/>
    <s v=""/>
    <s v=""/>
    <s v="5:15"/>
    <s v="5:15"/>
    <s v="01/04/2020"/>
    <d v="1899-12-30T05:16:00"/>
    <d v="2020-01-04T00:00:00"/>
    <n v="1"/>
    <d v="1899-12-30T00:00:00"/>
  </r>
  <r>
    <s v="12372"/>
    <s v=""/>
    <x v="16"/>
    <s v="13:58"/>
    <s v="17:05"/>
    <s v=""/>
    <s v=""/>
    <s v="3:6"/>
    <s v="3:6"/>
    <s v="01/06/2020"/>
    <d v="1899-12-30T03:07:00"/>
    <d v="2020-01-06T00:00:00"/>
    <n v="0"/>
    <d v="1899-12-30T00:00:00"/>
  </r>
  <r>
    <s v="12372"/>
    <s v=""/>
    <x v="16"/>
    <s v="12:33"/>
    <s v="16:30"/>
    <s v=""/>
    <s v=""/>
    <s v="3:57"/>
    <s v="3:57"/>
    <s v="01/07/2020"/>
    <d v="1899-12-30T03:57:00"/>
    <d v="2020-01-07T00:00:00"/>
    <n v="0"/>
    <d v="1899-12-30T00:00:00"/>
  </r>
  <r>
    <s v="12372"/>
    <s v=""/>
    <x v="16"/>
    <s v="13:45"/>
    <s v="16:44"/>
    <s v=""/>
    <s v=""/>
    <s v="2:59"/>
    <s v="2:59"/>
    <s v="01/08/2020"/>
    <d v="1899-12-30T02:59:00"/>
    <d v="2020-01-08T00:00:00"/>
    <n v="0"/>
    <d v="1899-12-30T00:00:00"/>
  </r>
  <r>
    <s v="12372"/>
    <s v=""/>
    <x v="16"/>
    <s v="13:22"/>
    <s v="16:35"/>
    <s v=""/>
    <s v=""/>
    <s v="3:13"/>
    <s v="3:13"/>
    <s v="01/09/2020"/>
    <d v="1899-12-30T03:13:00"/>
    <d v="2020-01-09T00:00:00"/>
    <n v="0"/>
    <d v="1899-12-30T00:00:00"/>
  </r>
  <r>
    <s v="12372"/>
    <s v=""/>
    <x v="16"/>
    <s v="12:57"/>
    <s v="16:53"/>
    <s v=""/>
    <s v=""/>
    <s v="3:56"/>
    <s v="3:56"/>
    <s v="01/13/2020"/>
    <d v="1899-12-30T03:56:00"/>
    <d v="2020-01-13T00:00:00"/>
    <n v="0"/>
    <d v="1899-12-30T00:00:00"/>
  </r>
  <r>
    <s v="12372"/>
    <s v=""/>
    <x v="16"/>
    <s v="13:35"/>
    <s v="16:58"/>
    <s v=""/>
    <s v=""/>
    <s v="3:22"/>
    <s v="3:22"/>
    <s v="01/14/2020"/>
    <d v="1899-12-30T03:23:00"/>
    <d v="2020-01-14T00:00:00"/>
    <n v="0"/>
    <d v="1899-12-30T00:00:00"/>
  </r>
  <r>
    <s v="12372"/>
    <s v=""/>
    <x v="16"/>
    <s v="09:01"/>
    <s v="17:01"/>
    <s v=""/>
    <s v=""/>
    <s v="7:59"/>
    <s v="7:59"/>
    <s v="01/15/2020"/>
    <d v="1899-12-30T08:00:00"/>
    <d v="2020-01-15T00:00:00"/>
    <n v="0"/>
    <d v="1899-12-30T00:00:00"/>
  </r>
  <r>
    <s v="12372"/>
    <s v=""/>
    <x v="16"/>
    <s v="12:39"/>
    <s v="16:25"/>
    <s v=""/>
    <s v=""/>
    <s v="3:45"/>
    <s v="3:45"/>
    <s v="01/16/2020"/>
    <d v="1899-12-30T03:46:00"/>
    <d v="2020-01-16T00:00:00"/>
    <n v="0"/>
    <d v="1899-12-30T00:00:00"/>
  </r>
  <r>
    <s v="12372"/>
    <s v=""/>
    <x v="16"/>
    <s v="11:38"/>
    <s v="17:07"/>
    <s v=""/>
    <s v=""/>
    <s v="5:28"/>
    <s v="5:28"/>
    <s v="01/18/2020"/>
    <d v="1899-12-30T05:29:00"/>
    <d v="2020-01-18T00:00:00"/>
    <n v="1"/>
    <d v="1899-12-30T00:00:00"/>
  </r>
  <r>
    <s v="12372"/>
    <s v=""/>
    <x v="16"/>
    <s v="13:44"/>
    <s v="16:38"/>
    <s v=""/>
    <s v=""/>
    <s v="2:53"/>
    <s v="2:53"/>
    <s v="01/19/2020"/>
    <d v="1899-12-30T02:54:00"/>
    <d v="2020-01-19T00:00:00"/>
    <n v="0"/>
    <d v="1899-12-30T00:00:00"/>
  </r>
  <r>
    <s v="12372"/>
    <s v=""/>
    <x v="16"/>
    <s v="13:18"/>
    <s v="16:12"/>
    <s v=""/>
    <s v=""/>
    <s v="2:53"/>
    <s v="2:53"/>
    <s v="01/20/2020"/>
    <d v="1899-12-30T02:54:00"/>
    <d v="2020-01-20T00:00:00"/>
    <n v="0"/>
    <d v="1899-12-30T00:00:00"/>
  </r>
  <r>
    <s v="12372"/>
    <s v=""/>
    <x v="16"/>
    <s v="12:25"/>
    <s v="16:12"/>
    <s v=""/>
    <s v=""/>
    <s v="3:46"/>
    <s v="3:46"/>
    <s v="01/23/2020"/>
    <d v="1899-12-30T03:47:00"/>
    <d v="2020-01-23T00:00:00"/>
    <n v="0"/>
    <d v="1899-12-30T00:00:00"/>
  </r>
  <r>
    <s v="12372"/>
    <s v=""/>
    <x v="16"/>
    <s v="11:06"/>
    <s v="16:25"/>
    <s v=""/>
    <s v=""/>
    <s v="5:19"/>
    <s v="5:19"/>
    <s v="01/25/2020"/>
    <d v="1899-12-30T05:19:00"/>
    <d v="2020-01-25T00:00:00"/>
    <n v="1"/>
    <d v="1899-12-30T00:00:00"/>
  </r>
  <r>
    <s v="126"/>
    <s v=""/>
    <x v="17"/>
    <s v="10:24"/>
    <s v="16:12"/>
    <s v=""/>
    <s v=""/>
    <s v="5:47"/>
    <s v="5:47"/>
    <s v="01/01/2020"/>
    <d v="1899-12-30T05:48:00"/>
    <d v="2020-01-01T00:00:00"/>
    <n v="0"/>
    <d v="1899-12-30T00:00:00"/>
  </r>
  <r>
    <s v="126"/>
    <s v=""/>
    <x v="17"/>
    <s v="10:51"/>
    <s v="16:13"/>
    <s v=""/>
    <s v=""/>
    <s v="5:21"/>
    <s v="5:21"/>
    <s v="01/04/2020"/>
    <d v="1899-12-30T05:22:00"/>
    <d v="2020-01-04T00:00:00"/>
    <n v="1"/>
    <d v="1899-12-30T00:00:00"/>
  </r>
  <r>
    <s v="126"/>
    <s v=""/>
    <x v="17"/>
    <s v="09:11"/>
    <s v="16:40"/>
    <s v=""/>
    <s v=""/>
    <s v="7:29"/>
    <s v="7:29"/>
    <s v="01/05/2020"/>
    <d v="1899-12-30T07:29:00"/>
    <d v="2020-01-05T00:00:00"/>
    <n v="0"/>
    <d v="1899-12-30T00:00:00"/>
  </r>
  <r>
    <s v="126"/>
    <s v=""/>
    <x v="17"/>
    <s v="08:48"/>
    <s v="16:52"/>
    <s v=""/>
    <s v=""/>
    <s v="8:4"/>
    <s v="8:4"/>
    <s v="01/06/2020"/>
    <d v="1899-12-30T08:04:00"/>
    <d v="2020-01-06T00:00:00"/>
    <n v="0"/>
    <d v="1899-12-30T00:04:00"/>
  </r>
  <r>
    <s v="126"/>
    <s v=""/>
    <x v="17"/>
    <s v="09:35"/>
    <s v="17:47"/>
    <s v=""/>
    <s v=""/>
    <s v="8:11"/>
    <s v="8:11"/>
    <s v="01/07/2020"/>
    <d v="1899-12-30T08:12:00"/>
    <d v="2020-01-07T00:00:00"/>
    <n v="0"/>
    <d v="1899-12-30T00:12:00"/>
  </r>
  <r>
    <s v="126"/>
    <s v=""/>
    <x v="17"/>
    <s v="08:40"/>
    <s v="18:46"/>
    <s v=""/>
    <s v=""/>
    <s v="10:6"/>
    <s v="10:6"/>
    <s v="01/08/2020"/>
    <d v="1899-12-30T10:06:00"/>
    <d v="2020-01-08T00:00:00"/>
    <n v="0"/>
    <d v="1899-12-30T02:06:00"/>
  </r>
  <r>
    <s v="126"/>
    <s v=""/>
    <x v="17"/>
    <s v="08:32"/>
    <s v="17:25"/>
    <s v=""/>
    <s v=""/>
    <s v="8:53"/>
    <s v="8:53"/>
    <s v="01/09/2020"/>
    <d v="1899-12-30T08:53:00"/>
    <d v="2020-01-09T00:00:00"/>
    <n v="0"/>
    <d v="1899-12-30T00:53:00"/>
  </r>
  <r>
    <s v="126"/>
    <s v=""/>
    <x v="17"/>
    <s v="10:05"/>
    <s v="18:05"/>
    <s v=""/>
    <s v=""/>
    <s v="8:00"/>
    <s v="8:00"/>
    <s v="01/11/2020"/>
    <d v="1899-12-30T08:00:00"/>
    <d v="2020-01-11T00:00:00"/>
    <n v="1"/>
    <d v="1899-12-30T02:00:00"/>
  </r>
  <r>
    <s v="126"/>
    <s v=""/>
    <x v="17"/>
    <s v="08:52"/>
    <s v="18:49"/>
    <s v=""/>
    <s v=""/>
    <s v="9:56"/>
    <s v="9:56"/>
    <s v="01/12/2020"/>
    <d v="1899-12-30T09:57:00"/>
    <d v="2020-01-12T00:00:00"/>
    <n v="0"/>
    <d v="1899-12-30T01:57:00"/>
  </r>
  <r>
    <s v="126"/>
    <s v=""/>
    <x v="17"/>
    <s v="09:16"/>
    <s v="18:53"/>
    <s v=""/>
    <s v=""/>
    <s v="9:37"/>
    <s v="9:37"/>
    <s v="01/13/2020"/>
    <d v="1899-12-30T09:37:00"/>
    <d v="2020-01-13T00:00:00"/>
    <n v="0"/>
    <d v="1899-12-30T01:37:00"/>
  </r>
  <r>
    <s v="126"/>
    <s v=""/>
    <x v="17"/>
    <s v="08:45"/>
    <s v="19:25"/>
    <s v=""/>
    <s v=""/>
    <s v="10:40"/>
    <s v="10:40"/>
    <s v="01/14/2020"/>
    <d v="1899-12-30T10:40:00"/>
    <d v="2020-01-14T00:00:00"/>
    <n v="0"/>
    <d v="1899-12-30T02:40:00"/>
  </r>
  <r>
    <s v="126"/>
    <s v=""/>
    <x v="17"/>
    <s v="08:51"/>
    <s v="19:17"/>
    <s v=""/>
    <s v=""/>
    <s v="10:26"/>
    <s v="10:26"/>
    <s v="01/15/2020"/>
    <d v="1899-12-30T10:26:00"/>
    <d v="2020-01-15T00:00:00"/>
    <n v="0"/>
    <d v="1899-12-30T02:26:00"/>
  </r>
  <r>
    <s v="126"/>
    <s v=""/>
    <x v="17"/>
    <s v="09:27"/>
    <s v="19:43"/>
    <s v=""/>
    <s v=""/>
    <s v="10:15"/>
    <s v="10:15"/>
    <s v="01/16/2020"/>
    <d v="1899-12-30T10:16:00"/>
    <d v="2020-01-16T00:00:00"/>
    <n v="0"/>
    <d v="1899-12-30T02:16:00"/>
  </r>
  <r>
    <s v="126"/>
    <s v=""/>
    <x v="17"/>
    <s v="09:48"/>
    <s v="17:20"/>
    <s v=""/>
    <s v=""/>
    <s v="7:32"/>
    <s v="7:32"/>
    <s v="01/18/2020"/>
    <d v="1899-12-30T07:32:00"/>
    <d v="2020-01-18T00:00:00"/>
    <n v="1"/>
    <d v="1899-12-30T01:32:00"/>
  </r>
  <r>
    <s v="126"/>
    <s v=""/>
    <x v="17"/>
    <s v="09:04"/>
    <s v="18:07"/>
    <s v=""/>
    <s v=""/>
    <s v="9:3"/>
    <s v="9:3"/>
    <s v="01/19/2020"/>
    <d v="1899-12-30T09:03:00"/>
    <d v="2020-01-19T00:00:00"/>
    <n v="0"/>
    <d v="1899-12-30T01:03:00"/>
  </r>
  <r>
    <s v="126"/>
    <s v=""/>
    <x v="17"/>
    <s v="09:04"/>
    <s v="17:25"/>
    <s v=""/>
    <s v=""/>
    <s v="8:20"/>
    <s v="8:20"/>
    <s v="01/20/2020"/>
    <d v="1899-12-30T08:21:00"/>
    <d v="2020-01-20T00:00:00"/>
    <n v="0"/>
    <d v="1899-12-30T00:21:00"/>
  </r>
  <r>
    <s v="126"/>
    <s v=""/>
    <x v="17"/>
    <s v="08:59"/>
    <s v="17:59"/>
    <s v=""/>
    <s v=""/>
    <s v="8:59"/>
    <s v="8:59"/>
    <s v="01/21/2020"/>
    <d v="1899-12-30T09:00:00"/>
    <d v="2020-01-21T00:00:00"/>
    <n v="0"/>
    <d v="1899-12-30T01:00:00"/>
  </r>
  <r>
    <s v="126"/>
    <s v=""/>
    <x v="17"/>
    <s v="09:10"/>
    <s v="17:13"/>
    <s v=""/>
    <s v=""/>
    <s v="8:3"/>
    <s v="8:3"/>
    <s v="01/22/2020"/>
    <d v="1899-12-30T08:03:00"/>
    <d v="2020-01-22T00:00:00"/>
    <n v="0"/>
    <d v="1899-12-30T00:03:00"/>
  </r>
  <r>
    <s v="126"/>
    <s v=""/>
    <x v="17"/>
    <s v="09:08"/>
    <s v="17:07"/>
    <s v=""/>
    <s v=""/>
    <s v="7:59"/>
    <s v="7:59"/>
    <s v="01/23/2020"/>
    <d v="1899-12-30T07:59:00"/>
    <d v="2020-01-23T00:00:00"/>
    <n v="0"/>
    <d v="1899-12-30T00:00:00"/>
  </r>
  <r>
    <s v="126"/>
    <s v=""/>
    <x v="17"/>
    <s v="10:24"/>
    <s v="16:57"/>
    <s v=""/>
    <s v=""/>
    <s v="6:33"/>
    <s v="6:33"/>
    <s v="01/25/2020"/>
    <d v="1899-12-30T06:33:00"/>
    <d v="2020-01-25T00:00:00"/>
    <n v="1"/>
    <d v="1899-12-30T00:33:00"/>
  </r>
  <r>
    <s v="129"/>
    <s v=""/>
    <x v="18"/>
    <s v="08:16"/>
    <s v="16:11"/>
    <s v=""/>
    <s v=""/>
    <s v="7:55"/>
    <s v="7:55"/>
    <s v="12/26/2019"/>
    <d v="1899-12-30T07:55:00"/>
    <d v="2019-12-26T00:00:00"/>
    <n v="0"/>
    <d v="1899-12-30T00:00:00"/>
  </r>
  <r>
    <s v="129"/>
    <s v=""/>
    <x v="18"/>
    <s v="10:21"/>
    <s v="16:10"/>
    <s v=""/>
    <s v=""/>
    <s v="5:49"/>
    <s v="5:49"/>
    <s v="12/28/2019"/>
    <d v="1899-12-30T05:49:00"/>
    <d v="2019-12-28T00:00:00"/>
    <n v="1"/>
    <d v="1899-12-30T00:00:00"/>
  </r>
  <r>
    <s v="129"/>
    <s v=""/>
    <x v="18"/>
    <s v="08:18"/>
    <s v="16:13"/>
    <s v=""/>
    <s v=""/>
    <s v="7:55"/>
    <s v="7:55"/>
    <s v="12/29/2019"/>
    <d v="1899-12-30T07:55:00"/>
    <d v="2019-12-29T00:00:00"/>
    <n v="0"/>
    <d v="1899-12-30T00:00:00"/>
  </r>
  <r>
    <s v="129"/>
    <s v=""/>
    <x v="18"/>
    <s v="08:28"/>
    <s v="16:12"/>
    <s v=""/>
    <s v=""/>
    <s v="7:43"/>
    <s v="7:43"/>
    <s v="12/30/2019"/>
    <d v="1899-12-30T07:44:00"/>
    <d v="2019-12-30T00:00:00"/>
    <n v="0"/>
    <d v="1899-12-30T00:00:00"/>
  </r>
  <r>
    <s v="129"/>
    <s v=""/>
    <x v="18"/>
    <s v="08:25"/>
    <s v="16:10"/>
    <s v=""/>
    <s v=""/>
    <s v="7:45"/>
    <s v="7:45"/>
    <s v="12/31/2019"/>
    <d v="1899-12-30T07:45:00"/>
    <d v="2019-12-31T00:00:00"/>
    <n v="0"/>
    <d v="1899-12-30T00:00:00"/>
  </r>
  <r>
    <s v="129"/>
    <s v=""/>
    <x v="18"/>
    <s v="12:03"/>
    <s v="16:01"/>
    <s v=""/>
    <s v=""/>
    <s v="3:57"/>
    <s v="3:57"/>
    <s v="01/01/2020"/>
    <d v="1899-12-30T03:58:00"/>
    <d v="2020-01-01T00:00:00"/>
    <n v="0"/>
    <d v="1899-12-30T00:00:00"/>
  </r>
  <r>
    <s v="129"/>
    <s v=""/>
    <x v="18"/>
    <s v="10:19"/>
    <s v="16:13"/>
    <s v=""/>
    <s v=""/>
    <s v="5:53"/>
    <s v="5:53"/>
    <s v="01/04/2020"/>
    <d v="1899-12-30T05:54:00"/>
    <d v="2020-01-04T00:00:00"/>
    <n v="1"/>
    <d v="1899-12-30T00:00:00"/>
  </r>
  <r>
    <s v="129"/>
    <s v=""/>
    <x v="18"/>
    <s v="08:30"/>
    <s v="16:14"/>
    <s v=""/>
    <s v=""/>
    <s v="7:43"/>
    <s v="7:43"/>
    <s v="01/05/2020"/>
    <d v="1899-12-30T07:44:00"/>
    <d v="2020-01-05T00:00:00"/>
    <n v="0"/>
    <d v="1899-12-30T00:00:00"/>
  </r>
  <r>
    <s v="129"/>
    <s v=""/>
    <x v="18"/>
    <s v="08:40"/>
    <s v="12:31"/>
    <s v=""/>
    <s v=""/>
    <s v="3:51"/>
    <s v="3:51"/>
    <s v="01/06/2020"/>
    <d v="1899-12-30T03:51:00"/>
    <d v="2020-01-06T00:00:00"/>
    <n v="0"/>
    <d v="1899-12-30T00:00:00"/>
  </r>
  <r>
    <s v="129"/>
    <s v=""/>
    <x v="18"/>
    <s v="08:24"/>
    <s v="16:12"/>
    <s v=""/>
    <s v=""/>
    <s v="7:47"/>
    <s v="7:47"/>
    <s v="01/08/2020"/>
    <d v="1899-12-30T07:48:00"/>
    <d v="2020-01-08T00:00:00"/>
    <n v="0"/>
    <d v="1899-12-30T00:00:00"/>
  </r>
  <r>
    <s v="129"/>
    <s v=""/>
    <x v="18"/>
    <s v="08:41"/>
    <s v="16:12"/>
    <s v=""/>
    <s v=""/>
    <s v="7:31"/>
    <s v="7:31"/>
    <s v="01/09/2020"/>
    <d v="1899-12-30T07:31:00"/>
    <d v="2020-01-09T00:00:00"/>
    <n v="0"/>
    <d v="1899-12-30T00:00:00"/>
  </r>
  <r>
    <s v="129"/>
    <s v=""/>
    <x v="18"/>
    <s v="10:01"/>
    <s v="16:12"/>
    <s v=""/>
    <s v=""/>
    <s v="6:10"/>
    <s v="6:10"/>
    <s v="01/11/2020"/>
    <d v="1899-12-30T06:11:00"/>
    <d v="2020-01-11T00:00:00"/>
    <n v="1"/>
    <d v="1899-12-30T00:11:00"/>
  </r>
  <r>
    <s v="129"/>
    <s v=""/>
    <x v="18"/>
    <s v="08:19"/>
    <s v="16:09"/>
    <s v=""/>
    <s v=""/>
    <s v="7:49"/>
    <s v="7:49"/>
    <s v="01/12/2020"/>
    <d v="1899-12-30T07:50:00"/>
    <d v="2020-01-12T00:00:00"/>
    <n v="0"/>
    <d v="1899-12-30T00:00:00"/>
  </r>
  <r>
    <s v="129"/>
    <s v=""/>
    <x v="18"/>
    <s v="08:26"/>
    <s v="16:13"/>
    <s v=""/>
    <s v=""/>
    <s v="7:47"/>
    <s v="7:47"/>
    <s v="01/14/2020"/>
    <d v="1899-12-30T07:47:00"/>
    <d v="2020-01-14T00:00:00"/>
    <n v="0"/>
    <d v="1899-12-30T00:00:00"/>
  </r>
  <r>
    <s v="129"/>
    <s v=""/>
    <x v="18"/>
    <s v="08:30"/>
    <s v="16:13"/>
    <s v=""/>
    <s v=""/>
    <s v="7:43"/>
    <s v="7:43"/>
    <s v="01/16/2020"/>
    <d v="1899-12-30T07:43:00"/>
    <d v="2020-01-16T00:00:00"/>
    <n v="0"/>
    <d v="1899-12-30T00:00:00"/>
  </r>
  <r>
    <s v="129"/>
    <s v=""/>
    <x v="18"/>
    <s v="10:18"/>
    <s v="16:06"/>
    <s v=""/>
    <s v=""/>
    <s v="5:48"/>
    <s v="5:48"/>
    <s v="01/18/2020"/>
    <d v="1899-12-30T05:48:00"/>
    <d v="2020-01-18T00:00:00"/>
    <n v="1"/>
    <d v="1899-12-30T00:00:00"/>
  </r>
  <r>
    <s v="129"/>
    <s v=""/>
    <x v="18"/>
    <s v="08:38"/>
    <s v="16:12"/>
    <s v=""/>
    <s v=""/>
    <s v="7:34"/>
    <s v="7:34"/>
    <s v="01/19/2020"/>
    <d v="1899-12-30T07:34:00"/>
    <d v="2020-01-19T00:00:00"/>
    <n v="0"/>
    <d v="1899-12-30T00:00:00"/>
  </r>
  <r>
    <s v="129"/>
    <s v=""/>
    <x v="18"/>
    <s v="08:29"/>
    <s v="16:13"/>
    <s v=""/>
    <s v=""/>
    <s v="7:43"/>
    <s v="7:43"/>
    <s v="01/20/2020"/>
    <d v="1899-12-30T07:44:00"/>
    <d v="2020-01-20T00:00:00"/>
    <n v="0"/>
    <d v="1899-12-30T00:00:00"/>
  </r>
  <r>
    <s v="129"/>
    <s v=""/>
    <x v="18"/>
    <s v="11:32"/>
    <s v="16:13"/>
    <s v=""/>
    <s v=""/>
    <s v="4:40"/>
    <s v="4:40"/>
    <s v="01/21/2020"/>
    <d v="1899-12-30T04:41:00"/>
    <d v="2020-01-21T00:00:00"/>
    <n v="0"/>
    <d v="1899-12-30T00:00:00"/>
  </r>
  <r>
    <s v="129"/>
    <s v=""/>
    <x v="18"/>
    <s v="08:15"/>
    <s v="16:13"/>
    <s v=""/>
    <s v=""/>
    <s v="7:58"/>
    <s v="7:58"/>
    <s v="01/22/2020"/>
    <d v="1899-12-30T07:58:00"/>
    <d v="2020-01-22T00:00:00"/>
    <n v="0"/>
    <d v="1899-12-30T00:00:00"/>
  </r>
  <r>
    <s v="129"/>
    <s v=""/>
    <x v="18"/>
    <s v="08:32"/>
    <s v="16:11"/>
    <s v=""/>
    <s v=""/>
    <s v="7:39"/>
    <s v="7:39"/>
    <s v="01/23/2020"/>
    <d v="1899-12-30T07:39:00"/>
    <d v="2020-01-23T00:00:00"/>
    <n v="0"/>
    <d v="1899-12-30T00:00:00"/>
  </r>
  <r>
    <s v="129"/>
    <s v=""/>
    <x v="18"/>
    <s v="10:06"/>
    <s v="16:09"/>
    <s v=""/>
    <s v=""/>
    <s v="6:3"/>
    <s v="6:3"/>
    <s v="01/25/2020"/>
    <d v="1899-12-30T06:03:00"/>
    <d v="2020-01-25T00:00:00"/>
    <n v="1"/>
    <d v="1899-12-30T00:03:00"/>
  </r>
  <r>
    <s v="13"/>
    <s v=""/>
    <x v="19"/>
    <s v="08:31"/>
    <s v="18:44"/>
    <s v=""/>
    <s v=""/>
    <s v="10:12"/>
    <s v="10:12"/>
    <s v="12/26/2019"/>
    <d v="1899-12-30T10:13:00"/>
    <d v="2019-12-26T00:00:00"/>
    <n v="0"/>
    <d v="1899-12-30T02:13:00"/>
  </r>
  <r>
    <s v="13"/>
    <s v=""/>
    <x v="19"/>
    <s v="09:48"/>
    <s v="16:44"/>
    <s v=""/>
    <s v=""/>
    <s v="6:56"/>
    <s v="6:56"/>
    <s v="12/28/2019"/>
    <d v="1899-12-30T06:56:00"/>
    <d v="2019-12-28T00:00:00"/>
    <n v="1"/>
    <d v="1899-12-30T00:56:00"/>
  </r>
  <r>
    <s v="13"/>
    <s v=""/>
    <x v="19"/>
    <s v="08:24"/>
    <s v="17:46"/>
    <s v=""/>
    <s v=""/>
    <s v="9:22"/>
    <s v="9:22"/>
    <s v="12/29/2019"/>
    <d v="1899-12-30T09:22:00"/>
    <d v="2019-12-29T00:00:00"/>
    <n v="0"/>
    <d v="1899-12-30T01:22:00"/>
  </r>
  <r>
    <s v="13"/>
    <s v=""/>
    <x v="19"/>
    <s v="08:23"/>
    <s v="16:14"/>
    <s v=""/>
    <s v=""/>
    <s v="7:51"/>
    <s v="7:51"/>
    <s v="12/31/2019"/>
    <d v="1899-12-30T07:51:00"/>
    <d v="2019-12-31T00:00:00"/>
    <n v="0"/>
    <d v="1899-12-30T00:00:00"/>
  </r>
  <r>
    <s v="13"/>
    <s v=""/>
    <x v="19"/>
    <s v="09:53"/>
    <s v="16:08"/>
    <s v=""/>
    <s v=""/>
    <s v="6:14"/>
    <s v="6:14"/>
    <s v="01/01/2020"/>
    <d v="1899-12-30T06:15:00"/>
    <d v="2020-01-01T00:00:00"/>
    <n v="0"/>
    <d v="1899-12-30T00:00:00"/>
  </r>
  <r>
    <s v="13"/>
    <s v=""/>
    <x v="19"/>
    <s v="09:55"/>
    <s v="16:34"/>
    <s v=""/>
    <s v=""/>
    <s v="6:39"/>
    <s v="6:39"/>
    <s v="01/04/2020"/>
    <d v="1899-12-30T06:39:00"/>
    <d v="2020-01-04T00:00:00"/>
    <n v="1"/>
    <d v="1899-12-30T00:39:00"/>
  </r>
  <r>
    <s v="13"/>
    <s v=""/>
    <x v="19"/>
    <s v="08:29"/>
    <s v="17:38"/>
    <s v=""/>
    <s v=""/>
    <s v="9:8"/>
    <s v="9:8"/>
    <s v="01/05/2020"/>
    <d v="1899-12-30T09:09:00"/>
    <d v="2020-01-05T00:00:00"/>
    <n v="0"/>
    <d v="1899-12-30T01:09:00"/>
  </r>
  <r>
    <s v="13"/>
    <s v=""/>
    <x v="19"/>
    <s v="08:36"/>
    <s v="18:28"/>
    <s v=""/>
    <s v=""/>
    <s v="9:51"/>
    <s v="9:51"/>
    <s v="01/06/2020"/>
    <d v="1899-12-30T09:52:00"/>
    <d v="2020-01-06T00:00:00"/>
    <n v="0"/>
    <d v="1899-12-30T01:52:00"/>
  </r>
  <r>
    <s v="13"/>
    <s v=""/>
    <x v="19"/>
    <s v="08:21"/>
    <s v="17:37"/>
    <s v=""/>
    <s v=""/>
    <s v="9:15"/>
    <s v="9:15"/>
    <s v="01/07/2020"/>
    <d v="1899-12-30T09:16:00"/>
    <d v="2020-01-07T00:00:00"/>
    <n v="0"/>
    <d v="1899-12-30T01:16:00"/>
  </r>
  <r>
    <s v="13"/>
    <s v=""/>
    <x v="19"/>
    <s v="08:31"/>
    <s v="18:08"/>
    <s v=""/>
    <s v=""/>
    <s v="9:36"/>
    <s v="9:36"/>
    <s v="01/08/2020"/>
    <d v="1899-12-30T09:37:00"/>
    <d v="2020-01-08T00:00:00"/>
    <n v="0"/>
    <d v="1899-12-30T01:37:00"/>
  </r>
  <r>
    <s v="13"/>
    <s v=""/>
    <x v="19"/>
    <s v="08:38"/>
    <s v="17:10"/>
    <s v=""/>
    <s v=""/>
    <s v="8:31"/>
    <s v="8:31"/>
    <s v="01/09/2020"/>
    <d v="1899-12-30T08:32:00"/>
    <d v="2020-01-09T00:00:00"/>
    <n v="0"/>
    <d v="1899-12-30T00:32:00"/>
  </r>
  <r>
    <s v="13"/>
    <s v=""/>
    <x v="19"/>
    <s v="10:04"/>
    <s v="16:42"/>
    <s v=""/>
    <s v=""/>
    <s v="6:37"/>
    <s v="6:37"/>
    <s v="01/11/2020"/>
    <d v="1899-12-30T06:38:00"/>
    <d v="2020-01-11T00:00:00"/>
    <n v="1"/>
    <d v="1899-12-30T00:38:00"/>
  </r>
  <r>
    <s v="13"/>
    <s v=""/>
    <x v="19"/>
    <s v="08:47"/>
    <s v="16:44"/>
    <s v=""/>
    <s v=""/>
    <s v="7:56"/>
    <s v="7:56"/>
    <s v="01/13/2020"/>
    <d v="1899-12-30T07:57:00"/>
    <d v="2020-01-13T00:00:00"/>
    <n v="0"/>
    <d v="1899-12-30T00:00:00"/>
  </r>
  <r>
    <s v="13"/>
    <s v=""/>
    <x v="19"/>
    <s v="08:24"/>
    <s v="19:05"/>
    <s v=""/>
    <s v=""/>
    <s v="10:40"/>
    <s v="10:40"/>
    <s v="01/14/2020"/>
    <d v="1899-12-30T10:41:00"/>
    <d v="2020-01-14T00:00:00"/>
    <n v="0"/>
    <d v="1899-12-30T02:41:00"/>
  </r>
  <r>
    <s v="13"/>
    <s v=""/>
    <x v="19"/>
    <s v="08:22"/>
    <s v="17:53"/>
    <s v=""/>
    <s v=""/>
    <s v="9:30"/>
    <s v="9:30"/>
    <s v="01/15/2020"/>
    <d v="1899-12-30T09:31:00"/>
    <d v="2020-01-15T00:00:00"/>
    <n v="0"/>
    <d v="1899-12-30T01:31:00"/>
  </r>
  <r>
    <s v="13"/>
    <s v=""/>
    <x v="19"/>
    <s v="08:40"/>
    <s v="17:22"/>
    <s v=""/>
    <s v=""/>
    <s v="8:42"/>
    <s v="8:42"/>
    <s v="01/16/2020"/>
    <d v="1899-12-30T08:42:00"/>
    <d v="2020-01-16T00:00:00"/>
    <n v="0"/>
    <d v="1899-12-30T00:42:00"/>
  </r>
  <r>
    <s v="13"/>
    <s v=""/>
    <x v="19"/>
    <s v="09:53"/>
    <s v="16:23"/>
    <s v=""/>
    <s v=""/>
    <s v="6:29"/>
    <s v="6:29"/>
    <s v="01/18/2020"/>
    <d v="1899-12-30T06:30:00"/>
    <d v="2020-01-18T00:00:00"/>
    <n v="1"/>
    <d v="1899-12-30T00:30:00"/>
  </r>
  <r>
    <s v="13"/>
    <s v=""/>
    <x v="19"/>
    <s v="08:21"/>
    <s v="18:08"/>
    <s v=""/>
    <s v=""/>
    <s v="9:46"/>
    <s v="9:46"/>
    <s v="01/19/2020"/>
    <d v="1899-12-30T09:47:00"/>
    <d v="2020-01-19T00:00:00"/>
    <n v="0"/>
    <d v="1899-12-30T01:47:00"/>
  </r>
  <r>
    <s v="13"/>
    <s v=""/>
    <x v="19"/>
    <s v="08:20"/>
    <s v="18:24"/>
    <s v=""/>
    <s v=""/>
    <s v="10:3"/>
    <s v="10:3"/>
    <s v="01/20/2020"/>
    <d v="1899-12-30T10:04:00"/>
    <d v="2020-01-20T00:00:00"/>
    <n v="0"/>
    <d v="1899-12-30T02:04:00"/>
  </r>
  <r>
    <s v="13"/>
    <s v=""/>
    <x v="19"/>
    <s v="08:20"/>
    <s v="17:36"/>
    <s v=""/>
    <s v=""/>
    <s v="9:15"/>
    <s v="9:15"/>
    <s v="01/22/2020"/>
    <d v="1899-12-30T09:16:00"/>
    <d v="2020-01-22T00:00:00"/>
    <n v="0"/>
    <d v="1899-12-30T01:16:00"/>
  </r>
  <r>
    <s v="13"/>
    <s v=""/>
    <x v="19"/>
    <s v="08:27"/>
    <s v="18:01"/>
    <s v=""/>
    <s v=""/>
    <s v="9:34"/>
    <s v="9:34"/>
    <s v="01/23/2020"/>
    <d v="1899-12-30T09:34:00"/>
    <d v="2020-01-23T00:00:00"/>
    <n v="0"/>
    <d v="1899-12-30T01:34:00"/>
  </r>
  <r>
    <s v="13"/>
    <s v=""/>
    <x v="19"/>
    <s v="10:11"/>
    <s v="16:22"/>
    <s v=""/>
    <s v=""/>
    <s v="6:10"/>
    <s v="6:10"/>
    <s v="01/25/2020"/>
    <d v="1899-12-30T06:11:00"/>
    <d v="2020-01-25T00:00:00"/>
    <n v="1"/>
    <d v="1899-12-30T00:11:00"/>
  </r>
  <r>
    <s v="143"/>
    <s v=""/>
    <x v="20"/>
    <s v="08:40"/>
    <s v="17:04"/>
    <s v=""/>
    <s v=""/>
    <s v="8:23"/>
    <s v="8:23"/>
    <s v="12/26/2019"/>
    <d v="1899-12-30T08:24:00"/>
    <d v="2019-12-26T00:00:00"/>
    <n v="0"/>
    <d v="1899-12-30T00:24:00"/>
  </r>
  <r>
    <s v="143"/>
    <s v=""/>
    <x v="20"/>
    <s v="10:17"/>
    <s v="16:38"/>
    <s v=""/>
    <s v=""/>
    <s v="6:20"/>
    <s v="6:20"/>
    <s v="12/28/2019"/>
    <d v="1899-12-30T06:21:00"/>
    <d v="2019-12-28T00:00:00"/>
    <n v="1"/>
    <d v="1899-12-30T00:21:00"/>
  </r>
  <r>
    <s v="143"/>
    <s v=""/>
    <x v="20"/>
    <s v="08:47"/>
    <s v="18:33"/>
    <s v=""/>
    <s v=""/>
    <s v="9:45"/>
    <s v="9:45"/>
    <s v="12/29/2019"/>
    <d v="1899-12-30T09:46:00"/>
    <d v="2019-12-29T00:00:00"/>
    <n v="0"/>
    <d v="1899-12-30T01:46:00"/>
  </r>
  <r>
    <s v="143"/>
    <s v=""/>
    <x v="20"/>
    <s v="08:49"/>
    <s v="19:14"/>
    <s v=""/>
    <s v=""/>
    <s v="10:24"/>
    <s v="10:24"/>
    <s v="12/30/2019"/>
    <d v="1899-12-30T10:25:00"/>
    <d v="2019-12-30T00:00:00"/>
    <n v="0"/>
    <d v="1899-12-30T02:25:00"/>
  </r>
  <r>
    <s v="143"/>
    <s v=""/>
    <x v="20"/>
    <s v="08:52"/>
    <s v="15:56"/>
    <s v=""/>
    <s v=""/>
    <s v="7:4"/>
    <s v="7:4"/>
    <s v="12/31/2019"/>
    <d v="1899-12-30T07:04:00"/>
    <d v="2019-12-31T00:00:00"/>
    <n v="0"/>
    <d v="1899-12-30T00:00:00"/>
  </r>
  <r>
    <s v="143"/>
    <s v=""/>
    <x v="20"/>
    <s v="10:24"/>
    <s v="16:12"/>
    <s v=""/>
    <s v=""/>
    <s v="5:48"/>
    <s v="5:48"/>
    <s v="01/01/2020"/>
    <d v="1899-12-30T05:48:00"/>
    <d v="2020-01-01T00:00:00"/>
    <n v="0"/>
    <d v="1899-12-30T00:00:00"/>
  </r>
  <r>
    <s v="143"/>
    <s v=""/>
    <x v="20"/>
    <s v="10:26"/>
    <s v="16:12"/>
    <s v=""/>
    <s v=""/>
    <s v="5:46"/>
    <s v="5:46"/>
    <s v="01/04/2020"/>
    <d v="1899-12-30T05:46:00"/>
    <d v="2020-01-04T00:00:00"/>
    <n v="1"/>
    <d v="1899-12-30T00:00:00"/>
  </r>
  <r>
    <s v="143"/>
    <s v=""/>
    <x v="20"/>
    <s v="08:53"/>
    <s v="16:41"/>
    <s v=""/>
    <s v=""/>
    <s v="7:47"/>
    <s v="7:47"/>
    <s v="01/05/2020"/>
    <d v="1899-12-30T07:48:00"/>
    <d v="2020-01-05T00:00:00"/>
    <n v="0"/>
    <d v="1899-12-30T00:00:00"/>
  </r>
  <r>
    <s v="143"/>
    <s v=""/>
    <x v="20"/>
    <s v="08:48"/>
    <s v="16:52"/>
    <s v=""/>
    <s v=""/>
    <s v="8:3"/>
    <s v="8:3"/>
    <s v="01/06/2020"/>
    <d v="1899-12-30T08:04:00"/>
    <d v="2020-01-06T00:00:00"/>
    <n v="0"/>
    <d v="1899-12-30T00:04:00"/>
  </r>
  <r>
    <s v="143"/>
    <s v=""/>
    <x v="20"/>
    <s v="08:56"/>
    <s v="17:47"/>
    <s v=""/>
    <s v=""/>
    <s v="8:50"/>
    <s v="8:50"/>
    <s v="01/07/2020"/>
    <d v="1899-12-30T08:51:00"/>
    <d v="2020-01-07T00:00:00"/>
    <n v="0"/>
    <d v="1899-12-30T00:51:00"/>
  </r>
  <r>
    <s v="143"/>
    <s v=""/>
    <x v="20"/>
    <s v="08:47"/>
    <s v="18:46"/>
    <s v=""/>
    <s v=""/>
    <s v="9:59"/>
    <s v="9:59"/>
    <s v="01/08/2020"/>
    <d v="1899-12-30T09:59:00"/>
    <d v="2020-01-08T00:00:00"/>
    <n v="0"/>
    <d v="1899-12-30T01:59:00"/>
  </r>
  <r>
    <s v="143"/>
    <s v=""/>
    <x v="20"/>
    <s v="08:51"/>
    <s v="17:24"/>
    <s v=""/>
    <s v=""/>
    <s v="8:33"/>
    <s v="8:33"/>
    <s v="01/09/2020"/>
    <d v="1899-12-30T08:33:00"/>
    <d v="2020-01-09T00:00:00"/>
    <n v="0"/>
    <d v="1899-12-30T00:33:00"/>
  </r>
  <r>
    <s v="143"/>
    <s v=""/>
    <x v="20"/>
    <s v="08:31"/>
    <s v="18:04"/>
    <s v=""/>
    <s v=""/>
    <s v="9:33"/>
    <s v="9:33"/>
    <s v="01/11/2020"/>
    <d v="1899-12-30T09:33:00"/>
    <d v="2020-01-11T00:00:00"/>
    <n v="1"/>
    <d v="1899-12-30T03:33:00"/>
  </r>
  <r>
    <s v="143"/>
    <s v=""/>
    <x v="20"/>
    <s v="08:51"/>
    <s v="18:51"/>
    <s v=""/>
    <s v=""/>
    <s v="10:00"/>
    <s v="10:00"/>
    <s v="01/12/2020"/>
    <d v="1899-12-30T10:00:00"/>
    <d v="2020-01-12T00:00:00"/>
    <n v="0"/>
    <d v="1899-12-30T02:00:00"/>
  </r>
  <r>
    <s v="143"/>
    <s v=""/>
    <x v="20"/>
    <s v="08:46"/>
    <s v="18:53"/>
    <s v=""/>
    <s v=""/>
    <s v="10:7"/>
    <s v="10:7"/>
    <s v="01/13/2020"/>
    <d v="1899-12-30T10:07:00"/>
    <d v="2020-01-13T00:00:00"/>
    <n v="0"/>
    <d v="1899-12-30T02:07:00"/>
  </r>
  <r>
    <s v="143"/>
    <s v=""/>
    <x v="20"/>
    <s v="08:48"/>
    <s v="19:25"/>
    <s v=""/>
    <s v=""/>
    <s v="10:37"/>
    <s v="10:37"/>
    <s v="01/14/2020"/>
    <d v="1899-12-30T10:37:00"/>
    <d v="2020-01-14T00:00:00"/>
    <n v="0"/>
    <d v="1899-12-30T02:37:00"/>
  </r>
  <r>
    <s v="143"/>
    <s v=""/>
    <x v="20"/>
    <s v="08:51"/>
    <s v="19:17"/>
    <s v=""/>
    <s v=""/>
    <s v="10:26"/>
    <s v="10:26"/>
    <s v="01/15/2020"/>
    <d v="1899-12-30T10:26:00"/>
    <d v="2020-01-15T00:00:00"/>
    <n v="0"/>
    <d v="1899-12-30T02:26:00"/>
  </r>
  <r>
    <s v="143"/>
    <s v=""/>
    <x v="20"/>
    <s v="08:51"/>
    <s v="19:43"/>
    <s v=""/>
    <s v=""/>
    <s v="10:51"/>
    <s v="10:51"/>
    <s v="01/16/2020"/>
    <d v="1899-12-30T10:52:00"/>
    <d v="2020-01-16T00:00:00"/>
    <n v="0"/>
    <d v="1899-12-30T02:52:00"/>
  </r>
  <r>
    <s v="143"/>
    <s v=""/>
    <x v="20"/>
    <s v="09:13"/>
    <s v="17:20"/>
    <s v=""/>
    <s v=""/>
    <s v="8:6"/>
    <s v="8:6"/>
    <s v="01/18/2020"/>
    <d v="1899-12-30T08:07:00"/>
    <d v="2020-01-18T00:00:00"/>
    <n v="1"/>
    <d v="1899-12-30T02:07:00"/>
  </r>
  <r>
    <s v="143"/>
    <s v=""/>
    <x v="20"/>
    <s v="08:50"/>
    <s v="18:07"/>
    <s v=""/>
    <s v=""/>
    <s v="9:16"/>
    <s v="9:16"/>
    <s v="01/19/2020"/>
    <d v="1899-12-30T09:17:00"/>
    <d v="2020-01-19T00:00:00"/>
    <n v="0"/>
    <d v="1899-12-30T01:17:00"/>
  </r>
  <r>
    <s v="143"/>
    <s v=""/>
    <x v="20"/>
    <s v="08:55"/>
    <s v="17:25"/>
    <s v=""/>
    <s v=""/>
    <s v="8:29"/>
    <s v="8:29"/>
    <s v="01/20/2020"/>
    <d v="1899-12-30T08:30:00"/>
    <d v="2020-01-20T00:00:00"/>
    <n v="0"/>
    <d v="1899-12-30T00:30:00"/>
  </r>
  <r>
    <s v="143"/>
    <s v=""/>
    <x v="20"/>
    <s v="09:02"/>
    <s v="17:59"/>
    <s v=""/>
    <s v=""/>
    <s v="8:57"/>
    <s v="8:57"/>
    <s v="01/21/2020"/>
    <d v="1899-12-30T08:57:00"/>
    <d v="2020-01-21T00:00:00"/>
    <n v="0"/>
    <d v="1899-12-30T00:57:00"/>
  </r>
  <r>
    <s v="143"/>
    <s v=""/>
    <x v="20"/>
    <s v="08:46"/>
    <s v="17:13"/>
    <s v=""/>
    <s v=""/>
    <s v="8:27"/>
    <s v="8:27"/>
    <s v="01/22/2020"/>
    <d v="1899-12-30T08:27:00"/>
    <d v="2020-01-22T00:00:00"/>
    <n v="0"/>
    <d v="1899-12-30T00:27:00"/>
  </r>
  <r>
    <s v="143"/>
    <s v=""/>
    <x v="20"/>
    <s v="08:31"/>
    <s v="17:05"/>
    <s v=""/>
    <s v=""/>
    <s v="8:34"/>
    <s v="8:34"/>
    <s v="01/23/2020"/>
    <d v="1899-12-30T08:34:00"/>
    <d v="2020-01-23T00:00:00"/>
    <n v="0"/>
    <d v="1899-12-30T00:34:00"/>
  </r>
  <r>
    <s v="143"/>
    <s v=""/>
    <x v="20"/>
    <s v="10:12"/>
    <s v="16:57"/>
    <s v=""/>
    <s v=""/>
    <s v="6:45"/>
    <s v="6:45"/>
    <s v="01/25/2020"/>
    <d v="1899-12-30T06:45:00"/>
    <d v="2020-01-25T00:00:00"/>
    <n v="1"/>
    <d v="1899-12-30T00:45:00"/>
  </r>
  <r>
    <s v="144"/>
    <s v=""/>
    <x v="21"/>
    <s v="10:20"/>
    <s v="16:12"/>
    <s v=""/>
    <s v=""/>
    <s v="5:51"/>
    <s v="5:51"/>
    <s v="12/28/2019"/>
    <d v="1899-12-30T05:52:00"/>
    <d v="2019-12-28T00:00:00"/>
    <n v="1"/>
    <d v="1899-12-30T00:00:00"/>
  </r>
  <r>
    <s v="144"/>
    <s v=""/>
    <x v="21"/>
    <s v="08:34"/>
    <s v="15:59"/>
    <s v=""/>
    <s v=""/>
    <s v="7:25"/>
    <s v="7:25"/>
    <s v="12/29/2019"/>
    <d v="1899-12-30T07:25:00"/>
    <d v="2019-12-29T00:00:00"/>
    <n v="0"/>
    <d v="1899-12-30T00:00:00"/>
  </r>
  <r>
    <s v="144"/>
    <s v=""/>
    <x v="21"/>
    <s v="08:18"/>
    <s v="15:59"/>
    <s v=""/>
    <s v=""/>
    <s v="7:41"/>
    <s v="7:41"/>
    <s v="12/30/2019"/>
    <d v="1899-12-30T07:41:00"/>
    <d v="2019-12-30T00:00:00"/>
    <n v="0"/>
    <d v="1899-12-30T00:00:00"/>
  </r>
  <r>
    <s v="144"/>
    <s v=""/>
    <x v="21"/>
    <s v="08:22"/>
    <s v="16:28"/>
    <s v=""/>
    <s v=""/>
    <s v="8:6"/>
    <s v="8:6"/>
    <s v="12/31/2019"/>
    <d v="1899-12-30T08:06:00"/>
    <d v="2019-12-31T00:00:00"/>
    <n v="0"/>
    <d v="1899-12-30T00:06:00"/>
  </r>
  <r>
    <s v="144"/>
    <s v=""/>
    <x v="21"/>
    <s v="10:50"/>
    <s v="16:02"/>
    <s v=""/>
    <s v=""/>
    <s v="5:12"/>
    <s v="5:12"/>
    <s v="01/01/2020"/>
    <d v="1899-12-30T05:12:00"/>
    <d v="2020-01-01T00:00:00"/>
    <n v="0"/>
    <d v="1899-12-30T00:00:00"/>
  </r>
  <r>
    <s v="144"/>
    <s v=""/>
    <x v="21"/>
    <s v="10:15"/>
    <s v="15:57"/>
    <s v=""/>
    <s v=""/>
    <s v="5:41"/>
    <s v="5:41"/>
    <s v="01/04/2020"/>
    <d v="1899-12-30T05:42:00"/>
    <d v="2020-01-04T00:00:00"/>
    <n v="1"/>
    <d v="1899-12-30T00:00:00"/>
  </r>
  <r>
    <s v="144"/>
    <s v=""/>
    <x v="21"/>
    <s v="08:13"/>
    <s v="15:59"/>
    <s v=""/>
    <s v=""/>
    <s v="7:46"/>
    <s v="7:46"/>
    <s v="01/05/2020"/>
    <d v="1899-12-30T07:46:00"/>
    <d v="2020-01-05T00:00:00"/>
    <n v="0"/>
    <d v="1899-12-30T00:00:00"/>
  </r>
  <r>
    <s v="144"/>
    <s v=""/>
    <x v="21"/>
    <s v="08:34"/>
    <s v="16:00"/>
    <s v=""/>
    <s v=""/>
    <s v="7:26"/>
    <s v="7:26"/>
    <s v="01/06/2020"/>
    <d v="1899-12-30T07:26:00"/>
    <d v="2020-01-06T00:00:00"/>
    <n v="0"/>
    <d v="1899-12-30T00:00:00"/>
  </r>
  <r>
    <s v="144"/>
    <s v=""/>
    <x v="21"/>
    <s v="08:19"/>
    <s v="15:57"/>
    <s v=""/>
    <s v=""/>
    <s v="7:38"/>
    <s v="7:38"/>
    <s v="01/07/2020"/>
    <d v="1899-12-30T07:38:00"/>
    <d v="2020-01-07T00:00:00"/>
    <n v="0"/>
    <d v="1899-12-30T00:00:00"/>
  </r>
  <r>
    <s v="144"/>
    <s v=""/>
    <x v="21"/>
    <s v="08:17"/>
    <s v="15:59"/>
    <s v=""/>
    <s v=""/>
    <s v="7:42"/>
    <s v="7:42"/>
    <s v="01/08/2020"/>
    <d v="1899-12-30T07:42:00"/>
    <d v="2020-01-08T00:00:00"/>
    <n v="0"/>
    <d v="1899-12-30T00:00:00"/>
  </r>
  <r>
    <s v="144"/>
    <s v=""/>
    <x v="21"/>
    <s v="08:24"/>
    <s v="16:00"/>
    <s v=""/>
    <s v=""/>
    <s v="7:35"/>
    <s v="7:35"/>
    <s v="01/09/2020"/>
    <d v="1899-12-30T07:36:00"/>
    <d v="2020-01-09T00:00:00"/>
    <n v="0"/>
    <d v="1899-12-30T00:00:00"/>
  </r>
  <r>
    <s v="144"/>
    <s v=""/>
    <x v="21"/>
    <s v="10:25"/>
    <s v="15:10"/>
    <s v=""/>
    <s v=""/>
    <s v="4:44"/>
    <s v="4:44"/>
    <s v="01/11/2020"/>
    <d v="1899-12-30T04:45:00"/>
    <d v="2020-01-11T00:00:00"/>
    <n v="1"/>
    <d v="1899-12-30T00:00:00"/>
  </r>
  <r>
    <s v="144"/>
    <s v=""/>
    <x v="21"/>
    <s v="08:34"/>
    <s v="15:59"/>
    <s v=""/>
    <s v=""/>
    <s v="7:25"/>
    <s v="7:25"/>
    <s v="01/12/2020"/>
    <d v="1899-12-30T07:25:00"/>
    <d v="2020-01-12T00:00:00"/>
    <n v="0"/>
    <d v="1899-12-30T00:00:00"/>
  </r>
  <r>
    <s v="144"/>
    <s v=""/>
    <x v="21"/>
    <s v="08:38"/>
    <s v="16:02"/>
    <s v=""/>
    <s v=""/>
    <s v="7:23"/>
    <s v="7:23"/>
    <s v="01/13/2020"/>
    <d v="1899-12-30T07:24:00"/>
    <d v="2020-01-13T00:00:00"/>
    <n v="0"/>
    <d v="1899-12-30T00:00:00"/>
  </r>
  <r>
    <s v="144"/>
    <s v=""/>
    <x v="21"/>
    <s v="08:59"/>
    <s v="16:02"/>
    <s v=""/>
    <s v=""/>
    <s v="7:3"/>
    <s v="7:3"/>
    <s v="01/14/2020"/>
    <d v="1899-12-30T07:03:00"/>
    <d v="2020-01-14T00:00:00"/>
    <n v="0"/>
    <d v="1899-12-30T00:00:00"/>
  </r>
  <r>
    <s v="144"/>
    <s v=""/>
    <x v="21"/>
    <s v="08:33"/>
    <s v="16:02"/>
    <s v=""/>
    <s v=""/>
    <s v="7:28"/>
    <s v="7:28"/>
    <s v="01/15/2020"/>
    <d v="1899-12-30T07:29:00"/>
    <d v="2020-01-15T00:00:00"/>
    <n v="0"/>
    <d v="1899-12-30T00:00:00"/>
  </r>
  <r>
    <s v="144"/>
    <s v=""/>
    <x v="21"/>
    <s v="08:33"/>
    <s v="16:00"/>
    <s v=""/>
    <s v=""/>
    <s v="7:27"/>
    <s v="7:27"/>
    <s v="01/16/2020"/>
    <d v="1899-12-30T07:27:00"/>
    <d v="2020-01-16T00:00:00"/>
    <n v="0"/>
    <d v="1899-12-30T00:00:00"/>
  </r>
  <r>
    <s v="144"/>
    <s v=""/>
    <x v="21"/>
    <s v="10:42"/>
    <s v="16:01"/>
    <s v=""/>
    <s v=""/>
    <s v="5:18"/>
    <s v="5:18"/>
    <s v="01/18/2020"/>
    <d v="1899-12-30T05:19:00"/>
    <d v="2020-01-18T00:00:00"/>
    <n v="1"/>
    <d v="1899-12-30T00:00:00"/>
  </r>
  <r>
    <s v="144"/>
    <s v=""/>
    <x v="21"/>
    <s v="08:03"/>
    <s v="15:59"/>
    <s v=""/>
    <s v=""/>
    <s v="7:55"/>
    <s v="7:55"/>
    <s v="01/19/2020"/>
    <d v="1899-12-30T07:56:00"/>
    <d v="2020-01-19T00:00:00"/>
    <n v="0"/>
    <d v="1899-12-30T00:00:00"/>
  </r>
  <r>
    <s v="144"/>
    <s v=""/>
    <x v="21"/>
    <s v="08:48"/>
    <s v="16:03"/>
    <s v=""/>
    <s v=""/>
    <s v="7:15"/>
    <s v="7:15"/>
    <s v="01/20/2020"/>
    <d v="1899-12-30T07:15:00"/>
    <d v="2020-01-20T00:00:00"/>
    <n v="0"/>
    <d v="1899-12-30T00:00:00"/>
  </r>
  <r>
    <s v="144"/>
    <s v=""/>
    <x v="21"/>
    <s v="08:27"/>
    <s v="16:04"/>
    <s v=""/>
    <s v=""/>
    <s v="7:36"/>
    <s v="7:36"/>
    <s v="01/23/2020"/>
    <d v="1899-12-30T07:37:00"/>
    <d v="2020-01-23T00:00:00"/>
    <n v="0"/>
    <d v="1899-12-30T00:00:00"/>
  </r>
  <r>
    <s v="144"/>
    <s v=""/>
    <x v="21"/>
    <s v="10:08"/>
    <s v="16:21"/>
    <s v=""/>
    <s v=""/>
    <s v="6:12"/>
    <s v="6:12"/>
    <s v="01/25/2020"/>
    <d v="1899-12-30T06:13:00"/>
    <d v="2020-01-25T00:00:00"/>
    <n v="1"/>
    <d v="1899-12-30T00:13:00"/>
  </r>
  <r>
    <s v="152"/>
    <s v=""/>
    <x v="22"/>
    <s v="14:09"/>
    <s v="16:13"/>
    <s v=""/>
    <s v=""/>
    <s v="2:4"/>
    <s v="2:4"/>
    <s v="12/26/2019"/>
    <d v="1899-12-30T02:04:00"/>
    <d v="2019-12-26T00:00:00"/>
    <n v="0"/>
    <d v="1899-12-30T00:00:00"/>
  </r>
  <r>
    <s v="152"/>
    <s v=""/>
    <x v="22"/>
    <s v="11:02"/>
    <s v="16:09"/>
    <s v=""/>
    <s v=""/>
    <s v="5:7"/>
    <s v="5:7"/>
    <s v="12/28/2019"/>
    <d v="1899-12-30T05:07:00"/>
    <d v="2019-12-28T00:00:00"/>
    <n v="1"/>
    <d v="1899-12-30T00:00:00"/>
  </r>
  <r>
    <s v="152"/>
    <s v=""/>
    <x v="22"/>
    <s v="14:19"/>
    <s v="16:18"/>
    <s v=""/>
    <s v=""/>
    <s v="1:58"/>
    <s v="1:58"/>
    <s v="12/29/2019"/>
    <d v="1899-12-30T01:59:00"/>
    <d v="2019-12-29T00:00:00"/>
    <n v="0"/>
    <d v="1899-12-30T00:00:00"/>
  </r>
  <r>
    <s v="152"/>
    <s v=""/>
    <x v="22"/>
    <s v="13:06"/>
    <s v="16:07"/>
    <s v=""/>
    <s v=""/>
    <s v="3:00"/>
    <s v="3:00"/>
    <s v="12/30/2019"/>
    <d v="1899-12-30T03:01:00"/>
    <d v="2019-12-30T00:00:00"/>
    <n v="0"/>
    <d v="1899-12-30T00:00:00"/>
  </r>
  <r>
    <s v="152"/>
    <s v=""/>
    <x v="22"/>
    <s v="13:06"/>
    <s v="16:12"/>
    <s v=""/>
    <s v=""/>
    <s v="3:5"/>
    <s v="3:5"/>
    <s v="12/31/2019"/>
    <d v="1899-12-30T03:06:00"/>
    <d v="2019-12-31T00:00:00"/>
    <n v="0"/>
    <d v="1899-12-30T00:00:00"/>
  </r>
  <r>
    <s v="152"/>
    <s v=""/>
    <x v="22"/>
    <s v="10:17"/>
    <s v="15:59"/>
    <s v=""/>
    <s v=""/>
    <s v="5:42"/>
    <s v="5:42"/>
    <s v="01/04/2020"/>
    <d v="1899-12-30T05:42:00"/>
    <d v="2020-01-04T00:00:00"/>
    <n v="1"/>
    <d v="1899-12-30T00:00:00"/>
  </r>
  <r>
    <s v="152"/>
    <s v=""/>
    <x v="22"/>
    <s v="13:59"/>
    <s v="16:00"/>
    <s v=""/>
    <s v=""/>
    <s v="2:1"/>
    <s v="2:1"/>
    <s v="01/05/2020"/>
    <d v="1899-12-30T02:01:00"/>
    <d v="2020-01-05T00:00:00"/>
    <n v="0"/>
    <d v="1899-12-30T00:00:00"/>
  </r>
  <r>
    <s v="152"/>
    <s v=""/>
    <x v="22"/>
    <s v="13:34"/>
    <s v="16:09"/>
    <s v=""/>
    <s v=""/>
    <s v="2:34"/>
    <s v="2:34"/>
    <s v="01/06/2020"/>
    <d v="1899-12-30T02:35:00"/>
    <d v="2020-01-06T00:00:00"/>
    <n v="0"/>
    <d v="1899-12-30T00:00:00"/>
  </r>
  <r>
    <s v="152"/>
    <s v=""/>
    <x v="22"/>
    <s v="13:24"/>
    <s v="16:37"/>
    <s v=""/>
    <s v=""/>
    <s v="3:13"/>
    <s v="3:13"/>
    <s v="01/07/2020"/>
    <d v="1899-12-30T03:13:00"/>
    <d v="2020-01-07T00:00:00"/>
    <n v="0"/>
    <d v="1899-12-30T00:00:00"/>
  </r>
  <r>
    <s v="152"/>
    <s v=""/>
    <x v="22"/>
    <s v="12:59"/>
    <s v="16:09"/>
    <s v=""/>
    <s v=""/>
    <s v="3:10"/>
    <s v="3:10"/>
    <s v="01/08/2020"/>
    <d v="1899-12-30T03:10:00"/>
    <d v="2020-01-08T00:00:00"/>
    <n v="0"/>
    <d v="1899-12-30T00:00:00"/>
  </r>
  <r>
    <s v="152"/>
    <s v=""/>
    <x v="22"/>
    <s v="12:46"/>
    <s v="16:29"/>
    <s v=""/>
    <s v=""/>
    <s v="3:42"/>
    <s v="3:42"/>
    <s v="01/09/2020"/>
    <d v="1899-12-30T03:43:00"/>
    <d v="2020-01-09T00:00:00"/>
    <n v="0"/>
    <d v="1899-12-30T00:00:00"/>
  </r>
  <r>
    <s v="152"/>
    <s v=""/>
    <x v="22"/>
    <s v="10:25"/>
    <s v="16:07"/>
    <s v=""/>
    <s v=""/>
    <s v="5:42"/>
    <s v="5:42"/>
    <s v="01/11/2020"/>
    <d v="1899-12-30T05:42:00"/>
    <d v="2020-01-11T00:00:00"/>
    <n v="1"/>
    <d v="1899-12-30T00:00:00"/>
  </r>
  <r>
    <s v="152"/>
    <s v=""/>
    <x v="22"/>
    <s v="09:23"/>
    <s v="15:59"/>
    <s v=""/>
    <s v=""/>
    <s v="6:35"/>
    <s v="6:35"/>
    <s v="01/12/2020"/>
    <d v="1899-12-30T06:36:00"/>
    <d v="2020-01-12T00:00:00"/>
    <n v="0"/>
    <d v="1899-12-30T00:00:00"/>
  </r>
  <r>
    <s v="152"/>
    <s v=""/>
    <x v="22"/>
    <s v="11:07"/>
    <s v="14:45"/>
    <s v=""/>
    <s v=""/>
    <s v="3:37"/>
    <s v="3:37"/>
    <s v="01/13/2020"/>
    <d v="1899-12-30T03:38:00"/>
    <d v="2020-01-13T00:00:00"/>
    <n v="0"/>
    <d v="1899-12-30T00:00:00"/>
  </r>
  <r>
    <s v="152"/>
    <s v=""/>
    <x v="22"/>
    <s v="12:54"/>
    <s v="16:16"/>
    <s v=""/>
    <s v=""/>
    <s v="3:21"/>
    <s v="3:21"/>
    <s v="01/14/2020"/>
    <d v="1899-12-30T03:22:00"/>
    <d v="2020-01-14T00:00:00"/>
    <n v="0"/>
    <d v="1899-12-30T00:00:00"/>
  </r>
  <r>
    <s v="152"/>
    <s v=""/>
    <x v="22"/>
    <s v="13:50"/>
    <s v="16:30"/>
    <s v=""/>
    <s v=""/>
    <s v="2:39"/>
    <s v="2:39"/>
    <s v="01/15/2020"/>
    <d v="1899-12-30T02:40:00"/>
    <d v="2020-01-15T00:00:00"/>
    <n v="0"/>
    <d v="1899-12-30T00:00:00"/>
  </r>
  <r>
    <s v="152"/>
    <s v=""/>
    <x v="22"/>
    <s v="14:09"/>
    <s v="16:12"/>
    <s v=""/>
    <s v=""/>
    <s v="2:2"/>
    <s v="2:2"/>
    <s v="01/16/2020"/>
    <d v="1899-12-30T02:03:00"/>
    <d v="2020-01-16T00:00:00"/>
    <n v="0"/>
    <d v="1899-12-30T00:00:00"/>
  </r>
  <r>
    <s v="152"/>
    <s v=""/>
    <x v="22"/>
    <s v="10:47"/>
    <s v="16:32"/>
    <s v=""/>
    <s v=""/>
    <s v="5:44"/>
    <s v="5:44"/>
    <s v="01/18/2020"/>
    <d v="1899-12-30T05:45:00"/>
    <d v="2020-01-18T00:00:00"/>
    <n v="1"/>
    <d v="1899-12-30T00:00:00"/>
  </r>
  <r>
    <s v="152"/>
    <s v=""/>
    <x v="22"/>
    <s v="13:19"/>
    <s v="16:18"/>
    <s v=""/>
    <s v=""/>
    <s v="2:58"/>
    <s v="2:58"/>
    <s v="01/19/2020"/>
    <d v="1899-12-30T02:59:00"/>
    <d v="2020-01-19T00:00:00"/>
    <n v="0"/>
    <d v="1899-12-30T00:00:00"/>
  </r>
  <r>
    <s v="152"/>
    <s v=""/>
    <x v="22"/>
    <s v="13:05"/>
    <s v="16:26"/>
    <s v=""/>
    <s v=""/>
    <s v="3:21"/>
    <s v="3:21"/>
    <s v="01/20/2020"/>
    <d v="1899-12-30T03:21:00"/>
    <d v="2020-01-20T00:00:00"/>
    <n v="0"/>
    <d v="1899-12-30T00:00:00"/>
  </r>
  <r>
    <s v="152"/>
    <s v=""/>
    <x v="22"/>
    <s v="13:31"/>
    <s v="16:00"/>
    <s v=""/>
    <s v=""/>
    <s v="2:28"/>
    <s v="2:28"/>
    <s v="01/22/2020"/>
    <d v="1899-12-30T02:29:00"/>
    <d v="2020-01-22T00:00:00"/>
    <n v="0"/>
    <d v="1899-12-30T00:00:00"/>
  </r>
  <r>
    <s v="152"/>
    <s v=""/>
    <x v="22"/>
    <s v="14:05"/>
    <s v="16:01"/>
    <s v=""/>
    <s v=""/>
    <s v="1:55"/>
    <s v="1:55"/>
    <s v="01/23/2020"/>
    <d v="1899-12-30T01:56:00"/>
    <d v="2020-01-23T00:00:00"/>
    <n v="0"/>
    <d v="1899-12-30T00:00:00"/>
  </r>
  <r>
    <s v="152"/>
    <s v=""/>
    <x v="22"/>
    <s v="10:33"/>
    <s v="16:12"/>
    <s v=""/>
    <s v=""/>
    <s v="5:39"/>
    <s v="5:39"/>
    <s v="01/25/2020"/>
    <d v="1899-12-30T05:39:00"/>
    <d v="2020-01-25T00:00:00"/>
    <n v="1"/>
    <d v="1899-12-30T00:00:00"/>
  </r>
  <r>
    <s v="2003"/>
    <s v=""/>
    <x v="23"/>
    <s v="13:16"/>
    <s v="16:14"/>
    <s v=""/>
    <s v=""/>
    <s v="2:57"/>
    <s v="2:57"/>
    <s v="12/26/2019"/>
    <d v="1899-12-30T02:58:00"/>
    <d v="2019-12-26T00:00:00"/>
    <n v="0"/>
    <d v="1899-12-30T00:00:00"/>
  </r>
  <r>
    <s v="2003"/>
    <s v=""/>
    <x v="23"/>
    <s v="11:24"/>
    <s v="16:05"/>
    <s v=""/>
    <s v=""/>
    <s v="4:41"/>
    <s v="4:41"/>
    <s v="12/28/2019"/>
    <d v="1899-12-30T04:41:00"/>
    <d v="2019-12-28T00:00:00"/>
    <n v="1"/>
    <d v="1899-12-30T00:00:00"/>
  </r>
  <r>
    <s v="2003"/>
    <s v=""/>
    <x v="23"/>
    <s v="14:07"/>
    <s v="16:07"/>
    <s v=""/>
    <s v=""/>
    <s v="1:59"/>
    <s v="1:59"/>
    <s v="12/29/2019"/>
    <d v="1899-12-30T02:00:00"/>
    <d v="2019-12-29T00:00:00"/>
    <n v="0"/>
    <d v="1899-12-30T00:00:00"/>
  </r>
  <r>
    <s v="2003"/>
    <s v=""/>
    <x v="23"/>
    <s v="13:06"/>
    <s v="16:30"/>
    <s v=""/>
    <s v=""/>
    <s v="3:23"/>
    <s v="3:23"/>
    <s v="12/30/2019"/>
    <d v="1899-12-30T03:24:00"/>
    <d v="2019-12-30T00:00:00"/>
    <n v="0"/>
    <d v="1899-12-30T00:00:00"/>
  </r>
  <r>
    <s v="2003"/>
    <s v=""/>
    <x v="23"/>
    <s v="13:55"/>
    <s v="15:58"/>
    <s v=""/>
    <s v=""/>
    <s v="2:3"/>
    <s v="2:3"/>
    <s v="12/31/2019"/>
    <d v="1899-12-30T02:03:00"/>
    <d v="2019-12-31T00:00:00"/>
    <n v="0"/>
    <d v="1899-12-30T00:00:00"/>
  </r>
  <r>
    <s v="2003"/>
    <s v=""/>
    <x v="23"/>
    <s v="09:34"/>
    <s v="15:58"/>
    <s v=""/>
    <s v=""/>
    <s v="6:24"/>
    <s v="6:24"/>
    <s v="01/04/2020"/>
    <d v="1899-12-30T06:24:00"/>
    <d v="2020-01-04T00:00:00"/>
    <n v="1"/>
    <d v="1899-12-30T00:24:00"/>
  </r>
  <r>
    <s v="2003"/>
    <s v=""/>
    <x v="23"/>
    <s v="13:19"/>
    <s v="16:07"/>
    <s v=""/>
    <s v=""/>
    <s v="2:48"/>
    <s v="2:48"/>
    <s v="01/05/2020"/>
    <d v="1899-12-30T02:48:00"/>
    <d v="2020-01-05T00:00:00"/>
    <n v="0"/>
    <d v="1899-12-30T00:00:00"/>
  </r>
  <r>
    <s v="2003"/>
    <s v=""/>
    <x v="23"/>
    <s v="13:25"/>
    <s v="16:02"/>
    <s v=""/>
    <s v=""/>
    <s v="2:37"/>
    <s v="2:37"/>
    <s v="01/06/2020"/>
    <d v="1899-12-30T02:37:00"/>
    <d v="2020-01-06T00:00:00"/>
    <n v="0"/>
    <d v="1899-12-30T00:00:00"/>
  </r>
  <r>
    <s v="2003"/>
    <s v=""/>
    <x v="23"/>
    <s v="13:42"/>
    <s v="16:29"/>
    <s v=""/>
    <s v=""/>
    <s v="2:47"/>
    <s v="2:47"/>
    <s v="01/07/2020"/>
    <d v="1899-12-30T02:47:00"/>
    <d v="2020-01-07T00:00:00"/>
    <n v="0"/>
    <d v="1899-12-30T00:00:00"/>
  </r>
  <r>
    <s v="2003"/>
    <s v=""/>
    <x v="23"/>
    <s v="13:18"/>
    <s v="16:11"/>
    <s v=""/>
    <s v=""/>
    <s v="2:52"/>
    <s v="2:52"/>
    <s v="01/08/2020"/>
    <d v="1899-12-30T02:53:00"/>
    <d v="2020-01-08T00:00:00"/>
    <n v="0"/>
    <d v="1899-12-30T00:00:00"/>
  </r>
  <r>
    <s v="2003"/>
    <s v=""/>
    <x v="23"/>
    <s v="14:23"/>
    <s v="16:19"/>
    <s v=""/>
    <s v=""/>
    <s v="1:56"/>
    <s v="1:56"/>
    <s v="01/09/2020"/>
    <d v="1899-12-30T01:56:00"/>
    <d v="2020-01-09T00:00:00"/>
    <n v="0"/>
    <d v="1899-12-30T00:00:00"/>
  </r>
  <r>
    <s v="2003"/>
    <s v=""/>
    <x v="23"/>
    <s v="10:09"/>
    <s v="16:04"/>
    <s v=""/>
    <s v=""/>
    <s v="5:54"/>
    <s v="5:54"/>
    <s v="01/11/2020"/>
    <d v="1899-12-30T05:55:00"/>
    <d v="2020-01-11T00:00:00"/>
    <n v="1"/>
    <d v="1899-12-30T00:00:00"/>
  </r>
  <r>
    <s v="2003"/>
    <s v=""/>
    <x v="23"/>
    <s v="09:30"/>
    <s v="15:53"/>
    <s v=""/>
    <s v=""/>
    <s v="6:23"/>
    <s v="6:23"/>
    <s v="01/12/2020"/>
    <d v="1899-12-30T06:23:00"/>
    <d v="2020-01-12T00:00:00"/>
    <n v="0"/>
    <d v="1899-12-30T00:00:00"/>
  </r>
  <r>
    <s v="2003"/>
    <s v=""/>
    <x v="23"/>
    <s v="10:43"/>
    <s v="15:48"/>
    <s v=""/>
    <s v=""/>
    <s v="5:5"/>
    <s v="5:5"/>
    <s v="01/13/2020"/>
    <d v="1899-12-30T05:05:00"/>
    <d v="2020-01-13T00:00:00"/>
    <n v="0"/>
    <d v="1899-12-30T00:00:00"/>
  </r>
  <r>
    <s v="2003"/>
    <s v=""/>
    <x v="23"/>
    <s v="13:43"/>
    <s v="17:07"/>
    <s v=""/>
    <s v=""/>
    <s v="3:23"/>
    <s v="3:23"/>
    <s v="01/14/2020"/>
    <d v="1899-12-30T03:24:00"/>
    <d v="2020-01-14T00:00:00"/>
    <n v="0"/>
    <d v="1899-12-30T00:00:00"/>
  </r>
  <r>
    <s v="2003"/>
    <s v=""/>
    <x v="23"/>
    <s v="13:20"/>
    <s v="16:11"/>
    <s v=""/>
    <s v=""/>
    <s v="2:50"/>
    <s v="2:50"/>
    <s v="01/15/2020"/>
    <d v="1899-12-30T02:51:00"/>
    <d v="2020-01-15T00:00:00"/>
    <n v="0"/>
    <d v="1899-12-30T00:00:00"/>
  </r>
  <r>
    <s v="2003"/>
    <s v=""/>
    <x v="23"/>
    <s v="13:07"/>
    <s v="16:15"/>
    <s v=""/>
    <s v=""/>
    <s v="3:8"/>
    <s v="3:8"/>
    <s v="01/16/2020"/>
    <d v="1899-12-30T03:08:00"/>
    <d v="2020-01-16T00:00:00"/>
    <n v="0"/>
    <d v="1899-12-30T00:00:00"/>
  </r>
  <r>
    <s v="2003"/>
    <s v=""/>
    <x v="23"/>
    <s v="10:44"/>
    <s v="16:02"/>
    <s v=""/>
    <s v=""/>
    <s v="5:18"/>
    <s v="5:18"/>
    <s v="01/18/2020"/>
    <d v="1899-12-30T05:18:00"/>
    <d v="2020-01-18T00:00:00"/>
    <n v="1"/>
    <d v="1899-12-30T00:00:00"/>
  </r>
  <r>
    <s v="2003"/>
    <s v=""/>
    <x v="23"/>
    <s v="13:39"/>
    <s v="16:02"/>
    <s v=""/>
    <s v=""/>
    <s v="2:23"/>
    <s v="2:23"/>
    <s v="01/19/2020"/>
    <d v="1899-12-30T02:23:00"/>
    <d v="2020-01-19T00:00:00"/>
    <n v="0"/>
    <d v="1899-12-30T00:00:00"/>
  </r>
  <r>
    <s v="2003"/>
    <s v=""/>
    <x v="23"/>
    <s v="13:16"/>
    <s v="16:07"/>
    <s v=""/>
    <s v=""/>
    <s v="2:51"/>
    <s v="2:51"/>
    <s v="01/20/2020"/>
    <d v="1899-12-30T02:51:00"/>
    <d v="2020-01-20T00:00:00"/>
    <n v="0"/>
    <d v="1899-12-30T00:00:00"/>
  </r>
  <r>
    <s v="2003"/>
    <s v=""/>
    <x v="23"/>
    <s v="13:22"/>
    <s v="16:07"/>
    <s v=""/>
    <s v=""/>
    <s v="2:44"/>
    <s v="2:44"/>
    <s v="01/22/2020"/>
    <d v="1899-12-30T02:45:00"/>
    <d v="2020-01-22T00:00:00"/>
    <n v="0"/>
    <d v="1899-12-30T00:00:00"/>
  </r>
  <r>
    <s v="2003"/>
    <s v=""/>
    <x v="23"/>
    <s v="13:08"/>
    <s v="15:59"/>
    <s v=""/>
    <s v=""/>
    <s v="2:50"/>
    <s v="2:50"/>
    <s v="01/23/2020"/>
    <d v="1899-12-30T02:51:00"/>
    <d v="2020-01-23T00:00:00"/>
    <n v="0"/>
    <d v="1899-12-30T00:00:00"/>
  </r>
  <r>
    <s v="2003"/>
    <s v=""/>
    <x v="23"/>
    <s v="10:23"/>
    <s v="16:10"/>
    <s v=""/>
    <s v=""/>
    <s v="5:46"/>
    <s v="5:46"/>
    <s v="01/25/2020"/>
    <d v="1899-12-30T05:47:00"/>
    <d v="2020-01-25T00:00:00"/>
    <n v="1"/>
    <d v="1899-12-30T00:00:00"/>
  </r>
  <r>
    <s v="2005"/>
    <s v=""/>
    <x v="24"/>
    <s v="11:10"/>
    <s v="16:33"/>
    <s v=""/>
    <s v=""/>
    <s v="5:23"/>
    <s v="5:23"/>
    <s v="12/28/2019"/>
    <d v="1899-12-30T05:23:00"/>
    <d v="2019-12-28T00:00:00"/>
    <n v="1"/>
    <d v="1899-12-30T00:00:00"/>
  </r>
  <r>
    <s v="2005"/>
    <s v=""/>
    <x v="24"/>
    <s v="14:08"/>
    <s v="16:18"/>
    <s v=""/>
    <s v=""/>
    <s v="2:9"/>
    <s v="2:9"/>
    <s v="12/29/2019"/>
    <d v="1899-12-30T02:10:00"/>
    <d v="2019-12-29T00:00:00"/>
    <n v="0"/>
    <d v="1899-12-30T00:00:00"/>
  </r>
  <r>
    <s v="2005"/>
    <s v=""/>
    <x v="24"/>
    <s v="10:41"/>
    <s v="16:17"/>
    <s v=""/>
    <s v=""/>
    <s v="5:36"/>
    <s v="5:36"/>
    <s v="12/30/2019"/>
    <d v="1899-12-30T05:36:00"/>
    <d v="2019-12-30T00:00:00"/>
    <n v="0"/>
    <d v="1899-12-30T00:00:00"/>
  </r>
  <r>
    <s v="2005"/>
    <s v=""/>
    <x v="24"/>
    <s v="10:21"/>
    <s v="16:46"/>
    <s v=""/>
    <s v=""/>
    <s v="6:25"/>
    <s v="6:25"/>
    <s v="01/04/2020"/>
    <d v="1899-12-30T06:25:00"/>
    <d v="2020-01-04T00:00:00"/>
    <n v="1"/>
    <d v="1899-12-30T00:25:00"/>
  </r>
  <r>
    <s v="2005"/>
    <s v=""/>
    <x v="24"/>
    <s v="14:39"/>
    <s v="16:50"/>
    <s v=""/>
    <s v=""/>
    <s v="2:11"/>
    <s v="2:11"/>
    <s v="01/05/2020"/>
    <d v="1899-12-30T02:11:00"/>
    <d v="2020-01-05T00:00:00"/>
    <n v="0"/>
    <d v="1899-12-30T00:00:00"/>
  </r>
  <r>
    <s v="2005"/>
    <s v=""/>
    <x v="24"/>
    <s v="14:06"/>
    <s v="16:22"/>
    <s v=""/>
    <s v=""/>
    <s v="2:15"/>
    <s v="2:15"/>
    <s v="01/06/2020"/>
    <d v="1899-12-30T02:16:00"/>
    <d v="2020-01-06T00:00:00"/>
    <n v="0"/>
    <d v="1899-12-30T00:00:00"/>
  </r>
  <r>
    <s v="2005"/>
    <s v=""/>
    <x v="24"/>
    <s v="13:59"/>
    <s v="16:03"/>
    <s v=""/>
    <s v=""/>
    <s v="2:3"/>
    <s v="2:3"/>
    <s v="01/09/2020"/>
    <d v="1899-12-30T02:04:00"/>
    <d v="2020-01-09T00:00:00"/>
    <n v="0"/>
    <d v="1899-12-30T00:00:00"/>
  </r>
  <r>
    <s v="2005"/>
    <s v=""/>
    <x v="24"/>
    <s v="10:19"/>
    <s v="16:04"/>
    <s v=""/>
    <s v=""/>
    <s v="5:45"/>
    <s v="5:45"/>
    <s v="01/11/2020"/>
    <d v="1899-12-30T05:45:00"/>
    <d v="2020-01-11T00:00:00"/>
    <n v="1"/>
    <d v="1899-12-30T00:00:00"/>
  </r>
  <r>
    <s v="2005"/>
    <s v=""/>
    <x v="24"/>
    <s v="09:33"/>
    <s v="15:07"/>
    <s v=""/>
    <s v=""/>
    <s v="5:33"/>
    <s v="5:33"/>
    <s v="01/12/2020"/>
    <d v="1899-12-30T05:34:00"/>
    <d v="2020-01-12T00:00:00"/>
    <n v="0"/>
    <d v="1899-12-30T00:00:00"/>
  </r>
  <r>
    <s v="2005"/>
    <s v=""/>
    <x v="24"/>
    <s v="14:18"/>
    <s v="16:30"/>
    <s v=""/>
    <s v=""/>
    <s v="2:11"/>
    <s v="2:11"/>
    <s v="01/14/2020"/>
    <d v="1899-12-30T02:12:00"/>
    <d v="2020-01-14T00:00:00"/>
    <n v="0"/>
    <d v="1899-12-30T00:00:00"/>
  </r>
  <r>
    <s v="2005"/>
    <s v=""/>
    <x v="24"/>
    <s v="14:14"/>
    <s v="16:11"/>
    <s v=""/>
    <s v=""/>
    <s v="1:56"/>
    <s v="1:56"/>
    <s v="01/15/2020"/>
    <d v="1899-12-30T01:57:00"/>
    <d v="2020-01-15T00:00:00"/>
    <n v="0"/>
    <d v="1899-12-30T00:00:00"/>
  </r>
  <r>
    <s v="2005"/>
    <s v=""/>
    <x v="24"/>
    <s v="14:09"/>
    <s v="16:15"/>
    <s v=""/>
    <s v=""/>
    <s v="2:6"/>
    <s v="2:6"/>
    <s v="01/16/2020"/>
    <d v="1899-12-30T02:06:00"/>
    <d v="2020-01-16T00:00:00"/>
    <n v="0"/>
    <d v="1899-12-30T00:00:00"/>
  </r>
  <r>
    <s v="2005"/>
    <s v=""/>
    <x v="24"/>
    <s v="10:10"/>
    <s v="16:08"/>
    <s v=""/>
    <s v=""/>
    <s v="5:58"/>
    <s v="5:58"/>
    <s v="01/18/2020"/>
    <d v="1899-12-30T05:58:00"/>
    <d v="2020-01-18T00:00:00"/>
    <n v="1"/>
    <d v="1899-12-30T00:00:00"/>
  </r>
  <r>
    <s v="2005"/>
    <s v=""/>
    <x v="24"/>
    <s v="14:26"/>
    <s v="16:27"/>
    <s v=""/>
    <s v=""/>
    <s v="2:00"/>
    <s v="2:00"/>
    <s v="01/19/2020"/>
    <d v="1899-12-30T02:01:00"/>
    <d v="2020-01-19T00:00:00"/>
    <n v="0"/>
    <d v="1899-12-30T00:00:00"/>
  </r>
  <r>
    <s v="2005"/>
    <s v=""/>
    <x v="24"/>
    <s v="14:37"/>
    <s v="16:27"/>
    <s v=""/>
    <s v=""/>
    <s v="1:49"/>
    <s v="1:49"/>
    <s v="01/20/2020"/>
    <d v="1899-12-30T01:50:00"/>
    <d v="2020-01-20T00:00:00"/>
    <n v="0"/>
    <d v="1899-12-30T00:00:00"/>
  </r>
  <r>
    <s v="2005"/>
    <s v=""/>
    <x v="24"/>
    <s v="14:15"/>
    <s v="17:08"/>
    <s v=""/>
    <s v=""/>
    <s v="2:52"/>
    <s v="2:52"/>
    <s v="01/21/2020"/>
    <d v="1899-12-30T02:53:00"/>
    <d v="2020-01-21T00:00:00"/>
    <n v="0"/>
    <d v="1899-12-30T00:00:00"/>
  </r>
  <r>
    <s v="2005"/>
    <s v=""/>
    <x v="24"/>
    <s v="12:44"/>
    <s v="16:01"/>
    <s v=""/>
    <s v=""/>
    <s v="3:17"/>
    <s v="3:17"/>
    <s v="01/22/2020"/>
    <d v="1899-12-30T03:17:00"/>
    <d v="2020-01-22T00:00:00"/>
    <n v="0"/>
    <d v="1899-12-30T00:00:00"/>
  </r>
  <r>
    <s v="2005"/>
    <s v=""/>
    <x v="24"/>
    <s v="10:08"/>
    <s v="16:12"/>
    <s v=""/>
    <s v=""/>
    <s v="6:4"/>
    <s v="6:4"/>
    <s v="01/25/2020"/>
    <d v="1899-12-30T06:04:00"/>
    <d v="2020-01-25T00:00:00"/>
    <n v="1"/>
    <d v="1899-12-30T00:04:00"/>
  </r>
  <r>
    <s v="2006"/>
    <s v=""/>
    <x v="25"/>
    <s v="13:16"/>
    <s v="16:14"/>
    <s v=""/>
    <s v=""/>
    <s v="2:57"/>
    <s v="2:57"/>
    <s v="12/26/2019"/>
    <d v="1899-12-30T02:58:00"/>
    <d v="2019-12-26T00:00:00"/>
    <n v="0"/>
    <d v="1899-12-30T00:00:00"/>
  </r>
  <r>
    <s v="2006"/>
    <s v=""/>
    <x v="25"/>
    <s v="11:24"/>
    <s v="16:07"/>
    <s v=""/>
    <s v=""/>
    <s v="4:43"/>
    <s v="4:43"/>
    <s v="12/28/2019"/>
    <d v="1899-12-30T04:43:00"/>
    <d v="2019-12-28T00:00:00"/>
    <n v="1"/>
    <d v="1899-12-30T00:00:00"/>
  </r>
  <r>
    <s v="2006"/>
    <s v=""/>
    <x v="25"/>
    <s v="14:07"/>
    <s v="16:01"/>
    <s v=""/>
    <s v=""/>
    <s v="1:53"/>
    <s v="1:53"/>
    <s v="12/29/2019"/>
    <d v="1899-12-30T01:54:00"/>
    <d v="2019-12-29T00:00:00"/>
    <n v="0"/>
    <d v="1899-12-30T00:00:00"/>
  </r>
  <r>
    <s v="2006"/>
    <s v=""/>
    <x v="25"/>
    <s v="13:06"/>
    <s v="16:30"/>
    <s v=""/>
    <s v=""/>
    <s v="3:23"/>
    <s v="3:23"/>
    <s v="12/30/2019"/>
    <d v="1899-12-30T03:24:00"/>
    <d v="2019-12-30T00:00:00"/>
    <n v="0"/>
    <d v="1899-12-30T00:00:00"/>
  </r>
  <r>
    <s v="2006"/>
    <s v=""/>
    <x v="25"/>
    <s v="10:18"/>
    <s v="16:13"/>
    <s v=""/>
    <s v=""/>
    <s v="5:55"/>
    <s v="5:55"/>
    <s v="12/31/2019"/>
    <d v="1899-12-30T05:55:00"/>
    <d v="2019-12-31T00:00:00"/>
    <n v="0"/>
    <d v="1899-12-30T00:00:00"/>
  </r>
  <r>
    <s v="2006"/>
    <s v=""/>
    <x v="25"/>
    <s v="10:06"/>
    <s v="15:59"/>
    <s v=""/>
    <s v=""/>
    <s v="5:53"/>
    <s v="5:53"/>
    <s v="01/04/2020"/>
    <d v="1899-12-30T05:53:00"/>
    <d v="2020-01-04T00:00:00"/>
    <n v="1"/>
    <d v="1899-12-30T00:00:00"/>
  </r>
  <r>
    <s v="2006"/>
    <s v=""/>
    <x v="25"/>
    <s v="13:19"/>
    <s v="16:07"/>
    <s v=""/>
    <s v=""/>
    <s v="2:48"/>
    <s v="2:48"/>
    <s v="01/05/2020"/>
    <d v="1899-12-30T02:48:00"/>
    <d v="2020-01-05T00:00:00"/>
    <n v="0"/>
    <d v="1899-12-30T00:00:00"/>
  </r>
  <r>
    <s v="2006"/>
    <s v=""/>
    <x v="25"/>
    <s v="13:25"/>
    <s v="16:03"/>
    <s v=""/>
    <s v=""/>
    <s v="2:37"/>
    <s v="2:37"/>
    <s v="01/06/2020"/>
    <d v="1899-12-30T02:38:00"/>
    <d v="2020-01-06T00:00:00"/>
    <n v="0"/>
    <d v="1899-12-30T00:00:00"/>
  </r>
  <r>
    <s v="2006"/>
    <s v=""/>
    <x v="25"/>
    <s v="13:06"/>
    <s v="16:29"/>
    <s v=""/>
    <s v=""/>
    <s v="3:23"/>
    <s v="3:23"/>
    <s v="01/07/2020"/>
    <d v="1899-12-30T03:23:00"/>
    <d v="2020-01-07T00:00:00"/>
    <n v="0"/>
    <d v="1899-12-30T00:00:00"/>
  </r>
  <r>
    <s v="2006"/>
    <s v=""/>
    <x v="25"/>
    <s v="12:58"/>
    <s v="16:11"/>
    <s v=""/>
    <s v=""/>
    <s v="3:13"/>
    <s v="3:13"/>
    <s v="01/08/2020"/>
    <d v="1899-12-30T03:13:00"/>
    <d v="2020-01-08T00:00:00"/>
    <n v="0"/>
    <d v="1899-12-30T00:00:00"/>
  </r>
  <r>
    <s v="2006"/>
    <s v=""/>
    <x v="25"/>
    <s v="14:23"/>
    <s v="16:25"/>
    <s v=""/>
    <s v=""/>
    <s v="2:2"/>
    <s v="2:2"/>
    <s v="01/09/2020"/>
    <d v="1899-12-30T02:02:00"/>
    <d v="2020-01-09T00:00:00"/>
    <n v="0"/>
    <d v="1899-12-30T00:00:00"/>
  </r>
  <r>
    <s v="2006"/>
    <s v=""/>
    <x v="25"/>
    <s v="10:04"/>
    <s v="16:04"/>
    <s v=""/>
    <s v=""/>
    <s v="5:59"/>
    <s v="5:59"/>
    <s v="01/11/2020"/>
    <d v="1899-12-30T06:00:00"/>
    <d v="2020-01-11T00:00:00"/>
    <n v="1"/>
    <d v="1899-12-30T00:00:00"/>
  </r>
  <r>
    <s v="2006"/>
    <s v=""/>
    <x v="25"/>
    <s v="09:41"/>
    <s v="15:54"/>
    <s v=""/>
    <s v=""/>
    <s v="6:12"/>
    <s v="6:12"/>
    <s v="01/12/2020"/>
    <d v="1899-12-30T06:13:00"/>
    <d v="2020-01-12T00:00:00"/>
    <n v="0"/>
    <d v="1899-12-30T00:00:00"/>
  </r>
  <r>
    <s v="2006"/>
    <s v=""/>
    <x v="25"/>
    <s v="10:17"/>
    <s v="15:48"/>
    <s v=""/>
    <s v=""/>
    <s v="5:31"/>
    <s v="5:31"/>
    <s v="01/13/2020"/>
    <d v="1899-12-30T05:31:00"/>
    <d v="2020-01-13T00:00:00"/>
    <n v="0"/>
    <d v="1899-12-30T00:00:00"/>
  </r>
  <r>
    <s v="2006"/>
    <s v=""/>
    <x v="25"/>
    <s v="13:43"/>
    <s v="17:07"/>
    <s v=""/>
    <s v=""/>
    <s v="3:23"/>
    <s v="3:23"/>
    <s v="01/14/2020"/>
    <d v="1899-12-30T03:24:00"/>
    <d v="2020-01-14T00:00:00"/>
    <n v="0"/>
    <d v="1899-12-30T00:00:00"/>
  </r>
  <r>
    <s v="2006"/>
    <s v=""/>
    <x v="25"/>
    <s v="13:20"/>
    <s v="16:15"/>
    <s v=""/>
    <s v=""/>
    <s v="2:54"/>
    <s v="2:54"/>
    <s v="01/15/2020"/>
    <d v="1899-12-30T02:55:00"/>
    <d v="2020-01-15T00:00:00"/>
    <n v="0"/>
    <d v="1899-12-30T00:00:00"/>
  </r>
  <r>
    <s v="2006"/>
    <s v=""/>
    <x v="25"/>
    <s v="13:07"/>
    <s v="16:15"/>
    <s v=""/>
    <s v=""/>
    <s v="3:8"/>
    <s v="3:8"/>
    <s v="01/16/2020"/>
    <d v="1899-12-30T03:08:00"/>
    <d v="2020-01-16T00:00:00"/>
    <n v="0"/>
    <d v="1899-12-30T00:00:00"/>
  </r>
  <r>
    <s v="2006"/>
    <s v=""/>
    <x v="25"/>
    <s v="10:07"/>
    <s v="16:24"/>
    <s v=""/>
    <s v=""/>
    <s v="6:17"/>
    <s v="6:17"/>
    <s v="01/18/2020"/>
    <d v="1899-12-30T06:17:00"/>
    <d v="2020-01-18T00:00:00"/>
    <n v="1"/>
    <d v="1899-12-30T00:17:00"/>
  </r>
  <r>
    <s v="2006"/>
    <s v=""/>
    <x v="25"/>
    <s v="11:00"/>
    <s v="16:07"/>
    <s v=""/>
    <s v=""/>
    <s v="5:6"/>
    <s v="5:6"/>
    <s v="01/19/2020"/>
    <d v="1899-12-30T05:07:00"/>
    <d v="2020-01-19T00:00:00"/>
    <n v="0"/>
    <d v="1899-12-30T00:00:00"/>
  </r>
  <r>
    <s v="2006"/>
    <s v=""/>
    <x v="25"/>
    <s v="13:16"/>
    <s v="16:11"/>
    <s v=""/>
    <s v=""/>
    <s v="2:55"/>
    <s v="2:55"/>
    <s v="01/20/2020"/>
    <d v="1899-12-30T02:55:00"/>
    <d v="2020-01-20T00:00:00"/>
    <n v="0"/>
    <d v="1899-12-30T00:00:00"/>
  </r>
  <r>
    <s v="2006"/>
    <s v=""/>
    <x v="25"/>
    <s v="13:17"/>
    <s v="16:18"/>
    <s v=""/>
    <s v=""/>
    <s v="3:00"/>
    <s v="3:00"/>
    <s v="01/21/2020"/>
    <d v="1899-12-30T03:01:00"/>
    <d v="2020-01-21T00:00:00"/>
    <n v="0"/>
    <d v="1899-12-30T00:00:00"/>
  </r>
  <r>
    <s v="2006"/>
    <s v=""/>
    <x v="25"/>
    <s v="13:22"/>
    <s v="16:07"/>
    <s v=""/>
    <s v=""/>
    <s v="2:44"/>
    <s v="2:44"/>
    <s v="01/22/2020"/>
    <d v="1899-12-30T02:45:00"/>
    <d v="2020-01-22T00:00:00"/>
    <n v="0"/>
    <d v="1899-12-30T00:00:00"/>
  </r>
  <r>
    <s v="2006"/>
    <s v=""/>
    <x v="25"/>
    <s v="13:08"/>
    <s v="15:59"/>
    <s v=""/>
    <s v=""/>
    <s v="2:50"/>
    <s v="2:50"/>
    <s v="01/23/2020"/>
    <d v="1899-12-30T02:51:00"/>
    <d v="2020-01-23T00:00:00"/>
    <n v="0"/>
    <d v="1899-12-30T00:00:00"/>
  </r>
  <r>
    <s v="2006"/>
    <s v=""/>
    <x v="25"/>
    <s v="10:12"/>
    <s v="16:13"/>
    <s v=""/>
    <s v=""/>
    <s v="6:00"/>
    <s v="6:00"/>
    <s v="01/25/2020"/>
    <d v="1899-12-30T06:01:00"/>
    <d v="2020-01-25T00:00:00"/>
    <n v="1"/>
    <d v="1899-12-30T00:01:00"/>
  </r>
  <r>
    <s v="201"/>
    <s v=""/>
    <x v="26"/>
    <s v="13:38"/>
    <s v="16:57"/>
    <s v=""/>
    <s v=""/>
    <s v="3:19"/>
    <s v="3:19"/>
    <s v="01/07/2020"/>
    <d v="1899-12-30T03:19:00"/>
    <d v="2020-01-07T00:00:00"/>
    <n v="0"/>
    <d v="1899-12-30T00:00:00"/>
  </r>
  <r>
    <s v="201"/>
    <s v=""/>
    <x v="26"/>
    <s v="13:29"/>
    <s v="16:50"/>
    <s v=""/>
    <s v=""/>
    <s v="3:20"/>
    <s v="3:20"/>
    <s v="01/08/2020"/>
    <d v="1899-12-30T03:21:00"/>
    <d v="2020-01-08T00:00:00"/>
    <n v="0"/>
    <d v="1899-12-30T00:00:00"/>
  </r>
  <r>
    <s v="201"/>
    <s v=""/>
    <x v="26"/>
    <s v="13:22"/>
    <s v="16:57"/>
    <s v=""/>
    <s v=""/>
    <s v="3:35"/>
    <s v="3:35"/>
    <s v="01/09/2020"/>
    <d v="1899-12-30T03:35:00"/>
    <d v="2020-01-09T00:00:00"/>
    <n v="0"/>
    <d v="1899-12-30T00:00:00"/>
  </r>
  <r>
    <s v="201"/>
    <s v=""/>
    <x v="26"/>
    <s v="10:05"/>
    <s v="16:13"/>
    <s v=""/>
    <s v=""/>
    <s v="6:8"/>
    <s v="6:8"/>
    <s v="01/11/2020"/>
    <d v="1899-12-30T06:08:00"/>
    <d v="2020-01-11T00:00:00"/>
    <n v="1"/>
    <d v="1899-12-30T00:08:00"/>
  </r>
  <r>
    <s v="201"/>
    <s v=""/>
    <x v="26"/>
    <s v="11:34"/>
    <s v="16:53"/>
    <s v=""/>
    <s v=""/>
    <s v="5:18"/>
    <s v="5:18"/>
    <s v="01/13/2020"/>
    <d v="1899-12-30T05:19:00"/>
    <d v="2020-01-13T00:00:00"/>
    <n v="0"/>
    <d v="1899-12-30T00:00:00"/>
  </r>
  <r>
    <s v="201"/>
    <s v=""/>
    <x v="26"/>
    <s v="14:30"/>
    <s v="17:07"/>
    <s v=""/>
    <s v=""/>
    <s v="2:37"/>
    <s v="2:37"/>
    <s v="01/14/2020"/>
    <d v="1899-12-30T02:37:00"/>
    <d v="2020-01-14T00:00:00"/>
    <n v="0"/>
    <d v="1899-12-30T00:00:00"/>
  </r>
  <r>
    <s v="201"/>
    <s v=""/>
    <x v="26"/>
    <s v="13:51"/>
    <s v="17:00"/>
    <s v=""/>
    <s v=""/>
    <s v="3:8"/>
    <s v="3:8"/>
    <s v="01/15/2020"/>
    <d v="1899-12-30T03:09:00"/>
    <d v="2020-01-15T00:00:00"/>
    <n v="0"/>
    <d v="1899-12-30T00:00:00"/>
  </r>
  <r>
    <s v="201"/>
    <s v=""/>
    <x v="26"/>
    <s v="13:10"/>
    <s v="16:37"/>
    <s v=""/>
    <s v=""/>
    <s v="3:27"/>
    <s v="3:27"/>
    <s v="01/16/2020"/>
    <d v="1899-12-30T03:27:00"/>
    <d v="2020-01-16T00:00:00"/>
    <n v="0"/>
    <d v="1899-12-30T00:00:00"/>
  </r>
  <r>
    <s v="201"/>
    <s v=""/>
    <x v="26"/>
    <s v="10:38"/>
    <s v="16:45"/>
    <s v=""/>
    <s v=""/>
    <s v="6:7"/>
    <s v="6:7"/>
    <s v="01/18/2020"/>
    <d v="1899-12-30T06:07:00"/>
    <d v="2020-01-18T00:00:00"/>
    <n v="1"/>
    <d v="1899-12-30T00:07:00"/>
  </r>
  <r>
    <s v="201"/>
    <s v=""/>
    <x v="26"/>
    <s v="13:06"/>
    <s v="16:59"/>
    <s v=""/>
    <s v=""/>
    <s v="3:52"/>
    <s v="3:52"/>
    <s v="01/20/2020"/>
    <d v="1899-12-30T03:53:00"/>
    <d v="2020-01-20T00:00:00"/>
    <n v="0"/>
    <d v="1899-12-30T00:00:00"/>
  </r>
  <r>
    <s v="201"/>
    <s v=""/>
    <x v="26"/>
    <s v="12:42"/>
    <s v="16:51"/>
    <s v=""/>
    <s v=""/>
    <s v="4:9"/>
    <s v="4:9"/>
    <s v="01/21/2020"/>
    <d v="1899-12-30T04:09:00"/>
    <d v="2020-01-21T00:00:00"/>
    <n v="0"/>
    <d v="1899-12-30T00:00:00"/>
  </r>
  <r>
    <s v="201"/>
    <s v=""/>
    <x v="26"/>
    <s v="14:24"/>
    <s v="16:48"/>
    <s v=""/>
    <s v=""/>
    <s v="2:24"/>
    <s v="2:24"/>
    <s v="01/22/2020"/>
    <d v="1899-12-30T02:24:00"/>
    <d v="2020-01-22T00:00:00"/>
    <n v="0"/>
    <d v="1899-12-30T00:00:00"/>
  </r>
  <r>
    <s v="201"/>
    <s v=""/>
    <x v="26"/>
    <s v="12:44"/>
    <s v="16:57"/>
    <s v=""/>
    <s v=""/>
    <s v="4:12"/>
    <s v="4:12"/>
    <s v="01/23/2020"/>
    <d v="1899-12-30T04:13:00"/>
    <d v="2020-01-23T00:00:00"/>
    <n v="0"/>
    <d v="1899-12-30T00:00:00"/>
  </r>
  <r>
    <s v="201"/>
    <s v=""/>
    <x v="26"/>
    <s v="10:24"/>
    <s v="16:17"/>
    <s v=""/>
    <s v=""/>
    <s v="5:52"/>
    <s v="5:52"/>
    <s v="01/25/2020"/>
    <d v="1899-12-30T05:53:00"/>
    <d v="2020-01-25T00:00:00"/>
    <n v="1"/>
    <d v="1899-12-30T00:00:00"/>
  </r>
  <r>
    <s v="2017"/>
    <s v=""/>
    <x v="27"/>
    <s v="10:52"/>
    <s v="16:09"/>
    <s v=""/>
    <s v=""/>
    <s v="5:17"/>
    <s v="5:17"/>
    <s v="12/28/2019"/>
    <d v="1899-12-30T05:17:00"/>
    <d v="2019-12-28T00:00:00"/>
    <n v="1"/>
    <d v="1899-12-30T00:00:00"/>
  </r>
  <r>
    <s v="2017"/>
    <s v=""/>
    <x v="27"/>
    <s v="14:08"/>
    <s v="16:18"/>
    <s v=""/>
    <s v=""/>
    <s v="2:9"/>
    <s v="2:9"/>
    <s v="12/29/2019"/>
    <d v="1899-12-30T02:10:00"/>
    <d v="2019-12-29T00:00:00"/>
    <n v="0"/>
    <d v="1899-12-30T00:00:00"/>
  </r>
  <r>
    <s v="2017"/>
    <s v=""/>
    <x v="27"/>
    <s v="13:55"/>
    <s v="16:15"/>
    <s v=""/>
    <s v=""/>
    <s v="2:20"/>
    <s v="2:20"/>
    <s v="12/30/2019"/>
    <d v="1899-12-30T02:20:00"/>
    <d v="2019-12-30T00:00:00"/>
    <n v="0"/>
    <d v="1899-12-30T00:00:00"/>
  </r>
  <r>
    <s v="2017"/>
    <s v=""/>
    <x v="27"/>
    <s v="10:28"/>
    <s v="16:36"/>
    <s v=""/>
    <s v=""/>
    <s v="6:7"/>
    <s v="6:7"/>
    <s v="01/04/2020"/>
    <d v="1899-12-30T06:08:00"/>
    <d v="2020-01-04T00:00:00"/>
    <n v="1"/>
    <d v="1899-12-30T00:08:00"/>
  </r>
  <r>
    <s v="2017"/>
    <s v=""/>
    <x v="27"/>
    <s v="14:24"/>
    <s v="16:50"/>
    <s v=""/>
    <s v=""/>
    <s v="2:25"/>
    <s v="2:25"/>
    <s v="01/05/2020"/>
    <d v="1899-12-30T02:26:00"/>
    <d v="2020-01-05T00:00:00"/>
    <n v="0"/>
    <d v="1899-12-30T00:00:00"/>
  </r>
  <r>
    <s v="2017"/>
    <s v=""/>
    <x v="27"/>
    <s v="14:06"/>
    <s v="16:22"/>
    <s v=""/>
    <s v=""/>
    <s v="2:15"/>
    <s v="2:15"/>
    <s v="01/06/2020"/>
    <d v="1899-12-30T02:16:00"/>
    <d v="2020-01-06T00:00:00"/>
    <n v="0"/>
    <d v="1899-12-30T00:00:00"/>
  </r>
  <r>
    <s v="2017"/>
    <s v=""/>
    <x v="27"/>
    <s v="14:28"/>
    <s v="17:17"/>
    <s v=""/>
    <s v=""/>
    <s v="2:48"/>
    <s v="2:48"/>
    <s v="01/07/2020"/>
    <d v="1899-12-30T02:49:00"/>
    <d v="2020-01-07T00:00:00"/>
    <n v="0"/>
    <d v="1899-12-30T00:00:00"/>
  </r>
  <r>
    <s v="2017"/>
    <s v=""/>
    <x v="27"/>
    <s v="13:58"/>
    <s v="16:46"/>
    <s v=""/>
    <s v=""/>
    <s v="2:47"/>
    <s v="2:47"/>
    <s v="01/08/2020"/>
    <d v="1899-12-30T02:48:00"/>
    <d v="2020-01-08T00:00:00"/>
    <n v="0"/>
    <d v="1899-12-30T00:00:00"/>
  </r>
  <r>
    <s v="2017"/>
    <s v=""/>
    <x v="27"/>
    <s v="13:59"/>
    <s v="16:14"/>
    <s v=""/>
    <s v=""/>
    <s v="2:14"/>
    <s v="2:14"/>
    <s v="01/09/2020"/>
    <d v="1899-12-30T02:15:00"/>
    <d v="2020-01-09T00:00:00"/>
    <n v="0"/>
    <d v="1899-12-30T00:00:00"/>
  </r>
  <r>
    <s v="2017"/>
    <s v=""/>
    <x v="27"/>
    <s v="11:14"/>
    <s v="16:04"/>
    <s v=""/>
    <s v=""/>
    <s v="4:50"/>
    <s v="4:50"/>
    <s v="01/11/2020"/>
    <d v="1899-12-30T04:50:00"/>
    <d v="2020-01-11T00:00:00"/>
    <n v="1"/>
    <d v="1899-12-30T00:00:00"/>
  </r>
  <r>
    <s v="2017"/>
    <s v=""/>
    <x v="27"/>
    <s v="10:08"/>
    <s v="15:07"/>
    <s v=""/>
    <s v=""/>
    <s v="4:59"/>
    <s v="4:59"/>
    <s v="01/12/2020"/>
    <d v="1899-12-30T04:59:00"/>
    <d v="2020-01-12T00:00:00"/>
    <n v="0"/>
    <d v="1899-12-30T00:00:00"/>
  </r>
  <r>
    <s v="2017"/>
    <s v=""/>
    <x v="27"/>
    <s v="11:31"/>
    <s v="15:16"/>
    <s v=""/>
    <s v=""/>
    <s v="3:44"/>
    <s v="3:44"/>
    <s v="01/13/2020"/>
    <d v="1899-12-30T03:45:00"/>
    <d v="2020-01-13T00:00:00"/>
    <n v="0"/>
    <d v="1899-12-30T00:00:00"/>
  </r>
  <r>
    <s v="2017"/>
    <s v=""/>
    <x v="27"/>
    <s v="14:18"/>
    <s v="16:29"/>
    <s v=""/>
    <s v=""/>
    <s v="2:10"/>
    <s v="2:10"/>
    <s v="01/14/2020"/>
    <d v="1899-12-30T02:11:00"/>
    <d v="2020-01-14T00:00:00"/>
    <n v="0"/>
    <d v="1899-12-30T00:00:00"/>
  </r>
  <r>
    <s v="2017"/>
    <s v=""/>
    <x v="27"/>
    <s v="14:14"/>
    <s v="16:15"/>
    <s v=""/>
    <s v=""/>
    <s v="2:00"/>
    <s v="2:00"/>
    <s v="01/15/2020"/>
    <d v="1899-12-30T02:01:00"/>
    <d v="2020-01-15T00:00:00"/>
    <n v="0"/>
    <d v="1899-12-30T00:00:00"/>
  </r>
  <r>
    <s v="2017"/>
    <s v=""/>
    <x v="27"/>
    <s v="14:08"/>
    <s v="16:36"/>
    <s v=""/>
    <s v=""/>
    <s v="2:27"/>
    <s v="2:27"/>
    <s v="01/16/2020"/>
    <d v="1899-12-30T02:28:00"/>
    <d v="2020-01-16T00:00:00"/>
    <n v="0"/>
    <d v="1899-12-30T00:00:00"/>
  </r>
  <r>
    <s v="2017"/>
    <s v=""/>
    <x v="27"/>
    <s v="11:03"/>
    <s v="16:08"/>
    <s v=""/>
    <s v=""/>
    <s v="5:5"/>
    <s v="5:5"/>
    <s v="01/18/2020"/>
    <d v="1899-12-30T05:05:00"/>
    <d v="2020-01-18T00:00:00"/>
    <n v="1"/>
    <d v="1899-12-30T00:00:00"/>
  </r>
  <r>
    <s v="2017"/>
    <s v=""/>
    <x v="27"/>
    <s v="14:14"/>
    <s v="16:26"/>
    <s v=""/>
    <s v=""/>
    <s v="2:12"/>
    <s v="2:12"/>
    <s v="01/20/2020"/>
    <d v="1899-12-30T02:12:00"/>
    <d v="2020-01-20T00:00:00"/>
    <n v="0"/>
    <d v="1899-12-30T00:00:00"/>
  </r>
  <r>
    <s v="2017"/>
    <s v=""/>
    <x v="27"/>
    <s v="14:16"/>
    <s v="16:42"/>
    <s v=""/>
    <s v=""/>
    <s v="2:26"/>
    <s v="2:26"/>
    <s v="01/21/2020"/>
    <d v="1899-12-30T02:26:00"/>
    <d v="2020-01-21T00:00:00"/>
    <n v="0"/>
    <d v="1899-12-30T00:00:00"/>
  </r>
  <r>
    <s v="2017"/>
    <s v=""/>
    <x v="27"/>
    <s v="14:13"/>
    <s v="16:34"/>
    <s v=""/>
    <s v=""/>
    <s v="2:20"/>
    <s v="2:20"/>
    <s v="01/22/2020"/>
    <d v="1899-12-30T02:21:00"/>
    <d v="2020-01-22T00:00:00"/>
    <n v="0"/>
    <d v="1899-12-30T00:00:00"/>
  </r>
  <r>
    <s v="2017"/>
    <s v=""/>
    <x v="27"/>
    <s v="14:08"/>
    <s v="16:04"/>
    <s v=""/>
    <s v=""/>
    <s v="1:55"/>
    <s v="1:55"/>
    <s v="01/23/2020"/>
    <d v="1899-12-30T01:56:00"/>
    <d v="2020-01-23T00:00:00"/>
    <n v="0"/>
    <d v="1899-12-30T00:00:00"/>
  </r>
  <r>
    <s v="2017"/>
    <s v=""/>
    <x v="27"/>
    <s v="11:18"/>
    <s v="16:05"/>
    <s v=""/>
    <s v=""/>
    <s v="4:46"/>
    <s v="4:46"/>
    <s v="01/25/2020"/>
    <d v="1899-12-30T04:47:00"/>
    <d v="2020-01-25T00:00:00"/>
    <n v="1"/>
    <d v="1899-12-30T00:00:00"/>
  </r>
  <r>
    <s v="202"/>
    <s v=""/>
    <x v="28"/>
    <s v="12:59"/>
    <s v="16:57"/>
    <s v=""/>
    <s v=""/>
    <s v="3:58"/>
    <s v="3:58"/>
    <s v="01/07/2020"/>
    <d v="1899-12-30T03:58:00"/>
    <d v="2020-01-07T00:00:00"/>
    <n v="0"/>
    <d v="1899-12-30T00:00:00"/>
  </r>
  <r>
    <s v="202"/>
    <s v=""/>
    <x v="28"/>
    <s v="12:38"/>
    <s v="16:50"/>
    <s v=""/>
    <s v=""/>
    <s v="4:11"/>
    <s v="4:11"/>
    <s v="01/08/2020"/>
    <d v="1899-12-30T04:12:00"/>
    <d v="2020-01-08T00:00:00"/>
    <n v="0"/>
    <d v="1899-12-30T00:00:00"/>
  </r>
  <r>
    <s v="202"/>
    <s v=""/>
    <x v="28"/>
    <s v="13:15"/>
    <s v="16:57"/>
    <s v=""/>
    <s v=""/>
    <s v="3:41"/>
    <s v="3:41"/>
    <s v="01/09/2020"/>
    <d v="1899-12-30T03:42:00"/>
    <d v="2020-01-09T00:00:00"/>
    <n v="0"/>
    <d v="1899-12-30T00:00:00"/>
  </r>
  <r>
    <s v="202"/>
    <s v=""/>
    <x v="28"/>
    <s v="10:44"/>
    <s v="16:14"/>
    <s v=""/>
    <s v=""/>
    <s v="5:29"/>
    <s v="5:29"/>
    <s v="01/11/2020"/>
    <d v="1899-12-30T05:30:00"/>
    <d v="2020-01-11T00:00:00"/>
    <n v="1"/>
    <d v="1899-12-30T00:00:00"/>
  </r>
  <r>
    <s v="202"/>
    <s v=""/>
    <x v="28"/>
    <s v="10:28"/>
    <s v="16:03"/>
    <s v=""/>
    <s v=""/>
    <s v="5:35"/>
    <s v="5:35"/>
    <s v="01/13/2020"/>
    <d v="1899-12-30T05:35:00"/>
    <d v="2020-01-13T00:00:00"/>
    <n v="0"/>
    <d v="1899-12-30T00:00:00"/>
  </r>
  <r>
    <s v="202"/>
    <s v=""/>
    <x v="28"/>
    <s v="13:18"/>
    <s v="17:02"/>
    <s v=""/>
    <s v=""/>
    <s v="3:43"/>
    <s v="3:43"/>
    <s v="01/14/2020"/>
    <d v="1899-12-30T03:44:00"/>
    <d v="2020-01-14T00:00:00"/>
    <n v="0"/>
    <d v="1899-12-30T00:00:00"/>
  </r>
  <r>
    <s v="202"/>
    <s v=""/>
    <x v="28"/>
    <s v="13:02"/>
    <s v="17:03"/>
    <s v=""/>
    <s v=""/>
    <s v="4:00"/>
    <s v="4:00"/>
    <s v="01/15/2020"/>
    <d v="1899-12-30T04:01:00"/>
    <d v="2020-01-15T00:00:00"/>
    <n v="0"/>
    <d v="1899-12-30T00:00:00"/>
  </r>
  <r>
    <s v="202"/>
    <s v=""/>
    <x v="28"/>
    <s v="13:16"/>
    <s v="16:37"/>
    <s v=""/>
    <s v=""/>
    <s v="3:21"/>
    <s v="3:21"/>
    <s v="01/16/2020"/>
    <d v="1899-12-30T03:21:00"/>
    <d v="2020-01-16T00:00:00"/>
    <n v="0"/>
    <d v="1899-12-30T00:00:00"/>
  </r>
  <r>
    <s v="202"/>
    <s v=""/>
    <x v="28"/>
    <s v="10:09"/>
    <s v="16:44"/>
    <s v=""/>
    <s v=""/>
    <s v="6:35"/>
    <s v="6:35"/>
    <s v="01/18/2020"/>
    <d v="1899-12-30T06:35:00"/>
    <d v="2020-01-18T00:00:00"/>
    <n v="1"/>
    <d v="1899-12-30T00:35:00"/>
  </r>
  <r>
    <s v="202"/>
    <s v=""/>
    <x v="28"/>
    <s v="12:48"/>
    <s v="16:48"/>
    <s v=""/>
    <s v=""/>
    <s v="4:00"/>
    <s v="4:00"/>
    <s v="01/19/2020"/>
    <d v="1899-12-30T04:00:00"/>
    <d v="2020-01-19T00:00:00"/>
    <n v="0"/>
    <d v="1899-12-30T00:00:00"/>
  </r>
  <r>
    <s v="202"/>
    <s v=""/>
    <x v="28"/>
    <s v="13:08"/>
    <s v="16:59"/>
    <s v=""/>
    <s v=""/>
    <s v="3:51"/>
    <s v="3:51"/>
    <s v="01/20/2020"/>
    <d v="1899-12-30T03:51:00"/>
    <d v="2020-01-20T00:00:00"/>
    <n v="0"/>
    <d v="1899-12-30T00:00:00"/>
  </r>
  <r>
    <s v="202"/>
    <s v=""/>
    <x v="28"/>
    <s v="12:49"/>
    <s v="16:51"/>
    <s v=""/>
    <s v=""/>
    <s v="4:2"/>
    <s v="4:2"/>
    <s v="01/21/2020"/>
    <d v="1899-12-30T04:02:00"/>
    <d v="2020-01-21T00:00:00"/>
    <n v="0"/>
    <d v="1899-12-30T00:00:00"/>
  </r>
  <r>
    <s v="202"/>
    <s v=""/>
    <x v="28"/>
    <s v="13:13"/>
    <s v="16:48"/>
    <s v=""/>
    <s v=""/>
    <s v="3:34"/>
    <s v="3:34"/>
    <s v="01/22/2020"/>
    <d v="1899-12-30T03:35:00"/>
    <d v="2020-01-22T00:00:00"/>
    <n v="0"/>
    <d v="1899-12-30T00:00:00"/>
  </r>
  <r>
    <s v="202"/>
    <s v=""/>
    <x v="28"/>
    <s v="12:51"/>
    <s v="16:55"/>
    <s v=""/>
    <s v=""/>
    <s v="4:4"/>
    <s v="4:4"/>
    <s v="01/23/2020"/>
    <d v="1899-12-30T04:04:00"/>
    <d v="2020-01-23T00:00:00"/>
    <n v="0"/>
    <d v="1899-12-30T00:00:00"/>
  </r>
  <r>
    <s v="202"/>
    <s v=""/>
    <x v="28"/>
    <s v="10:24"/>
    <s v="16:16"/>
    <s v=""/>
    <s v=""/>
    <s v="5:52"/>
    <s v="5:52"/>
    <s v="01/25/2020"/>
    <d v="1899-12-30T05:52:00"/>
    <d v="2020-01-25T00:00:00"/>
    <n v="1"/>
    <d v="1899-12-30T00:00:00"/>
  </r>
  <r>
    <s v="203"/>
    <s v=""/>
    <x v="29"/>
    <s v="10:09"/>
    <s v="15:49"/>
    <s v=""/>
    <s v=""/>
    <s v="5:39"/>
    <s v="5:39"/>
    <s v="01/11/2020"/>
    <d v="1899-12-30T05:40:00"/>
    <d v="2020-01-11T00:00:00"/>
    <n v="1"/>
    <d v="1899-12-30T00:00:00"/>
  </r>
  <r>
    <s v="204"/>
    <s v=""/>
    <x v="30"/>
    <s v="14:06"/>
    <s v="16:31"/>
    <s v=""/>
    <s v=""/>
    <s v="2:24"/>
    <s v="2:24"/>
    <s v="01/09/2020"/>
    <d v="1899-12-30T02:25:00"/>
    <d v="2020-01-09T00:00:00"/>
    <n v="0"/>
    <d v="1899-12-30T00:00:00"/>
  </r>
  <r>
    <s v="204"/>
    <s v=""/>
    <x v="30"/>
    <s v="10:57"/>
    <s v="14:51"/>
    <s v=""/>
    <s v=""/>
    <s v="3:54"/>
    <s v="3:54"/>
    <s v="01/11/2020"/>
    <d v="1899-12-30T03:54:00"/>
    <d v="2020-01-11T00:00:00"/>
    <n v="1"/>
    <d v="1899-12-30T00:00:00"/>
  </r>
  <r>
    <s v="204"/>
    <s v=""/>
    <x v="30"/>
    <s v="13:26"/>
    <s v="17:00"/>
    <s v=""/>
    <s v=""/>
    <s v="3:34"/>
    <s v="3:34"/>
    <s v="01/15/2020"/>
    <d v="1899-12-30T03:34:00"/>
    <d v="2020-01-15T00:00:00"/>
    <n v="0"/>
    <d v="1899-12-30T00:00:00"/>
  </r>
  <r>
    <s v="204"/>
    <s v=""/>
    <x v="30"/>
    <s v="10:50"/>
    <s v="16:56"/>
    <s v=""/>
    <s v=""/>
    <s v="6:6"/>
    <s v="6:6"/>
    <s v="01/18/2020"/>
    <d v="1899-12-30T06:06:00"/>
    <d v="2020-01-18T00:00:00"/>
    <n v="1"/>
    <d v="1899-12-30T00:06:00"/>
  </r>
  <r>
    <s v="204"/>
    <s v=""/>
    <x v="30"/>
    <s v="14:12"/>
    <s v="16:47"/>
    <s v=""/>
    <s v=""/>
    <s v="2:34"/>
    <s v="2:34"/>
    <s v="01/19/2020"/>
    <d v="1899-12-30T02:35:00"/>
    <d v="2020-01-19T00:00:00"/>
    <n v="0"/>
    <d v="1899-12-30T00:00:00"/>
  </r>
  <r>
    <s v="204"/>
    <s v=""/>
    <x v="30"/>
    <s v="14:43"/>
    <s v="16:46"/>
    <s v=""/>
    <s v=""/>
    <s v="2:2"/>
    <s v="2:2"/>
    <s v="01/20/2020"/>
    <d v="1899-12-30T02:03:00"/>
    <d v="2020-01-20T00:00:00"/>
    <n v="0"/>
    <d v="1899-12-30T00:00:00"/>
  </r>
  <r>
    <s v="204"/>
    <s v=""/>
    <x v="30"/>
    <s v="14:16"/>
    <s v="16:58"/>
    <s v=""/>
    <s v=""/>
    <s v="2:42"/>
    <s v="2:42"/>
    <s v="01/22/2020"/>
    <d v="1899-12-30T02:42:00"/>
    <d v="2020-01-22T00:00:00"/>
    <n v="0"/>
    <d v="1899-12-30T00:00:00"/>
  </r>
  <r>
    <s v="204"/>
    <s v=""/>
    <x v="30"/>
    <s v="10:59"/>
    <s v="16:04"/>
    <s v=""/>
    <s v=""/>
    <s v="5:4"/>
    <s v="5:4"/>
    <s v="01/25/2020"/>
    <d v="1899-12-30T05:05:00"/>
    <d v="2020-01-25T00:00:00"/>
    <n v="1"/>
    <d v="1899-12-30T00:00:00"/>
  </r>
  <r>
    <s v="205"/>
    <s v=""/>
    <x v="31"/>
    <s v="09:02"/>
    <s v="17:03"/>
    <s v=""/>
    <s v=""/>
    <s v="8:00"/>
    <s v="8:00"/>
    <s v="01/07/2020"/>
    <d v="1899-12-30T08:01:00"/>
    <d v="2020-01-07T00:00:00"/>
    <n v="0"/>
    <d v="1899-12-30T00:01:00"/>
  </r>
  <r>
    <s v="207"/>
    <s v=""/>
    <x v="32"/>
    <s v="16:46"/>
    <s v="17:03"/>
    <s v=""/>
    <s v=""/>
    <s v="0:16"/>
    <s v="0:16"/>
    <s v="01/07/2020"/>
    <d v="1899-12-30T00:17:00"/>
    <d v="2020-01-07T00:00:00"/>
    <n v="0"/>
    <d v="1899-12-30T00:00:00"/>
  </r>
  <r>
    <s v="3"/>
    <s v=""/>
    <x v="33"/>
    <s v="09:21"/>
    <s v="16:30"/>
    <s v=""/>
    <s v=""/>
    <s v="7:8"/>
    <s v="7:8"/>
    <s v="12/31/2019"/>
    <d v="1899-12-30T07:09:00"/>
    <d v="2019-12-31T00:00:00"/>
    <n v="0"/>
    <d v="1899-12-30T00:00:00"/>
  </r>
  <r>
    <s v="3"/>
    <s v=""/>
    <x v="33"/>
    <s v="10:28"/>
    <s v="15:50"/>
    <s v=""/>
    <s v=""/>
    <s v="5:21"/>
    <s v="5:21"/>
    <s v="01/04/2020"/>
    <d v="1899-12-30T05:22:00"/>
    <d v="2020-01-04T00:00:00"/>
    <n v="1"/>
    <d v="1899-12-30T00:00:00"/>
  </r>
  <r>
    <s v="3"/>
    <s v=""/>
    <x v="33"/>
    <s v="09:36"/>
    <s v="17:10"/>
    <s v=""/>
    <s v=""/>
    <s v="7:33"/>
    <s v="7:33"/>
    <s v="01/05/2020"/>
    <d v="1899-12-30T07:34:00"/>
    <d v="2020-01-05T00:00:00"/>
    <n v="0"/>
    <d v="1899-12-30T00:00:00"/>
  </r>
  <r>
    <s v="3"/>
    <s v=""/>
    <x v="33"/>
    <s v="09:21"/>
    <s v="17:11"/>
    <s v=""/>
    <s v=""/>
    <s v="7:50"/>
    <s v="7:50"/>
    <s v="01/06/2020"/>
    <d v="1899-12-30T07:50:00"/>
    <d v="2020-01-06T00:00:00"/>
    <n v="0"/>
    <d v="1899-12-30T00:00:00"/>
  </r>
  <r>
    <s v="3"/>
    <s v=""/>
    <x v="33"/>
    <s v="09:13"/>
    <s v="17:06"/>
    <s v=""/>
    <s v=""/>
    <s v="7:53"/>
    <s v="7:53"/>
    <s v="01/07/2020"/>
    <d v="1899-12-30T07:53:00"/>
    <d v="2020-01-07T00:00:00"/>
    <n v="0"/>
    <d v="1899-12-30T00:00:00"/>
  </r>
  <r>
    <s v="3"/>
    <s v=""/>
    <x v="33"/>
    <s v="09:31"/>
    <s v="17:18"/>
    <s v=""/>
    <s v=""/>
    <s v="7:47"/>
    <s v="7:47"/>
    <s v="01/08/2020"/>
    <d v="1899-12-30T07:47:00"/>
    <d v="2020-01-08T00:00:00"/>
    <n v="0"/>
    <d v="1899-12-30T00:00:00"/>
  </r>
  <r>
    <s v="3"/>
    <s v=""/>
    <x v="33"/>
    <s v="09:02"/>
    <s v="16:52"/>
    <s v=""/>
    <s v=""/>
    <s v="7:50"/>
    <s v="7:50"/>
    <s v="01/09/2020"/>
    <d v="1899-12-30T07:50:00"/>
    <d v="2020-01-09T00:00:00"/>
    <n v="0"/>
    <d v="1899-12-30T00:00:00"/>
  </r>
  <r>
    <s v="3"/>
    <s v=""/>
    <x v="33"/>
    <s v="10:38"/>
    <s v="17:00"/>
    <s v=""/>
    <s v=""/>
    <s v="6:21"/>
    <s v="6:21"/>
    <s v="01/11/2020"/>
    <d v="1899-12-30T06:22:00"/>
    <d v="2020-01-11T00:00:00"/>
    <n v="1"/>
    <d v="1899-12-30T00:22:00"/>
  </r>
  <r>
    <s v="3"/>
    <s v=""/>
    <x v="33"/>
    <s v="09:41"/>
    <s v="19:32"/>
    <s v=""/>
    <s v=""/>
    <s v="9:50"/>
    <s v="9:50"/>
    <s v="01/12/2020"/>
    <d v="1899-12-30T09:51:00"/>
    <d v="2020-01-12T00:00:00"/>
    <n v="0"/>
    <d v="1899-12-30T01:51:00"/>
  </r>
  <r>
    <s v="3"/>
    <s v=""/>
    <x v="33"/>
    <s v="09:40"/>
    <s v="17:48"/>
    <s v=""/>
    <s v=""/>
    <s v="8:7"/>
    <s v="8:7"/>
    <s v="01/13/2020"/>
    <d v="1899-12-30T08:08:00"/>
    <d v="2020-01-13T00:00:00"/>
    <n v="0"/>
    <d v="1899-12-30T00:08:00"/>
  </r>
  <r>
    <s v="3"/>
    <s v=""/>
    <x v="33"/>
    <s v="09:41"/>
    <s v="17:08"/>
    <s v=""/>
    <s v=""/>
    <s v="7:26"/>
    <s v="7:26"/>
    <s v="01/14/2020"/>
    <d v="1899-12-30T07:27:00"/>
    <d v="2020-01-14T00:00:00"/>
    <n v="0"/>
    <d v="1899-12-30T00:00:00"/>
  </r>
  <r>
    <s v="3"/>
    <s v=""/>
    <x v="33"/>
    <s v="09:38"/>
    <s v="18:32"/>
    <s v=""/>
    <s v=""/>
    <s v="8:53"/>
    <s v="8:53"/>
    <s v="01/15/2020"/>
    <d v="1899-12-30T08:54:00"/>
    <d v="2020-01-15T00:00:00"/>
    <n v="0"/>
    <d v="1899-12-30T00:54:00"/>
  </r>
  <r>
    <s v="3"/>
    <s v=""/>
    <x v="33"/>
    <s v="08:21"/>
    <s v="16:16"/>
    <s v=""/>
    <s v=""/>
    <s v="7:54"/>
    <s v="7:54"/>
    <s v="01/16/2020"/>
    <d v="1899-12-30T07:55:00"/>
    <d v="2020-01-16T00:00:00"/>
    <n v="0"/>
    <d v="1899-12-30T00:00:00"/>
  </r>
  <r>
    <s v="3"/>
    <s v=""/>
    <x v="33"/>
    <s v="10:24"/>
    <s v="16:04"/>
    <s v=""/>
    <s v=""/>
    <s v="5:39"/>
    <s v="5:39"/>
    <s v="01/18/2020"/>
    <d v="1899-12-30T05:40:00"/>
    <d v="2020-01-18T00:00:00"/>
    <n v="1"/>
    <d v="1899-12-30T00:00:00"/>
  </r>
  <r>
    <s v="3"/>
    <s v=""/>
    <x v="33"/>
    <s v="09:42"/>
    <s v="17:02"/>
    <s v=""/>
    <s v=""/>
    <s v="7:19"/>
    <s v="7:19"/>
    <s v="01/19/2020"/>
    <d v="1899-12-30T07:20:00"/>
    <d v="2020-01-19T00:00:00"/>
    <n v="0"/>
    <d v="1899-12-30T00:00:00"/>
  </r>
  <r>
    <s v="3"/>
    <s v=""/>
    <x v="33"/>
    <s v="09:41"/>
    <s v="17:01"/>
    <s v=""/>
    <s v=""/>
    <s v="7:19"/>
    <s v="7:19"/>
    <s v="01/20/2020"/>
    <d v="1899-12-30T07:20:00"/>
    <d v="2020-01-20T00:00:00"/>
    <n v="0"/>
    <d v="1899-12-30T00:00:00"/>
  </r>
  <r>
    <s v="3"/>
    <s v=""/>
    <x v="33"/>
    <s v="09:46"/>
    <s v="16:57"/>
    <s v=""/>
    <s v=""/>
    <s v="7:11"/>
    <s v="7:11"/>
    <s v="01/21/2020"/>
    <d v="1899-12-30T07:11:00"/>
    <d v="2020-01-21T00:00:00"/>
    <n v="0"/>
    <d v="1899-12-30T00:00:00"/>
  </r>
  <r>
    <s v="3"/>
    <s v=""/>
    <x v="33"/>
    <s v="09:22"/>
    <s v="17:11"/>
    <s v=""/>
    <s v=""/>
    <s v="7:48"/>
    <s v="7:48"/>
    <s v="01/22/2020"/>
    <d v="1899-12-30T07:49:00"/>
    <d v="2020-01-22T00:00:00"/>
    <n v="0"/>
    <d v="1899-12-30T00:00:00"/>
  </r>
  <r>
    <s v="3"/>
    <s v=""/>
    <x v="33"/>
    <s v="09:35"/>
    <s v="16:31"/>
    <s v=""/>
    <s v=""/>
    <s v="6:55"/>
    <s v="6:55"/>
    <s v="01/23/2020"/>
    <d v="1899-12-30T06:56:00"/>
    <d v="2020-01-23T00:00:00"/>
    <n v="0"/>
    <d v="1899-12-30T00:00:00"/>
  </r>
  <r>
    <s v="3"/>
    <s v=""/>
    <x v="33"/>
    <s v="10:33"/>
    <s v="16:03"/>
    <s v=""/>
    <s v=""/>
    <s v="5:29"/>
    <s v="5:29"/>
    <s v="01/25/2020"/>
    <d v="1899-12-30T05:30:00"/>
    <d v="2020-01-25T00:00:00"/>
    <n v="1"/>
    <d v="1899-12-30T00:00:00"/>
  </r>
  <r>
    <s v="5"/>
    <s v=""/>
    <x v="34"/>
    <s v="13:49"/>
    <s v="16:00"/>
    <s v=""/>
    <s v=""/>
    <s v="2:10"/>
    <s v="2:10"/>
    <s v="12/29/2019"/>
    <d v="1899-12-30T02:11:00"/>
    <d v="2019-12-29T00:00:00"/>
    <n v="0"/>
    <d v="1899-12-30T00:00:00"/>
  </r>
  <r>
    <s v="5"/>
    <s v=""/>
    <x v="34"/>
    <s v="14:31"/>
    <s v="16:03"/>
    <s v=""/>
    <s v=""/>
    <s v="1:32"/>
    <s v="1:32"/>
    <s v="12/30/2019"/>
    <d v="1899-12-30T01:32:00"/>
    <d v="2019-12-30T00:00:00"/>
    <n v="0"/>
    <d v="1899-12-30T00:00:00"/>
  </r>
  <r>
    <s v="5"/>
    <s v=""/>
    <x v="34"/>
    <s v="14:24"/>
    <s v="15:58"/>
    <s v=""/>
    <s v=""/>
    <s v="1:33"/>
    <s v="1:33"/>
    <s v="12/31/2019"/>
    <d v="1899-12-30T01:34:00"/>
    <d v="2019-12-31T00:00:00"/>
    <n v="0"/>
    <d v="1899-12-30T00:00:00"/>
  </r>
  <r>
    <s v="5"/>
    <s v=""/>
    <x v="34"/>
    <s v="09:49"/>
    <s v="15:58"/>
    <s v=""/>
    <s v=""/>
    <s v="6:8"/>
    <s v="6:8"/>
    <s v="01/04/2020"/>
    <d v="1899-12-30T06:09:00"/>
    <d v="2020-01-04T00:00:00"/>
    <n v="1"/>
    <d v="1899-12-30T00:09:00"/>
  </r>
  <r>
    <s v="5"/>
    <s v=""/>
    <x v="34"/>
    <s v="13:46"/>
    <s v="16:01"/>
    <s v=""/>
    <s v=""/>
    <s v="2:14"/>
    <s v="2:14"/>
    <s v="01/05/2020"/>
    <d v="1899-12-30T02:15:00"/>
    <d v="2020-01-05T00:00:00"/>
    <n v="0"/>
    <d v="1899-12-30T00:00:00"/>
  </r>
  <r>
    <s v="5"/>
    <s v=""/>
    <x v="34"/>
    <s v="14:08"/>
    <s v="16:02"/>
    <s v=""/>
    <s v=""/>
    <s v="1:53"/>
    <s v="1:53"/>
    <s v="01/06/2020"/>
    <d v="1899-12-30T01:54:00"/>
    <d v="2020-01-06T00:00:00"/>
    <n v="0"/>
    <d v="1899-12-30T00:00:00"/>
  </r>
  <r>
    <s v="5"/>
    <s v=""/>
    <x v="34"/>
    <s v="13:52"/>
    <s v="16:04"/>
    <s v=""/>
    <s v=""/>
    <s v="2:11"/>
    <s v="2:11"/>
    <s v="01/07/2020"/>
    <d v="1899-12-30T02:12:00"/>
    <d v="2020-01-07T00:00:00"/>
    <n v="0"/>
    <d v="1899-12-30T00:00:00"/>
  </r>
  <r>
    <s v="5"/>
    <s v=""/>
    <x v="34"/>
    <s v="13:58"/>
    <s v="16:11"/>
    <s v=""/>
    <s v=""/>
    <s v="2:13"/>
    <s v="2:13"/>
    <s v="01/08/2020"/>
    <d v="1899-12-30T02:13:00"/>
    <d v="2020-01-08T00:00:00"/>
    <n v="0"/>
    <d v="1899-12-30T00:00:00"/>
  </r>
  <r>
    <s v="5"/>
    <s v=""/>
    <x v="34"/>
    <s v="13:31"/>
    <s v="15:59"/>
    <s v=""/>
    <s v=""/>
    <s v="2:28"/>
    <s v="2:28"/>
    <s v="01/09/2020"/>
    <d v="1899-12-30T02:28:00"/>
    <d v="2020-01-09T00:00:00"/>
    <n v="0"/>
    <d v="1899-12-30T00:00:00"/>
  </r>
  <r>
    <s v="5"/>
    <s v=""/>
    <x v="34"/>
    <s v="10:09"/>
    <s v="16:05"/>
    <s v=""/>
    <s v=""/>
    <s v="5:55"/>
    <s v="5:55"/>
    <s v="01/11/2020"/>
    <d v="1899-12-30T05:56:00"/>
    <d v="2020-01-11T00:00:00"/>
    <n v="1"/>
    <d v="1899-12-30T00:00:00"/>
  </r>
  <r>
    <s v="5"/>
    <s v=""/>
    <x v="34"/>
    <s v="09:10"/>
    <s v="15:53"/>
    <s v=""/>
    <s v=""/>
    <s v="6:42"/>
    <s v="6:42"/>
    <s v="01/12/2020"/>
    <d v="1899-12-30T06:43:00"/>
    <d v="2020-01-12T00:00:00"/>
    <n v="0"/>
    <d v="1899-12-30T00:00:00"/>
  </r>
  <r>
    <s v="5"/>
    <s v=""/>
    <x v="34"/>
    <s v="13:11"/>
    <s v="15:59"/>
    <s v=""/>
    <s v=""/>
    <s v="2:47"/>
    <s v="2:47"/>
    <s v="01/14/2020"/>
    <d v="1899-12-30T02:48:00"/>
    <d v="2020-01-14T00:00:00"/>
    <n v="0"/>
    <d v="1899-12-30T00:00:00"/>
  </r>
  <r>
    <s v="5"/>
    <s v=""/>
    <x v="34"/>
    <s v="14:54"/>
    <s v="16:10"/>
    <s v=""/>
    <s v=""/>
    <s v="1:15"/>
    <s v="1:15"/>
    <s v="01/15/2020"/>
    <d v="1899-12-30T01:16:00"/>
    <d v="2020-01-15T00:00:00"/>
    <n v="0"/>
    <d v="1899-12-30T00:00:00"/>
  </r>
  <r>
    <s v="5"/>
    <s v=""/>
    <x v="34"/>
    <s v="10:07"/>
    <s v="16:03"/>
    <s v=""/>
    <s v=""/>
    <s v="5:56"/>
    <s v="5:56"/>
    <s v="01/18/2020"/>
    <d v="1899-12-30T05:56:00"/>
    <d v="2020-01-18T00:00:00"/>
    <n v="1"/>
    <d v="1899-12-30T00:00:00"/>
  </r>
  <r>
    <s v="5"/>
    <s v=""/>
    <x v="34"/>
    <s v="13:44"/>
    <s v="16:03"/>
    <s v=""/>
    <s v=""/>
    <s v="2:18"/>
    <s v="2:18"/>
    <s v="01/19/2020"/>
    <d v="1899-12-30T02:19:00"/>
    <d v="2020-01-19T00:00:00"/>
    <n v="0"/>
    <d v="1899-12-30T00:00:00"/>
  </r>
  <r>
    <s v="5"/>
    <s v=""/>
    <x v="34"/>
    <s v="14:24"/>
    <s v="16:07"/>
    <s v=""/>
    <s v=""/>
    <s v="1:42"/>
    <s v="1:42"/>
    <s v="01/20/2020"/>
    <d v="1899-12-30T01:43:00"/>
    <d v="2020-01-20T00:00:00"/>
    <n v="0"/>
    <d v="1899-12-30T00:00:00"/>
  </r>
  <r>
    <s v="5"/>
    <s v=""/>
    <x v="34"/>
    <s v="13:53"/>
    <s v="16:09"/>
    <s v=""/>
    <s v=""/>
    <s v="2:16"/>
    <s v="2:16"/>
    <s v="01/21/2020"/>
    <d v="1899-12-30T02:16:00"/>
    <d v="2020-01-21T00:00:00"/>
    <n v="0"/>
    <d v="1899-12-30T00:00:00"/>
  </r>
  <r>
    <s v="5"/>
    <s v=""/>
    <x v="34"/>
    <s v="13:19"/>
    <s v="16:06"/>
    <s v=""/>
    <s v=""/>
    <s v="2:47"/>
    <s v="2:47"/>
    <s v="01/22/2020"/>
    <d v="1899-12-30T02:47:00"/>
    <d v="2020-01-22T00:00:00"/>
    <n v="0"/>
    <d v="1899-12-30T00:00:00"/>
  </r>
  <r>
    <s v="5"/>
    <s v=""/>
    <x v="34"/>
    <s v="14:02"/>
    <s v="15:59"/>
    <s v=""/>
    <s v=""/>
    <s v="1:56"/>
    <s v="1:56"/>
    <s v="01/23/2020"/>
    <d v="1899-12-30T01:57:00"/>
    <d v="2020-01-23T00:00:00"/>
    <n v="0"/>
    <d v="1899-12-30T00:00:00"/>
  </r>
  <r>
    <s v="5"/>
    <s v=""/>
    <x v="34"/>
    <s v="10:23"/>
    <s v="16:04"/>
    <s v=""/>
    <s v=""/>
    <s v="5:41"/>
    <s v="5:41"/>
    <s v="01/25/2020"/>
    <d v="1899-12-30T05:41:00"/>
    <d v="2020-01-25T00:00:00"/>
    <n v="1"/>
    <d v="1899-12-30T00:00:00"/>
  </r>
  <r>
    <s v="6"/>
    <s v=""/>
    <x v="35"/>
    <s v="08:37"/>
    <s v="16:38"/>
    <s v=""/>
    <s v=""/>
    <s v="8:00"/>
    <s v="8:00"/>
    <s v="12/26/2019"/>
    <d v="1899-12-30T08:01:00"/>
    <d v="2019-12-26T00:00:00"/>
    <n v="0"/>
    <d v="1899-12-30T00:01:00"/>
  </r>
  <r>
    <s v="6"/>
    <s v=""/>
    <x v="35"/>
    <s v="09:58"/>
    <s v="16:24"/>
    <s v=""/>
    <s v=""/>
    <s v="6:26"/>
    <s v="6:26"/>
    <s v="12/28/2019"/>
    <d v="1899-12-30T06:26:00"/>
    <d v="2019-12-28T00:00:00"/>
    <n v="1"/>
    <d v="1899-12-30T00:26:00"/>
  </r>
  <r>
    <s v="6"/>
    <s v=""/>
    <x v="35"/>
    <s v="08:52"/>
    <s v="16:46"/>
    <s v=""/>
    <s v=""/>
    <s v="7:54"/>
    <s v="7:54"/>
    <s v="12/29/2019"/>
    <d v="1899-12-30T07:54:00"/>
    <d v="2019-12-29T00:00:00"/>
    <n v="0"/>
    <d v="1899-12-30T00:00:00"/>
  </r>
  <r>
    <s v="6"/>
    <s v=""/>
    <x v="35"/>
    <s v="08:42"/>
    <s v="16:36"/>
    <s v=""/>
    <s v=""/>
    <s v="7:54"/>
    <s v="7:54"/>
    <s v="12/30/2019"/>
    <d v="1899-12-30T07:54:00"/>
    <d v="2019-12-30T00:00:00"/>
    <n v="0"/>
    <d v="1899-12-30T00:00:00"/>
  </r>
  <r>
    <s v="6"/>
    <s v=""/>
    <x v="35"/>
    <s v="08:47"/>
    <s v="15:11"/>
    <s v=""/>
    <s v=""/>
    <s v="6:24"/>
    <s v="6:24"/>
    <s v="12/31/2019"/>
    <d v="1899-12-30T06:24:00"/>
    <d v="2019-12-31T00:00:00"/>
    <n v="0"/>
    <d v="1899-12-30T00:00:00"/>
  </r>
  <r>
    <s v="6"/>
    <s v=""/>
    <x v="35"/>
    <s v="10:17"/>
    <s v="16:03"/>
    <s v=""/>
    <s v=""/>
    <s v="5:46"/>
    <s v="5:46"/>
    <s v="01/01/2020"/>
    <d v="1899-12-30T05:46:00"/>
    <d v="2020-01-01T00:00:00"/>
    <n v="0"/>
    <d v="1899-12-30T00:00:00"/>
  </r>
  <r>
    <s v="6"/>
    <s v=""/>
    <x v="35"/>
    <s v="10:05"/>
    <s v="16:01"/>
    <s v=""/>
    <s v=""/>
    <s v="5:55"/>
    <s v="5:55"/>
    <s v="01/04/2020"/>
    <d v="1899-12-30T05:56:00"/>
    <d v="2020-01-04T00:00:00"/>
    <n v="1"/>
    <d v="1899-12-30T00:00:00"/>
  </r>
  <r>
    <s v="6"/>
    <s v=""/>
    <x v="35"/>
    <s v="08:54"/>
    <s v="16:33"/>
    <s v=""/>
    <s v=""/>
    <s v="7:38"/>
    <s v="7:38"/>
    <s v="01/05/2020"/>
    <d v="1899-12-30T07:39:00"/>
    <d v="2020-01-05T00:00:00"/>
    <n v="0"/>
    <d v="1899-12-30T00:00:00"/>
  </r>
  <r>
    <s v="6"/>
    <s v=""/>
    <x v="35"/>
    <s v="08:55"/>
    <s v="15:40"/>
    <s v=""/>
    <s v=""/>
    <s v="6:45"/>
    <s v="6:45"/>
    <s v="01/06/2020"/>
    <d v="1899-12-30T06:45:00"/>
    <d v="2020-01-06T00:00:00"/>
    <n v="0"/>
    <d v="1899-12-30T00:00:00"/>
  </r>
  <r>
    <s v="6"/>
    <s v=""/>
    <x v="35"/>
    <s v="09:00"/>
    <s v="17:11"/>
    <s v=""/>
    <s v=""/>
    <s v="8:10"/>
    <s v="8:10"/>
    <s v="01/08/2020"/>
    <d v="1899-12-30T08:11:00"/>
    <d v="2020-01-08T00:00:00"/>
    <n v="0"/>
    <d v="1899-12-30T00:11:00"/>
  </r>
  <r>
    <s v="6"/>
    <s v=""/>
    <x v="35"/>
    <s v="08:27"/>
    <s v="16:33"/>
    <s v=""/>
    <s v=""/>
    <s v="8:5"/>
    <s v="8:5"/>
    <s v="01/09/2020"/>
    <d v="1899-12-30T08:06:00"/>
    <d v="2020-01-09T00:00:00"/>
    <n v="0"/>
    <d v="1899-12-30T00:06:00"/>
  </r>
  <r>
    <s v="6"/>
    <s v=""/>
    <x v="35"/>
    <s v="10:06"/>
    <s v="16:12"/>
    <s v=""/>
    <s v=""/>
    <s v="6:6"/>
    <s v="6:6"/>
    <s v="01/11/2020"/>
    <d v="1899-12-30T06:06:00"/>
    <d v="2020-01-11T00:00:00"/>
    <n v="1"/>
    <d v="1899-12-30T00:06:00"/>
  </r>
  <r>
    <s v="6"/>
    <s v=""/>
    <x v="35"/>
    <s v="08:28"/>
    <s v="16:32"/>
    <s v=""/>
    <s v=""/>
    <s v="8:4"/>
    <s v="8:4"/>
    <s v="01/12/2020"/>
    <d v="1899-12-30T08:04:00"/>
    <d v="2020-01-12T00:00:00"/>
    <n v="0"/>
    <d v="1899-12-30T00:04:00"/>
  </r>
  <r>
    <s v="6"/>
    <s v=""/>
    <x v="35"/>
    <s v="08:31"/>
    <s v="16:31"/>
    <s v=""/>
    <s v=""/>
    <s v="7:59"/>
    <s v="7:59"/>
    <s v="01/13/2020"/>
    <d v="1899-12-30T08:00:00"/>
    <d v="2020-01-13T00:00:00"/>
    <n v="0"/>
    <d v="1899-12-30T00:00:00"/>
  </r>
  <r>
    <s v="6"/>
    <s v=""/>
    <x v="35"/>
    <s v="08:45"/>
    <s v="16:46"/>
    <s v=""/>
    <s v=""/>
    <s v="8:1"/>
    <s v="8:1"/>
    <s v="01/14/2020"/>
    <d v="1899-12-30T08:01:00"/>
    <d v="2020-01-14T00:00:00"/>
    <n v="0"/>
    <d v="1899-12-30T00:01:00"/>
  </r>
  <r>
    <s v="6"/>
    <s v=""/>
    <x v="35"/>
    <s v="08:53"/>
    <s v="16:35"/>
    <s v=""/>
    <s v=""/>
    <s v="7:41"/>
    <s v="7:41"/>
    <s v="01/15/2020"/>
    <d v="1899-12-30T07:42:00"/>
    <d v="2020-01-15T00:00:00"/>
    <n v="0"/>
    <d v="1899-12-30T00:00:00"/>
  </r>
  <r>
    <s v="6"/>
    <s v=""/>
    <x v="35"/>
    <s v="09:02"/>
    <s v="16:33"/>
    <s v=""/>
    <s v=""/>
    <s v="7:31"/>
    <s v="7:31"/>
    <s v="01/16/2020"/>
    <d v="1899-12-30T07:31:00"/>
    <d v="2020-01-16T00:00:00"/>
    <n v="0"/>
    <d v="1899-12-30T00:00:00"/>
  </r>
  <r>
    <s v="6"/>
    <s v=""/>
    <x v="35"/>
    <s v="10:08"/>
    <s v="16:00"/>
    <s v=""/>
    <s v=""/>
    <s v="5:52"/>
    <s v="5:52"/>
    <s v="01/18/2020"/>
    <d v="1899-12-30T05:52:00"/>
    <d v="2020-01-18T00:00:00"/>
    <n v="1"/>
    <d v="1899-12-30T00:00:00"/>
  </r>
  <r>
    <s v="6"/>
    <s v=""/>
    <x v="35"/>
    <s v="08:49"/>
    <s v="16:33"/>
    <s v=""/>
    <s v=""/>
    <s v="7:43"/>
    <s v="7:43"/>
    <s v="01/19/2020"/>
    <d v="1899-12-30T07:44:00"/>
    <d v="2020-01-19T00:00:00"/>
    <n v="0"/>
    <d v="1899-12-30T00:00:00"/>
  </r>
  <r>
    <s v="6"/>
    <s v=""/>
    <x v="35"/>
    <s v="08:56"/>
    <s v="16:37"/>
    <s v=""/>
    <s v=""/>
    <s v="7:40"/>
    <s v="7:40"/>
    <s v="01/20/2020"/>
    <d v="1899-12-30T07:41:00"/>
    <d v="2020-01-20T00:00:00"/>
    <n v="0"/>
    <d v="1899-12-30T00:00:00"/>
  </r>
  <r>
    <s v="6"/>
    <s v=""/>
    <x v="35"/>
    <s v="08:57"/>
    <s v="16:33"/>
    <s v=""/>
    <s v=""/>
    <s v="7:35"/>
    <s v="7:35"/>
    <s v="01/21/2020"/>
    <d v="1899-12-30T07:36:00"/>
    <d v="2020-01-21T00:00:00"/>
    <n v="0"/>
    <d v="1899-12-30T00:00:00"/>
  </r>
  <r>
    <s v="6"/>
    <s v=""/>
    <x v="35"/>
    <s v="08:54"/>
    <s v="16:35"/>
    <s v=""/>
    <s v=""/>
    <s v="7:40"/>
    <s v="7:40"/>
    <s v="01/22/2020"/>
    <d v="1899-12-30T07:41:00"/>
    <d v="2020-01-22T00:00:00"/>
    <n v="0"/>
    <d v="1899-12-30T00:00:00"/>
  </r>
  <r>
    <s v="6"/>
    <s v=""/>
    <x v="35"/>
    <s v="08:49"/>
    <s v="16:33"/>
    <s v=""/>
    <s v=""/>
    <s v="7:43"/>
    <s v="7:43"/>
    <s v="01/23/2020"/>
    <d v="1899-12-30T07:44:00"/>
    <d v="2020-01-23T00:00:00"/>
    <n v="0"/>
    <d v="1899-12-30T00:00:00"/>
  </r>
  <r>
    <s v="6"/>
    <s v=""/>
    <x v="35"/>
    <s v="10:11"/>
    <s v="16:01"/>
    <s v=""/>
    <s v=""/>
    <s v="5:49"/>
    <s v="5:49"/>
    <s v="01/25/2020"/>
    <d v="1899-12-30T05:50:00"/>
    <d v="2020-01-25T00:00:00"/>
    <n v="1"/>
    <d v="1899-12-30T00:00:00"/>
  </r>
  <r>
    <s v="7"/>
    <s v=""/>
    <x v="36"/>
    <s v="09:39"/>
    <s v="16:25"/>
    <s v=""/>
    <s v=""/>
    <s v="6:45"/>
    <s v="6:45"/>
    <s v="12/28/2019"/>
    <d v="1899-12-30T06:46:00"/>
    <d v="2019-12-28T00:00:00"/>
    <n v="1"/>
    <d v="1899-12-30T00:46:00"/>
  </r>
  <r>
    <s v="7"/>
    <s v=""/>
    <x v="36"/>
    <s v="08:33"/>
    <s v="16:56"/>
    <s v=""/>
    <s v=""/>
    <s v="8:23"/>
    <s v="8:23"/>
    <s v="12/29/2019"/>
    <d v="1899-12-30T08:23:00"/>
    <d v="2019-12-29T00:00:00"/>
    <n v="0"/>
    <d v="1899-12-30T00:23:00"/>
  </r>
  <r>
    <s v="7"/>
    <s v=""/>
    <x v="36"/>
    <s v="08:32"/>
    <s v="16:32"/>
    <s v=""/>
    <s v=""/>
    <s v="8:00"/>
    <s v="8:00"/>
    <s v="12/30/2019"/>
    <d v="1899-12-30T08:00:00"/>
    <d v="2019-12-30T00:00:00"/>
    <n v="0"/>
    <d v="1899-12-30T00:00:00"/>
  </r>
  <r>
    <s v="7"/>
    <s v=""/>
    <x v="36"/>
    <s v="08:45"/>
    <s v="15:49"/>
    <s v=""/>
    <s v=""/>
    <s v="7:4"/>
    <s v="7:4"/>
    <s v="12/31/2019"/>
    <d v="1899-12-30T07:04:00"/>
    <d v="2019-12-31T00:00:00"/>
    <n v="0"/>
    <d v="1899-12-30T00:00:00"/>
  </r>
  <r>
    <s v="7"/>
    <s v=""/>
    <x v="36"/>
    <s v="09:45"/>
    <s v="16:03"/>
    <s v=""/>
    <s v=""/>
    <s v="6:18"/>
    <s v="6:18"/>
    <s v="01/01/2020"/>
    <d v="1899-12-30T06:18:00"/>
    <d v="2020-01-01T00:00:00"/>
    <n v="0"/>
    <d v="1899-12-30T00:00:00"/>
  </r>
  <r>
    <s v="7"/>
    <s v=""/>
    <x v="36"/>
    <s v="09:44"/>
    <s v="16:02"/>
    <s v=""/>
    <s v=""/>
    <s v="6:17"/>
    <s v="6:17"/>
    <s v="01/04/2020"/>
    <d v="1899-12-30T06:18:00"/>
    <d v="2020-01-04T00:00:00"/>
    <n v="1"/>
    <d v="1899-12-30T00:18:00"/>
  </r>
  <r>
    <s v="7"/>
    <s v=""/>
    <x v="36"/>
    <s v="08:31"/>
    <s v="16:35"/>
    <s v=""/>
    <s v=""/>
    <s v="8:3"/>
    <s v="8:3"/>
    <s v="01/05/2020"/>
    <d v="1899-12-30T08:04:00"/>
    <d v="2020-01-05T00:00:00"/>
    <n v="0"/>
    <d v="1899-12-30T00:04:00"/>
  </r>
  <r>
    <s v="7"/>
    <s v=""/>
    <x v="36"/>
    <s v="08:42"/>
    <s v="16:42"/>
    <s v=""/>
    <s v=""/>
    <s v="7:59"/>
    <s v="7:59"/>
    <s v="01/06/2020"/>
    <d v="1899-12-30T08:00:00"/>
    <d v="2020-01-06T00:00:00"/>
    <n v="0"/>
    <d v="1899-12-30T00:00:00"/>
  </r>
  <r>
    <s v="7"/>
    <s v=""/>
    <x v="36"/>
    <s v="08:34"/>
    <s v="16:43"/>
    <s v=""/>
    <s v=""/>
    <s v="8:8"/>
    <s v="8:8"/>
    <s v="01/07/2020"/>
    <d v="1899-12-30T08:09:00"/>
    <d v="2020-01-07T00:00:00"/>
    <n v="0"/>
    <d v="1899-12-30T00:09:00"/>
  </r>
  <r>
    <s v="7"/>
    <s v=""/>
    <x v="36"/>
    <s v="08:39"/>
    <s v="16:50"/>
    <s v=""/>
    <s v=""/>
    <s v="8:10"/>
    <s v="8:10"/>
    <s v="01/08/2020"/>
    <d v="1899-12-30T08:11:00"/>
    <d v="2020-01-08T00:00:00"/>
    <n v="0"/>
    <d v="1899-12-30T00:11:00"/>
  </r>
  <r>
    <s v="7"/>
    <s v=""/>
    <x v="36"/>
    <s v="08:37"/>
    <s v="17:07"/>
    <s v=""/>
    <s v=""/>
    <s v="8:29"/>
    <s v="8:29"/>
    <s v="01/09/2020"/>
    <d v="1899-12-30T08:30:00"/>
    <d v="2020-01-09T00:00:00"/>
    <n v="0"/>
    <d v="1899-12-30T00:30:00"/>
  </r>
  <r>
    <s v="7"/>
    <s v=""/>
    <x v="36"/>
    <s v="09:48"/>
    <s v="16:45"/>
    <s v=""/>
    <s v=""/>
    <s v="6:57"/>
    <s v="6:57"/>
    <s v="01/11/2020"/>
    <d v="1899-12-30T06:57:00"/>
    <d v="2020-01-11T00:00:00"/>
    <n v="1"/>
    <d v="1899-12-30T00:57:00"/>
  </r>
  <r>
    <s v="7"/>
    <s v=""/>
    <x v="36"/>
    <s v="08:30"/>
    <s v="17:08"/>
    <s v=""/>
    <s v=""/>
    <s v="8:37"/>
    <s v="8:37"/>
    <s v="01/12/2020"/>
    <d v="1899-12-30T08:38:00"/>
    <d v="2020-01-12T00:00:00"/>
    <n v="0"/>
    <d v="1899-12-30T00:38:00"/>
  </r>
  <r>
    <s v="7"/>
    <s v=""/>
    <x v="36"/>
    <s v="08:35"/>
    <s v="16:45"/>
    <s v=""/>
    <s v=""/>
    <s v="8:10"/>
    <s v="8:10"/>
    <s v="01/13/2020"/>
    <d v="1899-12-30T08:10:00"/>
    <d v="2020-01-13T00:00:00"/>
    <n v="0"/>
    <d v="1899-12-30T00:10:00"/>
  </r>
  <r>
    <s v="7"/>
    <s v=""/>
    <x v="36"/>
    <s v="08:26"/>
    <s v="17:06"/>
    <s v=""/>
    <s v=""/>
    <s v="8:39"/>
    <s v="8:39"/>
    <s v="01/14/2020"/>
    <d v="1899-12-30T08:40:00"/>
    <d v="2020-01-14T00:00:00"/>
    <n v="0"/>
    <d v="1899-12-30T00:40:00"/>
  </r>
  <r>
    <s v="7"/>
    <s v=""/>
    <x v="36"/>
    <s v="08:35"/>
    <s v="17:22"/>
    <s v=""/>
    <s v=""/>
    <s v="8:46"/>
    <s v="8:46"/>
    <s v="01/15/2020"/>
    <d v="1899-12-30T08:47:00"/>
    <d v="2020-01-15T00:00:00"/>
    <n v="0"/>
    <d v="1899-12-30T00:47:00"/>
  </r>
  <r>
    <s v="7"/>
    <s v=""/>
    <x v="36"/>
    <s v="08:41"/>
    <s v="17:59"/>
    <s v=""/>
    <s v=""/>
    <s v="9:18"/>
    <s v="9:18"/>
    <s v="01/16/2020"/>
    <d v="1899-12-30T09:18:00"/>
    <d v="2020-01-16T00:00:00"/>
    <n v="0"/>
    <d v="1899-12-30T01:18:00"/>
  </r>
  <r>
    <s v="7"/>
    <s v=""/>
    <x v="36"/>
    <s v="09:45"/>
    <s v="16:04"/>
    <s v=""/>
    <s v=""/>
    <s v="6:19"/>
    <s v="6:19"/>
    <s v="01/18/2020"/>
    <d v="1899-12-30T06:19:00"/>
    <d v="2020-01-18T00:00:00"/>
    <n v="1"/>
    <d v="1899-12-30T00:19:00"/>
  </r>
  <r>
    <s v="7"/>
    <s v=""/>
    <x v="36"/>
    <s v="08:44"/>
    <s v="16:51"/>
    <s v=""/>
    <s v=""/>
    <s v="8:7"/>
    <s v="8:7"/>
    <s v="01/19/2020"/>
    <d v="1899-12-30T08:07:00"/>
    <d v="2020-01-19T00:00:00"/>
    <n v="0"/>
    <d v="1899-12-30T00:07:00"/>
  </r>
  <r>
    <s v="7"/>
    <s v=""/>
    <x v="36"/>
    <s v="08:47"/>
    <s v="17:05"/>
    <s v=""/>
    <s v=""/>
    <s v="8:17"/>
    <s v="8:17"/>
    <s v="01/20/2020"/>
    <d v="1899-12-30T08:18:00"/>
    <d v="2020-01-20T00:00:00"/>
    <n v="0"/>
    <d v="1899-12-30T00:18:00"/>
  </r>
  <r>
    <s v="7"/>
    <s v=""/>
    <x v="36"/>
    <s v="08:45"/>
    <s v="16:52"/>
    <s v=""/>
    <s v=""/>
    <s v="8:6"/>
    <s v="8:6"/>
    <s v="01/21/2020"/>
    <d v="1899-12-30T08:07:00"/>
    <d v="2020-01-21T00:00:00"/>
    <n v="0"/>
    <d v="1899-12-30T00:07:00"/>
  </r>
  <r>
    <s v="7"/>
    <s v=""/>
    <x v="36"/>
    <s v="08:33"/>
    <s v="16:50"/>
    <s v=""/>
    <s v=""/>
    <s v="8:16"/>
    <s v="8:16"/>
    <s v="01/22/2020"/>
    <d v="1899-12-30T08:17:00"/>
    <d v="2020-01-22T00:00:00"/>
    <n v="0"/>
    <d v="1899-12-30T00:17:00"/>
  </r>
  <r>
    <s v="7"/>
    <s v=""/>
    <x v="36"/>
    <s v="08:43"/>
    <s v="16:38"/>
    <s v=""/>
    <s v=""/>
    <s v="7:55"/>
    <s v="7:55"/>
    <s v="01/23/2020"/>
    <d v="1899-12-30T07:55:00"/>
    <d v="2020-01-23T00:00:00"/>
    <n v="0"/>
    <d v="1899-12-30T00:00:00"/>
  </r>
  <r>
    <s v="7"/>
    <s v=""/>
    <x v="36"/>
    <s v="09:53"/>
    <s v="16:03"/>
    <s v=""/>
    <s v=""/>
    <s v="6:10"/>
    <s v="6:10"/>
    <s v="01/25/2020"/>
    <d v="1899-12-30T06:10:00"/>
    <d v="2020-01-25T00:00:00"/>
    <n v="1"/>
    <d v="1899-12-30T00:10:00"/>
  </r>
  <r>
    <s v="8"/>
    <s v=""/>
    <x v="37"/>
    <s v="08:27"/>
    <s v="16:38"/>
    <s v=""/>
    <s v=""/>
    <s v="8:11"/>
    <s v="8:11"/>
    <s v="12/26/2019"/>
    <d v="1899-12-30T08:11:00"/>
    <d v="2019-12-26T00:00:00"/>
    <n v="0"/>
    <d v="1899-12-30T00:11:00"/>
  </r>
  <r>
    <s v="8"/>
    <s v=""/>
    <x v="37"/>
    <s v="10:11"/>
    <s v="16:10"/>
    <s v=""/>
    <s v=""/>
    <s v="5:59"/>
    <s v="5:59"/>
    <s v="12/28/2019"/>
    <d v="1899-12-30T05:59:00"/>
    <d v="2019-12-28T00:00:00"/>
    <n v="1"/>
    <d v="1899-12-30T00:00:00"/>
  </r>
  <r>
    <s v="8"/>
    <s v=""/>
    <x v="37"/>
    <s v="08:40"/>
    <s v="16:52"/>
    <s v=""/>
    <s v=""/>
    <s v="8:11"/>
    <s v="8:11"/>
    <s v="12/29/2019"/>
    <d v="1899-12-30T08:12:00"/>
    <d v="2019-12-29T00:00:00"/>
    <n v="0"/>
    <d v="1899-12-30T00:12:00"/>
  </r>
  <r>
    <s v="8"/>
    <s v=""/>
    <x v="37"/>
    <s v="08:41"/>
    <s v="16:38"/>
    <s v=""/>
    <s v=""/>
    <s v="7:57"/>
    <s v="7:57"/>
    <s v="12/30/2019"/>
    <d v="1899-12-30T07:57:00"/>
    <d v="2019-12-30T00:00:00"/>
    <n v="0"/>
    <d v="1899-12-30T00:00:00"/>
  </r>
  <r>
    <s v="8"/>
    <s v=""/>
    <x v="37"/>
    <s v="08:41"/>
    <s v="15:10"/>
    <s v=""/>
    <s v=""/>
    <s v="6:29"/>
    <s v="6:29"/>
    <s v="12/31/2019"/>
    <d v="1899-12-30T06:29:00"/>
    <d v="2019-12-31T00:00:00"/>
    <n v="0"/>
    <d v="1899-12-30T00:00:00"/>
  </r>
  <r>
    <s v="8"/>
    <s v=""/>
    <x v="37"/>
    <s v="10:07"/>
    <s v="16:05"/>
    <s v=""/>
    <s v=""/>
    <s v="5:58"/>
    <s v="5:58"/>
    <s v="01/01/2020"/>
    <d v="1899-12-30T05:58:00"/>
    <d v="2020-01-01T00:00:00"/>
    <n v="0"/>
    <d v="1899-12-30T00:00:00"/>
  </r>
  <r>
    <s v="8"/>
    <s v=""/>
    <x v="37"/>
    <s v="09:50"/>
    <s v="16:02"/>
    <s v=""/>
    <s v=""/>
    <s v="6:11"/>
    <s v="6:11"/>
    <s v="01/04/2020"/>
    <d v="1899-12-30T06:12:00"/>
    <d v="2020-01-04T00:00:00"/>
    <n v="1"/>
    <d v="1899-12-30T00:12:00"/>
  </r>
  <r>
    <s v="8"/>
    <s v=""/>
    <x v="37"/>
    <s v="08:16"/>
    <s v="16:33"/>
    <s v=""/>
    <s v=""/>
    <s v="8:16"/>
    <s v="8:16"/>
    <s v="01/05/2020"/>
    <d v="1899-12-30T08:17:00"/>
    <d v="2020-01-05T00:00:00"/>
    <n v="0"/>
    <d v="1899-12-30T00:17:00"/>
  </r>
  <r>
    <s v="8"/>
    <s v=""/>
    <x v="37"/>
    <s v="08:35"/>
    <s v="16:41"/>
    <s v=""/>
    <s v=""/>
    <s v="8:5"/>
    <s v="8:5"/>
    <s v="01/06/2020"/>
    <d v="1899-12-30T08:06:00"/>
    <d v="2020-01-06T00:00:00"/>
    <n v="0"/>
    <d v="1899-12-30T00:06:00"/>
  </r>
  <r>
    <s v="8"/>
    <s v=""/>
    <x v="37"/>
    <s v="08:25"/>
    <s v="16:39"/>
    <s v=""/>
    <s v=""/>
    <s v="8:13"/>
    <s v="8:13"/>
    <s v="01/07/2020"/>
    <d v="1899-12-30T08:14:00"/>
    <d v="2020-01-07T00:00:00"/>
    <n v="0"/>
    <d v="1899-12-30T00:14:00"/>
  </r>
  <r>
    <s v="8"/>
    <s v=""/>
    <x v="37"/>
    <s v="08:33"/>
    <s v="16:41"/>
    <s v=""/>
    <s v=""/>
    <s v="8:7"/>
    <s v="8:7"/>
    <s v="01/08/2020"/>
    <d v="1899-12-30T08:08:00"/>
    <d v="2020-01-08T00:00:00"/>
    <n v="0"/>
    <d v="1899-12-30T00:08:00"/>
  </r>
  <r>
    <s v="8"/>
    <s v=""/>
    <x v="37"/>
    <s v="08:37"/>
    <s v="16:38"/>
    <s v=""/>
    <s v=""/>
    <s v="8:00"/>
    <s v="8:00"/>
    <s v="01/09/2020"/>
    <d v="1899-12-30T08:01:00"/>
    <d v="2020-01-09T00:00:00"/>
    <n v="0"/>
    <d v="1899-12-30T00:01:00"/>
  </r>
  <r>
    <s v="8"/>
    <s v=""/>
    <x v="37"/>
    <s v="10:01"/>
    <s v="16:12"/>
    <s v=""/>
    <s v=""/>
    <s v="6:11"/>
    <s v="6:11"/>
    <s v="01/11/2020"/>
    <d v="1899-12-30T06:11:00"/>
    <d v="2020-01-11T00:00:00"/>
    <n v="1"/>
    <d v="1899-12-30T00:11:00"/>
  </r>
  <r>
    <s v="8"/>
    <s v=""/>
    <x v="37"/>
    <s v="08:42"/>
    <s v="16:33"/>
    <s v=""/>
    <s v=""/>
    <s v="7:51"/>
    <s v="7:51"/>
    <s v="01/12/2020"/>
    <d v="1899-12-30T07:51:00"/>
    <d v="2020-01-12T00:00:00"/>
    <n v="0"/>
    <d v="1899-12-30T00:00:00"/>
  </r>
  <r>
    <s v="8"/>
    <s v=""/>
    <x v="37"/>
    <s v="08:40"/>
    <s v="16:34"/>
    <s v=""/>
    <s v=""/>
    <s v="7:54"/>
    <s v="7:54"/>
    <s v="01/13/2020"/>
    <d v="1899-12-30T07:54:00"/>
    <d v="2020-01-13T00:00:00"/>
    <n v="0"/>
    <d v="1899-12-30T00:00:00"/>
  </r>
  <r>
    <s v="8"/>
    <s v=""/>
    <x v="37"/>
    <s v="08:48"/>
    <s v="16:42"/>
    <s v=""/>
    <s v=""/>
    <s v="7:54"/>
    <s v="7:54"/>
    <s v="01/14/2020"/>
    <d v="1899-12-30T07:54:00"/>
    <d v="2020-01-14T00:00:00"/>
    <n v="0"/>
    <d v="1899-12-30T00:00:00"/>
  </r>
  <r>
    <s v="8"/>
    <s v=""/>
    <x v="37"/>
    <s v="08:45"/>
    <s v="16:35"/>
    <s v=""/>
    <s v=""/>
    <s v="7:49"/>
    <s v="7:49"/>
    <s v="01/15/2020"/>
    <d v="1899-12-30T07:50:00"/>
    <d v="2020-01-15T00:00:00"/>
    <n v="0"/>
    <d v="1899-12-30T00:00:00"/>
  </r>
  <r>
    <s v="8"/>
    <s v=""/>
    <x v="37"/>
    <s v="08:53"/>
    <s v="16:32"/>
    <s v=""/>
    <s v=""/>
    <s v="7:39"/>
    <s v="7:39"/>
    <s v="01/16/2020"/>
    <d v="1899-12-30T07:39:00"/>
    <d v="2020-01-16T00:00:00"/>
    <n v="0"/>
    <d v="1899-12-30T00:00:00"/>
  </r>
  <r>
    <s v="8"/>
    <s v=""/>
    <x v="37"/>
    <s v="10:30"/>
    <s v="16:02"/>
    <s v=""/>
    <s v=""/>
    <s v="5:31"/>
    <s v="5:31"/>
    <s v="01/18/2020"/>
    <d v="1899-12-30T05:32:00"/>
    <d v="2020-01-18T00:00:00"/>
    <n v="1"/>
    <d v="1899-12-30T00:00:00"/>
  </r>
  <r>
    <s v="8"/>
    <s v=""/>
    <x v="37"/>
    <s v="08:53"/>
    <s v="16:32"/>
    <s v=""/>
    <s v=""/>
    <s v="7:39"/>
    <s v="7:39"/>
    <s v="01/20/2020"/>
    <d v="1899-12-30T07:39:00"/>
    <d v="2020-01-20T00:00:00"/>
    <n v="0"/>
    <d v="1899-12-30T00:00:00"/>
  </r>
  <r>
    <s v="8"/>
    <s v=""/>
    <x v="37"/>
    <s v="08:57"/>
    <s v="16:33"/>
    <s v=""/>
    <s v=""/>
    <s v="7:36"/>
    <s v="7:36"/>
    <s v="01/21/2020"/>
    <d v="1899-12-30T07:36:00"/>
    <d v="2020-01-21T00:00:00"/>
    <n v="0"/>
    <d v="1899-12-30T00:00:00"/>
  </r>
  <r>
    <s v="8"/>
    <s v=""/>
    <x v="37"/>
    <s v="08:42"/>
    <s v="16:34"/>
    <s v=""/>
    <s v=""/>
    <s v="7:52"/>
    <s v="7:52"/>
    <s v="01/22/2020"/>
    <d v="1899-12-30T07:52:00"/>
    <d v="2020-01-22T00:00:00"/>
    <n v="0"/>
    <d v="1899-12-30T00:00:00"/>
  </r>
  <r>
    <s v="8"/>
    <s v=""/>
    <x v="37"/>
    <s v="08:47"/>
    <s v="16:32"/>
    <s v=""/>
    <s v=""/>
    <s v="7:45"/>
    <s v="7:45"/>
    <s v="01/23/2020"/>
    <d v="1899-12-30T07:45:00"/>
    <d v="2020-01-23T00:00:00"/>
    <n v="0"/>
    <d v="1899-12-30T00:00:00"/>
  </r>
  <r>
    <s v="8"/>
    <s v=""/>
    <x v="37"/>
    <s v="10:25"/>
    <s v="16:05"/>
    <s v=""/>
    <s v=""/>
    <s v="5:39"/>
    <s v="5:39"/>
    <s v="01/25/2020"/>
    <d v="1899-12-30T05:40:00"/>
    <d v="2020-01-25T00:00:00"/>
    <n v="1"/>
    <d v="1899-12-30T00:00:00"/>
  </r>
  <r>
    <s v="9"/>
    <s v=""/>
    <x v="38"/>
    <s v="10:07"/>
    <s v="16:34"/>
    <s v=""/>
    <s v=""/>
    <s v="6:27"/>
    <s v="6:27"/>
    <s v="12/26/2019"/>
    <d v="1899-12-30T06:27:00"/>
    <d v="2019-12-26T00:00:00"/>
    <n v="0"/>
    <d v="1899-12-30T00:00:00"/>
  </r>
  <r>
    <s v="9"/>
    <s v=""/>
    <x v="38"/>
    <s v="10:35"/>
    <s v="16:25"/>
    <s v=""/>
    <s v=""/>
    <s v="5:49"/>
    <s v="5:49"/>
    <s v="12/28/2019"/>
    <d v="1899-12-30T05:50:00"/>
    <d v="2019-12-28T00:00:00"/>
    <n v="1"/>
    <d v="1899-12-30T00:00:00"/>
  </r>
  <r>
    <s v="9"/>
    <s v=""/>
    <x v="38"/>
    <s v="08:52"/>
    <s v="16:46"/>
    <s v=""/>
    <s v=""/>
    <s v="7:54"/>
    <s v="7:54"/>
    <s v="12/29/2019"/>
    <d v="1899-12-30T07:54:00"/>
    <d v="2019-12-29T00:00:00"/>
    <n v="0"/>
    <d v="1899-12-30T00:00:00"/>
  </r>
  <r>
    <s v="9"/>
    <s v=""/>
    <x v="38"/>
    <s v="09:45"/>
    <s v="16:36"/>
    <s v=""/>
    <s v=""/>
    <s v="6:51"/>
    <s v="6:51"/>
    <s v="12/30/2019"/>
    <d v="1899-12-30T06:51:00"/>
    <d v="2019-12-30T00:00:00"/>
    <n v="0"/>
    <d v="1899-12-30T00:00:00"/>
  </r>
  <r>
    <s v="9"/>
    <s v=""/>
    <x v="38"/>
    <s v="08:30"/>
    <s v="15:15"/>
    <s v=""/>
    <s v=""/>
    <s v="6:44"/>
    <s v="6:44"/>
    <s v="12/31/2019"/>
    <d v="1899-12-30T06:45:00"/>
    <d v="2019-12-31T00:00:00"/>
    <n v="0"/>
    <d v="1899-12-30T00:00:00"/>
  </r>
  <r>
    <s v="9"/>
    <s v=""/>
    <x v="38"/>
    <s v="10:21"/>
    <s v="16:03"/>
    <s v=""/>
    <s v=""/>
    <s v="5:42"/>
    <s v="5:42"/>
    <s v="01/01/2020"/>
    <d v="1899-12-30T05:42:00"/>
    <d v="2020-01-01T00:00:00"/>
    <n v="0"/>
    <d v="1899-12-30T00:00:00"/>
  </r>
  <r>
    <s v="9"/>
    <s v=""/>
    <x v="38"/>
    <s v="10:21"/>
    <s v="16:01"/>
    <s v=""/>
    <s v=""/>
    <s v="5:39"/>
    <s v="5:39"/>
    <s v="01/04/2020"/>
    <d v="1899-12-30T05:40:00"/>
    <d v="2020-01-04T00:00:00"/>
    <n v="1"/>
    <d v="1899-12-30T00:00:00"/>
  </r>
  <r>
    <s v="9"/>
    <s v=""/>
    <x v="38"/>
    <s v="08:46"/>
    <s v="16:32"/>
    <s v=""/>
    <s v=""/>
    <s v="7:46"/>
    <s v="7:46"/>
    <s v="01/05/2020"/>
    <d v="1899-12-30T07:46:00"/>
    <d v="2020-01-05T00:00:00"/>
    <n v="0"/>
    <d v="1899-12-30T00:00:00"/>
  </r>
  <r>
    <s v="9"/>
    <s v=""/>
    <x v="38"/>
    <s v="09:02"/>
    <s v="16:45"/>
    <s v=""/>
    <s v=""/>
    <s v="7:42"/>
    <s v="7:42"/>
    <s v="01/06/2020"/>
    <d v="1899-12-30T07:43:00"/>
    <d v="2020-01-06T00:00:00"/>
    <n v="0"/>
    <d v="1899-12-30T00:00:00"/>
  </r>
  <r>
    <s v="9"/>
    <s v=""/>
    <x v="38"/>
    <s v="08:51"/>
    <s v="16:36"/>
    <s v=""/>
    <s v=""/>
    <s v="7:44"/>
    <s v="7:44"/>
    <s v="01/07/2020"/>
    <d v="1899-12-30T07:45:00"/>
    <d v="2020-01-07T00:00:00"/>
    <n v="0"/>
    <d v="1899-12-30T00:00:00"/>
  </r>
  <r>
    <s v="9"/>
    <s v=""/>
    <x v="38"/>
    <s v="08:45"/>
    <s v="16:45"/>
    <s v=""/>
    <s v=""/>
    <s v="8:00"/>
    <s v="8:00"/>
    <s v="01/08/2020"/>
    <d v="1899-12-30T08:00:00"/>
    <d v="2020-01-08T00:00:00"/>
    <n v="0"/>
    <d v="1899-12-30T00:00:00"/>
  </r>
  <r>
    <s v="9"/>
    <s v=""/>
    <x v="38"/>
    <s v="08:42"/>
    <s v="16:33"/>
    <s v=""/>
    <s v=""/>
    <s v="7:51"/>
    <s v="7:51"/>
    <s v="01/09/2020"/>
    <d v="1899-12-30T07:51:00"/>
    <d v="2020-01-09T00:00:00"/>
    <n v="0"/>
    <d v="1899-12-30T00:00:00"/>
  </r>
  <r>
    <s v="9"/>
    <s v=""/>
    <x v="38"/>
    <s v="09:12"/>
    <s v="16:40"/>
    <s v=""/>
    <s v=""/>
    <s v="7:27"/>
    <s v="7:27"/>
    <s v="01/13/2020"/>
    <d v="1899-12-30T07:28:00"/>
    <d v="2020-01-13T00:00:00"/>
    <n v="0"/>
    <d v="1899-12-30T00:00:00"/>
  </r>
  <r>
    <s v="9"/>
    <s v=""/>
    <x v="38"/>
    <s v="09:19"/>
    <s v="16:35"/>
    <s v=""/>
    <s v=""/>
    <s v="7:15"/>
    <s v="7:15"/>
    <s v="01/15/2020"/>
    <d v="1899-12-30T07:16:00"/>
    <d v="2020-01-15T00:00:00"/>
    <n v="0"/>
    <d v="1899-12-30T00:00:00"/>
  </r>
  <r>
    <s v="9"/>
    <s v=""/>
    <x v="38"/>
    <s v="09:23"/>
    <s v="16:33"/>
    <s v=""/>
    <s v=""/>
    <s v="7:10"/>
    <s v="7:10"/>
    <s v="01/16/2020"/>
    <d v="1899-12-30T07:10:00"/>
    <d v="2020-01-16T00:00:00"/>
    <n v="0"/>
    <d v="1899-12-30T00:00:00"/>
  </r>
  <r>
    <s v="9"/>
    <s v=""/>
    <x v="38"/>
    <s v="10:18"/>
    <s v="16:00"/>
    <s v=""/>
    <s v=""/>
    <s v="5:42"/>
    <s v="5:42"/>
    <s v="01/18/2020"/>
    <d v="1899-12-30T05:42:00"/>
    <d v="2020-01-18T00:00:00"/>
    <n v="1"/>
    <d v="1899-12-30T00:00:00"/>
  </r>
  <r>
    <s v="9"/>
    <s v=""/>
    <x v="38"/>
    <s v="08:53"/>
    <s v="16:33"/>
    <s v=""/>
    <s v=""/>
    <s v="7:39"/>
    <s v="7:39"/>
    <s v="01/19/2020"/>
    <d v="1899-12-30T07:40:00"/>
    <d v="2020-01-19T00:00:00"/>
    <n v="0"/>
    <d v="1899-12-30T00:00:00"/>
  </r>
  <r>
    <s v="9"/>
    <s v=""/>
    <x v="38"/>
    <s v="08:53"/>
    <s v="16:32"/>
    <s v=""/>
    <s v=""/>
    <s v="7:39"/>
    <s v="7:39"/>
    <s v="01/20/2020"/>
    <d v="1899-12-30T07:39:00"/>
    <d v="2020-01-20T00:00:00"/>
    <n v="0"/>
    <d v="1899-12-30T00:00:00"/>
  </r>
  <r>
    <s v="9"/>
    <s v=""/>
    <x v="38"/>
    <s v="08:29"/>
    <s v="16:33"/>
    <s v=""/>
    <s v=""/>
    <s v="8:4"/>
    <s v="8:4"/>
    <s v="01/21/2020"/>
    <d v="1899-12-30T08:04:00"/>
    <d v="2020-01-21T00:00:00"/>
    <n v="0"/>
    <d v="1899-12-30T00:04:00"/>
  </r>
  <r>
    <s v="9"/>
    <s v=""/>
    <x v="38"/>
    <s v="09:01"/>
    <s v="16:33"/>
    <s v=""/>
    <s v=""/>
    <s v="7:32"/>
    <s v="7:32"/>
    <s v="01/22/2020"/>
    <d v="1899-12-30T07:32:00"/>
    <d v="2020-01-22T00:00:00"/>
    <n v="0"/>
    <d v="1899-12-30T00:00:00"/>
  </r>
  <r>
    <s v="9"/>
    <s v=""/>
    <x v="38"/>
    <s v="09:17"/>
    <s v="16:32"/>
    <s v=""/>
    <s v=""/>
    <s v="7:15"/>
    <s v="7:15"/>
    <s v="01/23/2020"/>
    <d v="1899-12-30T07:15:00"/>
    <d v="2020-01-23T00:00:00"/>
    <n v="0"/>
    <d v="1899-12-30T00:00:00"/>
  </r>
  <r>
    <s v="9"/>
    <s v=""/>
    <x v="38"/>
    <s v="10:11"/>
    <s v="16:01"/>
    <s v=""/>
    <s v=""/>
    <s v="5:49"/>
    <s v="5:49"/>
    <s v="01/25/2020"/>
    <d v="1899-12-30T05:50:00"/>
    <d v="2020-01-25T00:00:00"/>
    <n v="1"/>
    <d v="1899-12-3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43" firstHeaderRow="0" firstDataRow="1" firstDataCol="1"/>
  <pivotFields count="14">
    <pivotField showAll="0"/>
    <pivotField showAll="0"/>
    <pivotField axis="axisRow" showAll="0">
      <items count="40">
        <item x="19"/>
        <item x="37"/>
        <item x="38"/>
        <item x="11"/>
        <item x="36"/>
        <item x="25"/>
        <item x="29"/>
        <item x="20"/>
        <item x="4"/>
        <item x="8"/>
        <item x="16"/>
        <item x="21"/>
        <item x="9"/>
        <item x="14"/>
        <item x="22"/>
        <item x="32"/>
        <item x="23"/>
        <item x="13"/>
        <item x="27"/>
        <item x="18"/>
        <item x="12"/>
        <item x="33"/>
        <item x="26"/>
        <item x="34"/>
        <item x="15"/>
        <item x="6"/>
        <item x="0"/>
        <item x="24"/>
        <item x="10"/>
        <item x="1"/>
        <item x="17"/>
        <item x="5"/>
        <item x="7"/>
        <item x="28"/>
        <item x="30"/>
        <item x="3"/>
        <item x="2"/>
        <item x="31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numFmtId="14" showAll="0" defaultSubtotal="0"/>
    <pivotField showAll="0" defaultSubtotal="0"/>
    <pivotField dataField="1" numFmtId="164" showAll="0" defaultSubtotal="0"/>
  </pivotFields>
  <rowFields count="1">
    <field x="2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إجمالي أيام الحضور" fld="10" subtotal="count" baseField="0" baseItem="0"/>
    <dataField name="إجمالي ساعات الحضور" fld="10" baseField="2" baseItem="3" numFmtId="165"/>
    <dataField name="إجمالي ساعات الإضافي" fld="13" baseField="2" baseItem="6" numFmtId="164"/>
  </dataFields>
  <formats count="4">
    <format dxfId="10">
      <pivotArea collapsedLevelsAreSubtotals="1" fieldPosition="0">
        <references count="1">
          <reference field="2" count="1">
            <x v="26"/>
          </reference>
        </references>
      </pivotArea>
    </format>
    <format dxfId="9">
      <pivotArea dataOnly="0" labelOnly="1" fieldPosition="0">
        <references count="1">
          <reference field="2" count="1">
            <x v="26"/>
          </reference>
        </references>
      </pivotArea>
    </format>
    <format dxfId="2">
      <pivotArea collapsedLevelsAreSubtotals="1" fieldPosition="0">
        <references count="1">
          <reference field="2" count="1">
            <x v="26"/>
          </reference>
        </references>
      </pivotArea>
    </format>
    <format dxfId="1">
      <pivotArea dataOnly="0" labelOnly="1" fieldPosition="0">
        <references count="1">
          <reference field="2" count="1"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rightToLeft="1"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G12" sqref="G12"/>
    </sheetView>
  </sheetViews>
  <sheetFormatPr defaultRowHeight="13.2" x14ac:dyDescent="0.25"/>
  <cols>
    <col min="1" max="1" width="19" bestFit="1" customWidth="1"/>
    <col min="2" max="2" width="13.5546875" bestFit="1" customWidth="1"/>
    <col min="3" max="3" width="15.6640625" customWidth="1"/>
    <col min="4" max="4" width="15.21875" customWidth="1"/>
    <col min="5" max="5" width="5.21875" bestFit="1" customWidth="1"/>
    <col min="6" max="6" width="13.5546875" bestFit="1" customWidth="1"/>
    <col min="7" max="7" width="12.44140625" style="13" bestFit="1" customWidth="1"/>
    <col min="8" max="8" width="9.88671875" style="13" bestFit="1" customWidth="1"/>
    <col min="9" max="9" width="7.44140625" style="13" bestFit="1" customWidth="1"/>
    <col min="10" max="10" width="10.109375" style="13" bestFit="1" customWidth="1"/>
    <col min="11" max="12" width="10.109375" bestFit="1" customWidth="1"/>
  </cols>
  <sheetData>
    <row r="1" spans="1:12" ht="13.8" thickBot="1" x14ac:dyDescent="0.3">
      <c r="I1" s="24" t="s">
        <v>931</v>
      </c>
      <c r="K1" s="18" t="s">
        <v>924</v>
      </c>
      <c r="L1" s="18" t="s">
        <v>929</v>
      </c>
    </row>
    <row r="2" spans="1:12" ht="33" customHeight="1" thickBot="1" x14ac:dyDescent="0.3">
      <c r="D2" s="16" t="s">
        <v>926</v>
      </c>
      <c r="E2" s="17">
        <f>L2-K2+1</f>
        <v>31</v>
      </c>
      <c r="F2" s="16" t="s">
        <v>927</v>
      </c>
      <c r="G2" s="23">
        <f ca="1">SUMPRODUCT(--(WEEKDAY(ROW(INDIRECT(K2&amp;":"&amp;L2)))=6))</f>
        <v>5</v>
      </c>
      <c r="H2" s="25" t="s">
        <v>930</v>
      </c>
      <c r="I2" s="32">
        <v>1</v>
      </c>
      <c r="K2" s="19">
        <f>MIN('26-12-2019 to 25-01-2020'!L2:L711)</f>
        <v>43825</v>
      </c>
      <c r="L2" s="20">
        <f>EDATE(K2,1)-1</f>
        <v>43855</v>
      </c>
    </row>
    <row r="3" spans="1:12" x14ac:dyDescent="0.25">
      <c r="A3" s="7" t="s">
        <v>921</v>
      </c>
      <c r="B3" t="s">
        <v>936</v>
      </c>
      <c r="C3" t="s">
        <v>923</v>
      </c>
      <c r="D3" t="s">
        <v>937</v>
      </c>
      <c r="G3" s="14" t="s">
        <v>918</v>
      </c>
      <c r="H3" s="14" t="s">
        <v>928</v>
      </c>
      <c r="I3" s="14" t="s">
        <v>908</v>
      </c>
      <c r="J3"/>
    </row>
    <row r="4" spans="1:12" x14ac:dyDescent="0.25">
      <c r="A4" s="9" t="s">
        <v>613</v>
      </c>
      <c r="B4" s="30">
        <v>22</v>
      </c>
      <c r="C4" s="8">
        <v>7.8562499999999993</v>
      </c>
      <c r="D4" s="31">
        <v>1.0208333333333335</v>
      </c>
      <c r="E4" s="31"/>
      <c r="F4" s="8"/>
      <c r="G4" s="15">
        <f t="shared" ref="G4:G42" si="0">IF(B4&gt;198/24,0,198/24-B4)</f>
        <v>0</v>
      </c>
      <c r="H4" s="13">
        <f>COUNTIF('26-12-2019 to 25-01-2020'!$C:$C,$A4)</f>
        <v>22</v>
      </c>
      <c r="I4" s="13">
        <f ca="1">$E$2-$G$2-$I$2-H4</f>
        <v>3</v>
      </c>
    </row>
    <row r="5" spans="1:12" x14ac:dyDescent="0.25">
      <c r="A5" s="9" t="s">
        <v>894</v>
      </c>
      <c r="B5" s="30">
        <v>24</v>
      </c>
      <c r="C5" s="8">
        <v>7.3798611111111097</v>
      </c>
      <c r="D5" s="31">
        <v>6.3888888888888884E-2</v>
      </c>
      <c r="E5" s="31"/>
      <c r="F5" s="8"/>
      <c r="G5" s="15">
        <f t="shared" si="0"/>
        <v>0</v>
      </c>
      <c r="H5" s="13">
        <f>B5</f>
        <v>24</v>
      </c>
      <c r="I5" s="13">
        <f t="shared" ref="I5:I42" ca="1" si="1">$E$2-$G$2-$I$2-H5</f>
        <v>1</v>
      </c>
    </row>
    <row r="6" spans="1:12" x14ac:dyDescent="0.25">
      <c r="A6" s="9" t="s">
        <v>897</v>
      </c>
      <c r="B6" s="30">
        <v>22</v>
      </c>
      <c r="C6" s="8">
        <v>6.4930555555555554</v>
      </c>
      <c r="D6" s="31">
        <v>2.7777777777777779E-3</v>
      </c>
      <c r="E6" s="31"/>
      <c r="F6" s="8"/>
      <c r="G6" s="15">
        <f t="shared" si="0"/>
        <v>0</v>
      </c>
      <c r="H6" s="13">
        <f t="shared" ref="H6:H42" si="2">B6</f>
        <v>22</v>
      </c>
      <c r="I6" s="13">
        <f t="shared" ca="1" si="1"/>
        <v>3</v>
      </c>
    </row>
    <row r="7" spans="1:12" x14ac:dyDescent="0.25">
      <c r="A7" s="9" t="s">
        <v>419</v>
      </c>
      <c r="B7" s="30">
        <v>20</v>
      </c>
      <c r="C7" s="8">
        <v>6.3277777777777766</v>
      </c>
      <c r="D7" s="31">
        <v>0.19722222222222219</v>
      </c>
      <c r="E7" s="31"/>
      <c r="F7" s="8"/>
      <c r="G7" s="15">
        <f t="shared" si="0"/>
        <v>0</v>
      </c>
      <c r="H7" s="13">
        <f t="shared" si="2"/>
        <v>20</v>
      </c>
      <c r="I7" s="13">
        <f t="shared" ca="1" si="1"/>
        <v>5</v>
      </c>
    </row>
    <row r="8" spans="1:12" x14ac:dyDescent="0.25">
      <c r="A8" s="9" t="s">
        <v>885</v>
      </c>
      <c r="B8" s="30">
        <v>24</v>
      </c>
      <c r="C8" s="8">
        <v>7.8097222222222218</v>
      </c>
      <c r="D8" s="31">
        <v>0.33958333333333329</v>
      </c>
      <c r="E8" s="31"/>
      <c r="F8" s="8"/>
      <c r="G8" s="15">
        <f t="shared" si="0"/>
        <v>0</v>
      </c>
      <c r="H8" s="13">
        <f t="shared" si="2"/>
        <v>24</v>
      </c>
      <c r="I8" s="13">
        <f t="shared" ca="1" si="1"/>
        <v>1</v>
      </c>
    </row>
    <row r="9" spans="1:12" x14ac:dyDescent="0.25">
      <c r="A9" s="9" t="s">
        <v>760</v>
      </c>
      <c r="B9" s="30">
        <v>24</v>
      </c>
      <c r="C9" s="8">
        <v>3.9576388888888889</v>
      </c>
      <c r="D9" s="31">
        <v>1.2499999999999999E-2</v>
      </c>
      <c r="E9" s="31"/>
      <c r="F9" s="8"/>
      <c r="G9" s="15">
        <f t="shared" si="0"/>
        <v>0</v>
      </c>
      <c r="H9" s="13">
        <f t="shared" si="2"/>
        <v>24</v>
      </c>
      <c r="I9" s="13">
        <f t="shared" ca="1" si="1"/>
        <v>1</v>
      </c>
    </row>
    <row r="10" spans="1:12" x14ac:dyDescent="0.25">
      <c r="A10" s="9" t="s">
        <v>829</v>
      </c>
      <c r="B10" s="30">
        <v>1</v>
      </c>
      <c r="C10" s="8">
        <v>0.23611111111111113</v>
      </c>
      <c r="D10" s="31">
        <v>0</v>
      </c>
      <c r="E10" s="31"/>
      <c r="F10" s="8"/>
      <c r="G10" s="15">
        <f t="shared" si="0"/>
        <v>7.25</v>
      </c>
      <c r="H10" s="13">
        <f t="shared" si="2"/>
        <v>1</v>
      </c>
      <c r="I10" s="13">
        <f t="shared" ca="1" si="1"/>
        <v>24</v>
      </c>
    </row>
    <row r="11" spans="1:12" x14ac:dyDescent="0.25">
      <c r="A11" s="9" t="s">
        <v>628</v>
      </c>
      <c r="B11" s="30">
        <v>25</v>
      </c>
      <c r="C11" s="8">
        <v>9.0423611111111111</v>
      </c>
      <c r="D11" s="31">
        <v>1.2743055555555554</v>
      </c>
      <c r="E11" s="31"/>
      <c r="F11" s="8"/>
      <c r="G11" s="15">
        <f t="shared" si="0"/>
        <v>0</v>
      </c>
      <c r="H11" s="13">
        <f t="shared" si="2"/>
        <v>25</v>
      </c>
      <c r="I11" s="13">
        <f t="shared" ca="1" si="1"/>
        <v>0</v>
      </c>
    </row>
    <row r="12" spans="1:12" x14ac:dyDescent="0.25">
      <c r="A12" s="9" t="s">
        <v>227</v>
      </c>
      <c r="B12" s="30">
        <v>1</v>
      </c>
      <c r="C12" s="8">
        <v>0.24305555555555555</v>
      </c>
      <c r="D12" s="31">
        <v>0</v>
      </c>
      <c r="E12" s="31"/>
      <c r="F12" s="8"/>
      <c r="G12" s="15">
        <f t="shared" si="0"/>
        <v>7.25</v>
      </c>
      <c r="H12" s="13">
        <f t="shared" si="2"/>
        <v>1</v>
      </c>
      <c r="I12" s="13">
        <f t="shared" ca="1" si="1"/>
        <v>24</v>
      </c>
    </row>
    <row r="13" spans="1:12" x14ac:dyDescent="0.25">
      <c r="A13" s="9" t="s">
        <v>326</v>
      </c>
      <c r="B13" s="30">
        <v>20</v>
      </c>
      <c r="C13" s="8">
        <v>7.59236111111111</v>
      </c>
      <c r="D13" s="31">
        <v>1.4395833333333337</v>
      </c>
      <c r="E13" s="31"/>
      <c r="F13" s="8"/>
      <c r="G13" s="15">
        <f t="shared" si="0"/>
        <v>0</v>
      </c>
      <c r="H13" s="13">
        <f t="shared" si="2"/>
        <v>20</v>
      </c>
      <c r="I13" s="13">
        <f t="shared" ca="1" si="1"/>
        <v>5</v>
      </c>
    </row>
    <row r="14" spans="1:12" x14ac:dyDescent="0.25">
      <c r="A14" s="9" t="s">
        <v>546</v>
      </c>
      <c r="B14" s="30">
        <v>18</v>
      </c>
      <c r="C14" s="8">
        <v>3.120833333333334</v>
      </c>
      <c r="D14" s="31">
        <v>2.0833333333333333E-3</v>
      </c>
      <c r="E14" s="31"/>
      <c r="F14" s="8"/>
      <c r="G14" s="15">
        <f t="shared" si="0"/>
        <v>0</v>
      </c>
      <c r="H14" s="13">
        <f t="shared" si="2"/>
        <v>18</v>
      </c>
      <c r="I14" s="13">
        <f t="shared" ca="1" si="1"/>
        <v>7</v>
      </c>
    </row>
    <row r="15" spans="1:12" x14ac:dyDescent="0.25">
      <c r="A15" s="9" t="s">
        <v>907</v>
      </c>
      <c r="B15" s="30">
        <v>22</v>
      </c>
      <c r="C15" s="8">
        <v>6.415972222222222</v>
      </c>
      <c r="D15" s="31">
        <v>1.3194444444444446E-2</v>
      </c>
      <c r="E15" s="31"/>
      <c r="F15" s="8"/>
      <c r="G15" s="15">
        <f t="shared" si="0"/>
        <v>0</v>
      </c>
      <c r="H15" s="13">
        <f t="shared" si="2"/>
        <v>22</v>
      </c>
      <c r="I15" s="13">
        <f t="shared" ca="1" si="1"/>
        <v>3</v>
      </c>
    </row>
    <row r="16" spans="1:12" x14ac:dyDescent="0.25">
      <c r="A16" s="9" t="s">
        <v>367</v>
      </c>
      <c r="B16" s="30">
        <v>19</v>
      </c>
      <c r="C16" s="8">
        <v>6.6895833333333332</v>
      </c>
      <c r="D16" s="31">
        <v>0.86041666666666672</v>
      </c>
      <c r="E16" s="31"/>
      <c r="F16" s="8"/>
      <c r="G16" s="15">
        <f t="shared" si="0"/>
        <v>0</v>
      </c>
      <c r="H16" s="13">
        <f t="shared" si="2"/>
        <v>19</v>
      </c>
      <c r="I16" s="13">
        <f t="shared" ca="1" si="1"/>
        <v>6</v>
      </c>
    </row>
    <row r="17" spans="1:9" x14ac:dyDescent="0.25">
      <c r="A17" s="9" t="s">
        <v>497</v>
      </c>
      <c r="B17" s="30">
        <v>23</v>
      </c>
      <c r="C17" s="8">
        <v>7.1319444444444438</v>
      </c>
      <c r="D17" s="31">
        <v>0.16666666666666666</v>
      </c>
      <c r="E17" s="31"/>
      <c r="F17" s="8"/>
      <c r="G17" s="15">
        <f t="shared" si="0"/>
        <v>0</v>
      </c>
      <c r="H17" s="13">
        <f t="shared" si="2"/>
        <v>23</v>
      </c>
      <c r="I17" s="13">
        <f t="shared" ca="1" si="1"/>
        <v>2</v>
      </c>
    </row>
    <row r="18" spans="1:9" x14ac:dyDescent="0.25">
      <c r="A18" s="9" t="s">
        <v>664</v>
      </c>
      <c r="B18" s="30">
        <v>23</v>
      </c>
      <c r="C18" s="8">
        <v>3.4104166666666673</v>
      </c>
      <c r="D18" s="31">
        <v>0</v>
      </c>
      <c r="E18" s="31"/>
      <c r="F18" s="8"/>
      <c r="G18" s="15">
        <f t="shared" si="0"/>
        <v>0</v>
      </c>
      <c r="H18" s="13">
        <f t="shared" si="2"/>
        <v>23</v>
      </c>
      <c r="I18" s="13">
        <f t="shared" ca="1" si="1"/>
        <v>2</v>
      </c>
    </row>
    <row r="19" spans="1:9" x14ac:dyDescent="0.25">
      <c r="A19" s="9" t="s">
        <v>843</v>
      </c>
      <c r="B19" s="30">
        <v>1</v>
      </c>
      <c r="C19" s="8">
        <v>1.1805555555555555E-2</v>
      </c>
      <c r="D19" s="31">
        <v>0</v>
      </c>
      <c r="E19" s="31"/>
      <c r="F19" s="8"/>
      <c r="G19" s="15">
        <f t="shared" si="0"/>
        <v>7.25</v>
      </c>
      <c r="H19" s="13">
        <f t="shared" si="2"/>
        <v>1</v>
      </c>
      <c r="I19" s="13">
        <f t="shared" ca="1" si="1"/>
        <v>24</v>
      </c>
    </row>
    <row r="20" spans="1:9" x14ac:dyDescent="0.25">
      <c r="A20" s="9" t="s">
        <v>702</v>
      </c>
      <c r="B20" s="30">
        <v>23</v>
      </c>
      <c r="C20" s="8">
        <v>3.4666666666666659</v>
      </c>
      <c r="D20" s="31">
        <v>1.6666666666666666E-2</v>
      </c>
      <c r="E20" s="31"/>
      <c r="F20" s="8"/>
      <c r="G20" s="15">
        <f t="shared" si="0"/>
        <v>0</v>
      </c>
      <c r="H20" s="13">
        <f t="shared" si="2"/>
        <v>23</v>
      </c>
      <c r="I20" s="13">
        <f t="shared" ca="1" si="1"/>
        <v>2</v>
      </c>
    </row>
    <row r="21" spans="1:9" x14ac:dyDescent="0.25">
      <c r="A21" s="9" t="s">
        <v>480</v>
      </c>
      <c r="B21" s="30">
        <v>22</v>
      </c>
      <c r="C21" s="8">
        <v>7.5958333333333332</v>
      </c>
      <c r="D21" s="31">
        <v>0.7548611111111112</v>
      </c>
      <c r="E21" s="31"/>
      <c r="F21" s="8"/>
      <c r="G21" s="15">
        <f t="shared" si="0"/>
        <v>0</v>
      </c>
      <c r="H21" s="13">
        <f t="shared" si="2"/>
        <v>22</v>
      </c>
      <c r="I21" s="13">
        <f t="shared" ca="1" si="1"/>
        <v>3</v>
      </c>
    </row>
    <row r="22" spans="1:9" x14ac:dyDescent="0.25">
      <c r="A22" s="9" t="s">
        <v>792</v>
      </c>
      <c r="B22" s="30">
        <v>21</v>
      </c>
      <c r="C22" s="8">
        <v>2.8125</v>
      </c>
      <c r="D22" s="31">
        <v>5.5555555555555558E-3</v>
      </c>
      <c r="E22" s="31"/>
      <c r="F22" s="8"/>
      <c r="G22" s="15">
        <f t="shared" si="0"/>
        <v>0</v>
      </c>
      <c r="H22" s="13">
        <f t="shared" si="2"/>
        <v>21</v>
      </c>
      <c r="I22" s="13">
        <f t="shared" ca="1" si="1"/>
        <v>4</v>
      </c>
    </row>
    <row r="23" spans="1:9" x14ac:dyDescent="0.25">
      <c r="A23" s="9" t="s">
        <v>906</v>
      </c>
      <c r="B23" s="30">
        <v>22</v>
      </c>
      <c r="C23" s="8">
        <v>6.2861111111111105</v>
      </c>
      <c r="D23" s="31">
        <v>9.7222222222222224E-3</v>
      </c>
      <c r="E23" s="31"/>
      <c r="F23" s="8"/>
      <c r="G23" s="15">
        <f t="shared" si="0"/>
        <v>0</v>
      </c>
      <c r="H23" s="13">
        <f t="shared" si="2"/>
        <v>22</v>
      </c>
      <c r="I23" s="13">
        <f t="shared" ca="1" si="1"/>
        <v>3</v>
      </c>
    </row>
    <row r="24" spans="1:9" x14ac:dyDescent="0.25">
      <c r="A24" s="9" t="s">
        <v>453</v>
      </c>
      <c r="B24" s="30">
        <v>25</v>
      </c>
      <c r="C24" s="8">
        <v>7.8152777777777782</v>
      </c>
      <c r="D24" s="31">
        <v>0.14305555555555555</v>
      </c>
      <c r="E24" s="31"/>
      <c r="F24" s="8"/>
      <c r="G24" s="15">
        <f t="shared" si="0"/>
        <v>0</v>
      </c>
      <c r="H24" s="13">
        <f t="shared" si="2"/>
        <v>25</v>
      </c>
      <c r="I24" s="13">
        <f t="shared" ca="1" si="1"/>
        <v>0</v>
      </c>
    </row>
    <row r="25" spans="1:9" x14ac:dyDescent="0.25">
      <c r="A25" s="9" t="s">
        <v>846</v>
      </c>
      <c r="B25" s="30">
        <v>20</v>
      </c>
      <c r="C25" s="8">
        <v>6.1583333333333323</v>
      </c>
      <c r="D25" s="31">
        <v>0.13541666666666666</v>
      </c>
      <c r="E25" s="31"/>
      <c r="F25" s="8"/>
      <c r="G25" s="15">
        <f t="shared" si="0"/>
        <v>0</v>
      </c>
      <c r="H25" s="13">
        <f t="shared" si="2"/>
        <v>20</v>
      </c>
      <c r="I25" s="13">
        <f t="shared" ca="1" si="1"/>
        <v>5</v>
      </c>
    </row>
    <row r="26" spans="1:9" x14ac:dyDescent="0.25">
      <c r="A26" s="9" t="s">
        <v>774</v>
      </c>
      <c r="B26" s="30">
        <v>14</v>
      </c>
      <c r="C26" s="8">
        <v>2.3986111111111112</v>
      </c>
      <c r="D26" s="31">
        <v>1.0416666666666668E-2</v>
      </c>
      <c r="E26" s="31"/>
      <c r="F26" s="8"/>
      <c r="G26" s="15">
        <f t="shared" si="0"/>
        <v>0</v>
      </c>
      <c r="H26" s="13">
        <f t="shared" si="2"/>
        <v>14</v>
      </c>
      <c r="I26" s="13">
        <f t="shared" ca="1" si="1"/>
        <v>11</v>
      </c>
    </row>
    <row r="27" spans="1:9" x14ac:dyDescent="0.25">
      <c r="A27" s="9" t="s">
        <v>860</v>
      </c>
      <c r="B27" s="30">
        <v>20</v>
      </c>
      <c r="C27" s="8">
        <v>2.5763888888888888</v>
      </c>
      <c r="D27" s="31">
        <v>6.2499999999999995E-3</v>
      </c>
      <c r="E27" s="31"/>
      <c r="F27" s="8"/>
      <c r="G27" s="15">
        <f t="shared" si="0"/>
        <v>0</v>
      </c>
      <c r="H27" s="13">
        <f t="shared" si="2"/>
        <v>20</v>
      </c>
      <c r="I27" s="13">
        <f t="shared" ca="1" si="1"/>
        <v>5</v>
      </c>
    </row>
    <row r="28" spans="1:9" x14ac:dyDescent="0.25">
      <c r="A28" s="9" t="s">
        <v>525</v>
      </c>
      <c r="B28" s="30">
        <v>23</v>
      </c>
      <c r="C28" s="8">
        <v>7.3284722222222216</v>
      </c>
      <c r="D28" s="31">
        <v>0.42083333333333328</v>
      </c>
      <c r="E28" s="31"/>
      <c r="F28" s="8"/>
      <c r="G28" s="15">
        <f t="shared" si="0"/>
        <v>0</v>
      </c>
      <c r="H28" s="13">
        <f t="shared" si="2"/>
        <v>23</v>
      </c>
      <c r="I28" s="13">
        <f t="shared" ca="1" si="1"/>
        <v>2</v>
      </c>
    </row>
    <row r="29" spans="1:9" x14ac:dyDescent="0.25">
      <c r="A29" s="9" t="s">
        <v>235</v>
      </c>
      <c r="B29" s="30">
        <v>24</v>
      </c>
      <c r="C29" s="8">
        <v>7.5805555555555539</v>
      </c>
      <c r="D29" s="31">
        <v>0.41111111111111109</v>
      </c>
      <c r="E29" s="31"/>
      <c r="F29" s="8"/>
      <c r="G29" s="15">
        <f t="shared" si="0"/>
        <v>0</v>
      </c>
      <c r="H29" s="13">
        <f t="shared" si="2"/>
        <v>24</v>
      </c>
      <c r="I29" s="13">
        <f t="shared" ca="1" si="1"/>
        <v>1</v>
      </c>
    </row>
    <row r="30" spans="1:9" s="1" customFormat="1" x14ac:dyDescent="0.25">
      <c r="A30" s="33" t="s">
        <v>12</v>
      </c>
      <c r="B30" s="34">
        <v>24</v>
      </c>
      <c r="C30" s="35">
        <v>8.1763888888888889</v>
      </c>
      <c r="D30" s="36">
        <v>0.59791666666666676</v>
      </c>
      <c r="E30" s="36"/>
      <c r="F30" s="35"/>
      <c r="G30" s="15">
        <f t="shared" si="0"/>
        <v>0</v>
      </c>
      <c r="H30" s="13">
        <f t="shared" ref="H30:H31" si="3">B30</f>
        <v>24</v>
      </c>
      <c r="I30" s="13">
        <f t="shared" ca="1" si="1"/>
        <v>1</v>
      </c>
    </row>
    <row r="31" spans="1:9" x14ac:dyDescent="0.25">
      <c r="A31" s="9" t="s">
        <v>736</v>
      </c>
      <c r="B31" s="30">
        <v>18</v>
      </c>
      <c r="C31" s="8">
        <v>2.7374999999999998</v>
      </c>
      <c r="D31" s="31">
        <v>2.013888888888889E-2</v>
      </c>
      <c r="E31" s="31"/>
      <c r="F31" s="8"/>
      <c r="G31" s="15">
        <f t="shared" si="0"/>
        <v>0</v>
      </c>
      <c r="H31" s="13">
        <f t="shared" si="3"/>
        <v>18</v>
      </c>
      <c r="I31" s="13">
        <f t="shared" ca="1" si="1"/>
        <v>7</v>
      </c>
    </row>
    <row r="32" spans="1:9" x14ac:dyDescent="0.25">
      <c r="A32" s="9" t="s">
        <v>380</v>
      </c>
      <c r="B32" s="30">
        <v>25</v>
      </c>
      <c r="C32" s="8">
        <v>8.2437500000000004</v>
      </c>
      <c r="D32" s="31">
        <v>0.47500000000000003</v>
      </c>
      <c r="E32" s="31"/>
      <c r="F32" s="8"/>
      <c r="G32" s="15">
        <f t="shared" si="0"/>
        <v>0</v>
      </c>
      <c r="H32" s="13">
        <f t="shared" si="2"/>
        <v>25</v>
      </c>
      <c r="I32" s="13">
        <f t="shared" ca="1" si="1"/>
        <v>0</v>
      </c>
    </row>
    <row r="33" spans="1:9" x14ac:dyDescent="0.25">
      <c r="A33" s="9" t="s">
        <v>99</v>
      </c>
      <c r="B33" s="30">
        <v>18</v>
      </c>
      <c r="C33" s="8">
        <v>5.7777777777777786</v>
      </c>
      <c r="D33" s="31">
        <v>0.38124999999999992</v>
      </c>
      <c r="E33" s="31"/>
      <c r="F33" s="8"/>
      <c r="G33" s="15">
        <f t="shared" si="0"/>
        <v>0</v>
      </c>
      <c r="H33" s="13">
        <f t="shared" si="2"/>
        <v>18</v>
      </c>
      <c r="I33" s="13">
        <f t="shared" ca="1" si="1"/>
        <v>7</v>
      </c>
    </row>
    <row r="34" spans="1:9" x14ac:dyDescent="0.25">
      <c r="A34" s="9" t="s">
        <v>580</v>
      </c>
      <c r="B34" s="30">
        <v>20</v>
      </c>
      <c r="C34" s="8">
        <v>7.0562499999999995</v>
      </c>
      <c r="D34" s="31">
        <v>0.86319444444444426</v>
      </c>
      <c r="E34" s="31"/>
      <c r="F34" s="8"/>
      <c r="G34" s="15">
        <f t="shared" si="0"/>
        <v>0</v>
      </c>
      <c r="H34" s="13">
        <f t="shared" si="2"/>
        <v>20</v>
      </c>
      <c r="I34" s="13">
        <f t="shared" ca="1" si="1"/>
        <v>5</v>
      </c>
    </row>
    <row r="35" spans="1:9" x14ac:dyDescent="0.25">
      <c r="A35" s="9" t="s">
        <v>232</v>
      </c>
      <c r="B35" s="30">
        <v>1</v>
      </c>
      <c r="C35" s="8">
        <v>0.2673611111111111</v>
      </c>
      <c r="D35" s="31">
        <v>0</v>
      </c>
      <c r="E35" s="31"/>
      <c r="F35" s="8"/>
      <c r="G35" s="15">
        <f t="shared" si="0"/>
        <v>7.25</v>
      </c>
      <c r="H35" s="13">
        <f t="shared" si="2"/>
        <v>1</v>
      </c>
      <c r="I35" s="13">
        <f t="shared" ca="1" si="1"/>
        <v>24</v>
      </c>
    </row>
    <row r="36" spans="1:9" x14ac:dyDescent="0.25">
      <c r="A36" s="9" t="s">
        <v>286</v>
      </c>
      <c r="B36" s="30">
        <v>19</v>
      </c>
      <c r="C36" s="8">
        <v>6.9083333333333323</v>
      </c>
      <c r="D36" s="31">
        <v>0.99652777777777768</v>
      </c>
      <c r="E36" s="31"/>
      <c r="F36" s="8"/>
      <c r="G36" s="15">
        <f t="shared" si="0"/>
        <v>0</v>
      </c>
      <c r="H36" s="13">
        <f t="shared" si="2"/>
        <v>19</v>
      </c>
      <c r="I36" s="13">
        <f t="shared" ca="1" si="1"/>
        <v>6</v>
      </c>
    </row>
    <row r="37" spans="1:9" x14ac:dyDescent="0.25">
      <c r="A37" s="9" t="s">
        <v>813</v>
      </c>
      <c r="B37" s="30">
        <v>15</v>
      </c>
      <c r="C37" s="8">
        <v>2.7513888888888887</v>
      </c>
      <c r="D37" s="31">
        <v>2.4305555555555556E-2</v>
      </c>
      <c r="E37" s="31"/>
      <c r="F37" s="8"/>
      <c r="G37" s="15">
        <f t="shared" si="0"/>
        <v>0</v>
      </c>
      <c r="H37" s="13">
        <f t="shared" si="2"/>
        <v>15</v>
      </c>
      <c r="I37" s="13">
        <f t="shared" ca="1" si="1"/>
        <v>10</v>
      </c>
    </row>
    <row r="38" spans="1:9" x14ac:dyDescent="0.25">
      <c r="A38" s="9" t="s">
        <v>831</v>
      </c>
      <c r="B38" s="30">
        <v>8</v>
      </c>
      <c r="C38" s="8">
        <v>1.1833333333333333</v>
      </c>
      <c r="D38" s="31">
        <v>4.1666666666666666E-3</v>
      </c>
      <c r="E38" s="31"/>
      <c r="F38" s="8"/>
      <c r="G38" s="15">
        <f t="shared" si="0"/>
        <v>0.25</v>
      </c>
      <c r="H38" s="13">
        <f t="shared" si="2"/>
        <v>8</v>
      </c>
      <c r="I38" s="13">
        <f t="shared" ca="1" si="1"/>
        <v>17</v>
      </c>
    </row>
    <row r="39" spans="1:9" x14ac:dyDescent="0.25">
      <c r="A39" s="9" t="s">
        <v>187</v>
      </c>
      <c r="B39" s="30">
        <v>18</v>
      </c>
      <c r="C39" s="8">
        <v>7.0277777777777786</v>
      </c>
      <c r="D39" s="31">
        <v>1.575</v>
      </c>
      <c r="E39" s="31"/>
      <c r="F39" s="8"/>
      <c r="G39" s="15">
        <f t="shared" si="0"/>
        <v>0</v>
      </c>
      <c r="H39" s="13">
        <f t="shared" si="2"/>
        <v>18</v>
      </c>
      <c r="I39" s="13">
        <f t="shared" ca="1" si="1"/>
        <v>7</v>
      </c>
    </row>
    <row r="40" spans="1:9" x14ac:dyDescent="0.25">
      <c r="A40" s="9" t="s">
        <v>148</v>
      </c>
      <c r="B40" s="30">
        <v>16</v>
      </c>
      <c r="C40" s="8">
        <v>2.5291666666666672</v>
      </c>
      <c r="D40" s="31">
        <v>0</v>
      </c>
      <c r="E40" s="31"/>
      <c r="F40" s="8"/>
      <c r="G40" s="15">
        <f t="shared" si="0"/>
        <v>0</v>
      </c>
      <c r="H40" s="13">
        <f t="shared" si="2"/>
        <v>16</v>
      </c>
      <c r="I40" s="13">
        <f t="shared" ca="1" si="1"/>
        <v>9</v>
      </c>
    </row>
    <row r="41" spans="1:9" x14ac:dyDescent="0.25">
      <c r="A41" s="9" t="s">
        <v>841</v>
      </c>
      <c r="B41" s="30">
        <v>1</v>
      </c>
      <c r="C41" s="8">
        <v>0.33402777777777781</v>
      </c>
      <c r="D41" s="31">
        <v>6.9444444444444447E-4</v>
      </c>
      <c r="E41" s="31"/>
      <c r="F41" s="8"/>
      <c r="G41" s="15">
        <f t="shared" si="0"/>
        <v>7.25</v>
      </c>
      <c r="H41" s="13">
        <f t="shared" si="2"/>
        <v>1</v>
      </c>
      <c r="I41" s="13">
        <f t="shared" ca="1" si="1"/>
        <v>24</v>
      </c>
    </row>
    <row r="42" spans="1:9" x14ac:dyDescent="0.25">
      <c r="A42" s="9" t="s">
        <v>879</v>
      </c>
      <c r="B42" s="30">
        <v>24</v>
      </c>
      <c r="C42" s="8">
        <v>7.2736111111111104</v>
      </c>
      <c r="D42" s="31">
        <v>3.8194444444444441E-2</v>
      </c>
      <c r="E42" s="31"/>
      <c r="F42" s="8"/>
      <c r="G42" s="15">
        <f t="shared" si="0"/>
        <v>0</v>
      </c>
      <c r="H42" s="13">
        <f t="shared" si="2"/>
        <v>24</v>
      </c>
      <c r="I42" s="13">
        <f t="shared" ca="1" si="1"/>
        <v>1</v>
      </c>
    </row>
    <row r="43" spans="1:9" x14ac:dyDescent="0.25">
      <c r="A43" s="9" t="s">
        <v>922</v>
      </c>
      <c r="B43" s="30">
        <v>710</v>
      </c>
      <c r="C43" s="8">
        <v>198.00416666666666</v>
      </c>
      <c r="D43" s="31">
        <v>12.283333333333337</v>
      </c>
      <c r="E43" s="31"/>
      <c r="F43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1"/>
  <sheetViews>
    <sheetView rightToLeft="1" workbookViewId="0">
      <selection activeCell="K13" sqref="K13"/>
    </sheetView>
  </sheetViews>
  <sheetFormatPr defaultRowHeight="13.2" x14ac:dyDescent="0.25"/>
  <cols>
    <col min="1" max="1" width="7.109375" bestFit="1" customWidth="1"/>
    <col min="2" max="2" width="4" bestFit="1" customWidth="1"/>
    <col min="3" max="3" width="19.5546875" bestFit="1" customWidth="1"/>
    <col min="4" max="4" width="9.88671875" bestFit="1" customWidth="1"/>
    <col min="5" max="5" width="9" bestFit="1" customWidth="1"/>
    <col min="6" max="6" width="8" bestFit="1" customWidth="1"/>
    <col min="7" max="7" width="11.5546875" bestFit="1" customWidth="1"/>
    <col min="8" max="8" width="10.109375" bestFit="1" customWidth="1"/>
    <col min="9" max="9" width="27.33203125" customWidth="1"/>
    <col min="10" max="10" width="10.109375" bestFit="1" customWidth="1"/>
    <col min="11" max="11" width="11.44140625" style="13" bestFit="1" customWidth="1"/>
    <col min="12" max="14" width="10.109375" style="13" bestFit="1" customWidth="1"/>
    <col min="15" max="16" width="8.88671875" style="28"/>
  </cols>
  <sheetData>
    <row r="1" spans="1:1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0" t="s">
        <v>920</v>
      </c>
      <c r="L1" s="10" t="s">
        <v>925</v>
      </c>
      <c r="M1" s="14" t="s">
        <v>932</v>
      </c>
      <c r="N1" s="10" t="s">
        <v>933</v>
      </c>
      <c r="O1" s="26" t="s">
        <v>935</v>
      </c>
      <c r="P1" s="26" t="s">
        <v>934</v>
      </c>
    </row>
    <row r="2" spans="1:16" x14ac:dyDescent="0.25">
      <c r="A2" s="1" t="s">
        <v>10</v>
      </c>
      <c r="B2" s="1" t="s">
        <v>11</v>
      </c>
      <c r="C2" s="1" t="s">
        <v>12</v>
      </c>
      <c r="D2" s="1" t="s">
        <v>13</v>
      </c>
      <c r="E2" s="1" t="s">
        <v>14</v>
      </c>
      <c r="F2" s="1" t="s">
        <v>11</v>
      </c>
      <c r="G2" s="1" t="s">
        <v>11</v>
      </c>
      <c r="H2" s="1" t="s">
        <v>15</v>
      </c>
      <c r="I2" s="1" t="s">
        <v>15</v>
      </c>
      <c r="J2" s="1" t="s">
        <v>16</v>
      </c>
      <c r="K2" s="12">
        <f>E2-D2</f>
        <v>0.39027777777777778</v>
      </c>
      <c r="L2" s="11">
        <f>DATE(RIGHT(J2,4),LEFT(J2,2),MID(J2,4,2))</f>
        <v>43825</v>
      </c>
      <c r="M2" s="29">
        <f>1*(WEEKDAY(L2)=7)</f>
        <v>0</v>
      </c>
      <c r="N2" s="12">
        <f>IF(M2=1,IF(K2&gt;$P$2,K2-$P$2,0),IF(K2&gt;$O$2,K2-$O$2,0))</f>
        <v>5.6944444444444464E-2</v>
      </c>
      <c r="O2" s="26">
        <f>TIME(8,0,0)</f>
        <v>0.33333333333333331</v>
      </c>
      <c r="P2" s="26">
        <f>TIME(6,0,0)</f>
        <v>0.25</v>
      </c>
    </row>
    <row r="3" spans="1:16" x14ac:dyDescent="0.25">
      <c r="A3" s="1" t="s">
        <v>10</v>
      </c>
      <c r="B3" s="1" t="s">
        <v>11</v>
      </c>
      <c r="C3" s="1" t="s">
        <v>12</v>
      </c>
      <c r="D3" s="1" t="s">
        <v>17</v>
      </c>
      <c r="E3" s="1" t="s">
        <v>18</v>
      </c>
      <c r="F3" s="1" t="s">
        <v>11</v>
      </c>
      <c r="G3" s="1" t="s">
        <v>11</v>
      </c>
      <c r="H3" s="1" t="s">
        <v>19</v>
      </c>
      <c r="I3" s="1" t="s">
        <v>19</v>
      </c>
      <c r="J3" s="1" t="s">
        <v>20</v>
      </c>
      <c r="K3" s="12">
        <f t="shared" ref="K3:K66" si="0">E3-D3</f>
        <v>0.27847222222222229</v>
      </c>
      <c r="L3" s="11">
        <f t="shared" ref="L3:L66" si="1">DATE(RIGHT(J3,4),LEFT(J3,2),MID(J3,4,2))</f>
        <v>43827</v>
      </c>
      <c r="M3" s="29">
        <f t="shared" ref="M3:M66" si="2">1*(WEEKDAY(L3)=7)</f>
        <v>1</v>
      </c>
      <c r="N3" s="12">
        <f t="shared" ref="N3:N66" si="3">IF(M3=1,IF(K3&gt;$P$2,K3-$P$2,0),IF(K3&gt;$O$2,K3-$O$2,0))</f>
        <v>2.8472222222222288E-2</v>
      </c>
      <c r="O3" s="27"/>
      <c r="P3" s="27"/>
    </row>
    <row r="4" spans="1:16" x14ac:dyDescent="0.25">
      <c r="A4" s="1" t="s">
        <v>10</v>
      </c>
      <c r="B4" s="1" t="s">
        <v>11</v>
      </c>
      <c r="C4" s="1" t="s">
        <v>12</v>
      </c>
      <c r="D4" s="1" t="s">
        <v>21</v>
      </c>
      <c r="E4" s="1" t="s">
        <v>22</v>
      </c>
      <c r="F4" s="1" t="s">
        <v>11</v>
      </c>
      <c r="G4" s="1" t="s">
        <v>11</v>
      </c>
      <c r="H4" s="1" t="s">
        <v>23</v>
      </c>
      <c r="I4" s="1" t="s">
        <v>23</v>
      </c>
      <c r="J4" s="1" t="s">
        <v>24</v>
      </c>
      <c r="K4" s="12">
        <f t="shared" si="0"/>
        <v>0.37291666666666673</v>
      </c>
      <c r="L4" s="11">
        <f t="shared" si="1"/>
        <v>43828</v>
      </c>
      <c r="M4" s="29">
        <f t="shared" si="2"/>
        <v>0</v>
      </c>
      <c r="N4" s="12">
        <f t="shared" si="3"/>
        <v>3.9583333333333415E-2</v>
      </c>
    </row>
    <row r="5" spans="1:16" x14ac:dyDescent="0.25">
      <c r="A5" s="1" t="s">
        <v>10</v>
      </c>
      <c r="B5" s="1" t="s">
        <v>11</v>
      </c>
      <c r="C5" s="1" t="s">
        <v>12</v>
      </c>
      <c r="D5" s="1" t="s">
        <v>25</v>
      </c>
      <c r="E5" s="1" t="s">
        <v>26</v>
      </c>
      <c r="F5" s="1" t="s">
        <v>11</v>
      </c>
      <c r="G5" s="1" t="s">
        <v>11</v>
      </c>
      <c r="H5" s="1" t="s">
        <v>27</v>
      </c>
      <c r="I5" s="1" t="s">
        <v>27</v>
      </c>
      <c r="J5" s="1" t="s">
        <v>28</v>
      </c>
      <c r="K5" s="12">
        <f t="shared" si="0"/>
        <v>0.36249999999999999</v>
      </c>
      <c r="L5" s="11">
        <f t="shared" si="1"/>
        <v>43829</v>
      </c>
      <c r="M5" s="29">
        <f t="shared" si="2"/>
        <v>0</v>
      </c>
      <c r="N5" s="12">
        <f t="shared" si="3"/>
        <v>2.9166666666666674E-2</v>
      </c>
    </row>
    <row r="6" spans="1:16" x14ac:dyDescent="0.25">
      <c r="A6" s="1" t="s">
        <v>10</v>
      </c>
      <c r="B6" s="1" t="s">
        <v>11</v>
      </c>
      <c r="C6" s="1" t="s">
        <v>12</v>
      </c>
      <c r="D6" s="1" t="s">
        <v>29</v>
      </c>
      <c r="E6" s="1" t="s">
        <v>30</v>
      </c>
      <c r="F6" s="1" t="s">
        <v>11</v>
      </c>
      <c r="G6" s="1" t="s">
        <v>11</v>
      </c>
      <c r="H6" s="1" t="s">
        <v>31</v>
      </c>
      <c r="I6" s="1" t="s">
        <v>31</v>
      </c>
      <c r="J6" s="1" t="s">
        <v>32</v>
      </c>
      <c r="K6" s="12">
        <f t="shared" si="0"/>
        <v>0.31527777777777782</v>
      </c>
      <c r="L6" s="11">
        <f t="shared" si="1"/>
        <v>43830</v>
      </c>
      <c r="M6" s="29">
        <f t="shared" si="2"/>
        <v>0</v>
      </c>
      <c r="N6" s="12">
        <f t="shared" si="3"/>
        <v>0</v>
      </c>
    </row>
    <row r="7" spans="1:16" x14ac:dyDescent="0.25">
      <c r="A7" s="1" t="s">
        <v>10</v>
      </c>
      <c r="B7" s="1" t="s">
        <v>11</v>
      </c>
      <c r="C7" s="1" t="s">
        <v>12</v>
      </c>
      <c r="D7" s="1" t="s">
        <v>33</v>
      </c>
      <c r="E7" s="1" t="s">
        <v>34</v>
      </c>
      <c r="F7" s="1" t="s">
        <v>11</v>
      </c>
      <c r="G7" s="1" t="s">
        <v>11</v>
      </c>
      <c r="H7" s="1" t="s">
        <v>35</v>
      </c>
      <c r="I7" s="1" t="s">
        <v>35</v>
      </c>
      <c r="J7" s="1" t="s">
        <v>36</v>
      </c>
      <c r="K7" s="12">
        <f t="shared" si="0"/>
        <v>0.26805555555555549</v>
      </c>
      <c r="L7" s="11">
        <f t="shared" si="1"/>
        <v>43831</v>
      </c>
      <c r="M7" s="29">
        <f t="shared" si="2"/>
        <v>0</v>
      </c>
      <c r="N7" s="12">
        <f t="shared" si="3"/>
        <v>0</v>
      </c>
    </row>
    <row r="8" spans="1:16" x14ac:dyDescent="0.25">
      <c r="A8" s="1" t="s">
        <v>10</v>
      </c>
      <c r="B8" s="1" t="s">
        <v>11</v>
      </c>
      <c r="C8" s="1" t="s">
        <v>12</v>
      </c>
      <c r="D8" s="1" t="s">
        <v>37</v>
      </c>
      <c r="E8" s="1" t="s">
        <v>38</v>
      </c>
      <c r="F8" s="1" t="s">
        <v>11</v>
      </c>
      <c r="G8" s="1" t="s">
        <v>11</v>
      </c>
      <c r="H8" s="1" t="s">
        <v>39</v>
      </c>
      <c r="I8" s="1" t="s">
        <v>39</v>
      </c>
      <c r="J8" s="1" t="s">
        <v>40</v>
      </c>
      <c r="K8" s="12">
        <f t="shared" si="0"/>
        <v>0.25694444444444448</v>
      </c>
      <c r="L8" s="11">
        <f t="shared" si="1"/>
        <v>43834</v>
      </c>
      <c r="M8" s="29">
        <f t="shared" si="2"/>
        <v>1</v>
      </c>
      <c r="N8" s="12">
        <f t="shared" si="3"/>
        <v>6.9444444444444753E-3</v>
      </c>
    </row>
    <row r="9" spans="1:16" x14ac:dyDescent="0.25">
      <c r="A9" s="1" t="s">
        <v>10</v>
      </c>
      <c r="B9" s="1" t="s">
        <v>11</v>
      </c>
      <c r="C9" s="1" t="s">
        <v>12</v>
      </c>
      <c r="D9" s="1" t="s">
        <v>41</v>
      </c>
      <c r="E9" s="1" t="s">
        <v>42</v>
      </c>
      <c r="F9" s="1" t="s">
        <v>11</v>
      </c>
      <c r="G9" s="1" t="s">
        <v>11</v>
      </c>
      <c r="H9" s="1" t="s">
        <v>43</v>
      </c>
      <c r="I9" s="1" t="s">
        <v>43</v>
      </c>
      <c r="J9" s="1" t="s">
        <v>44</v>
      </c>
      <c r="K9" s="12">
        <f t="shared" si="0"/>
        <v>0.35347222222222224</v>
      </c>
      <c r="L9" s="11">
        <f t="shared" si="1"/>
        <v>43835</v>
      </c>
      <c r="M9" s="29">
        <f t="shared" si="2"/>
        <v>0</v>
      </c>
      <c r="N9" s="12">
        <f t="shared" si="3"/>
        <v>2.0138888888888928E-2</v>
      </c>
    </row>
    <row r="10" spans="1:16" x14ac:dyDescent="0.25">
      <c r="A10" s="1" t="s">
        <v>10</v>
      </c>
      <c r="B10" s="1" t="s">
        <v>11</v>
      </c>
      <c r="C10" s="1" t="s">
        <v>12</v>
      </c>
      <c r="D10" s="1" t="s">
        <v>29</v>
      </c>
      <c r="E10" s="1" t="s">
        <v>45</v>
      </c>
      <c r="F10" s="1" t="s">
        <v>11</v>
      </c>
      <c r="G10" s="1" t="s">
        <v>11</v>
      </c>
      <c r="H10" s="1" t="s">
        <v>46</v>
      </c>
      <c r="I10" s="1" t="s">
        <v>46</v>
      </c>
      <c r="J10" s="1" t="s">
        <v>47</v>
      </c>
      <c r="K10" s="12">
        <f t="shared" si="0"/>
        <v>0.3541666666666668</v>
      </c>
      <c r="L10" s="11">
        <f t="shared" si="1"/>
        <v>43836</v>
      </c>
      <c r="M10" s="29">
        <f t="shared" si="2"/>
        <v>0</v>
      </c>
      <c r="N10" s="12">
        <f t="shared" si="3"/>
        <v>2.0833333333333481E-2</v>
      </c>
    </row>
    <row r="11" spans="1:16" x14ac:dyDescent="0.25">
      <c r="A11" s="1" t="s">
        <v>10</v>
      </c>
      <c r="B11" s="1" t="s">
        <v>11</v>
      </c>
      <c r="C11" s="1" t="s">
        <v>12</v>
      </c>
      <c r="D11" s="1" t="s">
        <v>48</v>
      </c>
      <c r="E11" s="1" t="s">
        <v>49</v>
      </c>
      <c r="F11" s="1" t="s">
        <v>11</v>
      </c>
      <c r="G11" s="1" t="s">
        <v>11</v>
      </c>
      <c r="H11" s="1" t="s">
        <v>50</v>
      </c>
      <c r="I11" s="1" t="s">
        <v>50</v>
      </c>
      <c r="J11" s="1" t="s">
        <v>51</v>
      </c>
      <c r="K11" s="12">
        <f t="shared" si="0"/>
        <v>0.34583333333333338</v>
      </c>
      <c r="L11" s="11">
        <f t="shared" si="1"/>
        <v>43837</v>
      </c>
      <c r="M11" s="29">
        <f t="shared" si="2"/>
        <v>0</v>
      </c>
      <c r="N11" s="12">
        <f t="shared" si="3"/>
        <v>1.2500000000000067E-2</v>
      </c>
    </row>
    <row r="12" spans="1:16" x14ac:dyDescent="0.25">
      <c r="A12" s="1" t="s">
        <v>10</v>
      </c>
      <c r="B12" s="1" t="s">
        <v>11</v>
      </c>
      <c r="C12" s="1" t="s">
        <v>12</v>
      </c>
      <c r="D12" s="1" t="s">
        <v>52</v>
      </c>
      <c r="E12" s="1" t="s">
        <v>53</v>
      </c>
      <c r="F12" s="1" t="s">
        <v>11</v>
      </c>
      <c r="G12" s="1" t="s">
        <v>11</v>
      </c>
      <c r="H12" s="1" t="s">
        <v>46</v>
      </c>
      <c r="I12" s="1" t="s">
        <v>46</v>
      </c>
      <c r="J12" s="1" t="s">
        <v>54</v>
      </c>
      <c r="K12" s="12">
        <f t="shared" si="0"/>
        <v>0.35416666666666657</v>
      </c>
      <c r="L12" s="11">
        <f t="shared" si="1"/>
        <v>43838</v>
      </c>
      <c r="M12" s="29">
        <f t="shared" si="2"/>
        <v>0</v>
      </c>
      <c r="N12" s="12">
        <f t="shared" si="3"/>
        <v>2.0833333333333259E-2</v>
      </c>
    </row>
    <row r="13" spans="1:16" x14ac:dyDescent="0.25">
      <c r="A13" s="1" t="s">
        <v>10</v>
      </c>
      <c r="B13" s="1" t="s">
        <v>11</v>
      </c>
      <c r="C13" s="1" t="s">
        <v>12</v>
      </c>
      <c r="D13" s="1" t="s">
        <v>55</v>
      </c>
      <c r="E13" s="1" t="s">
        <v>56</v>
      </c>
      <c r="F13" s="1" t="s">
        <v>11</v>
      </c>
      <c r="G13" s="1" t="s">
        <v>11</v>
      </c>
      <c r="H13" s="1" t="s">
        <v>57</v>
      </c>
      <c r="I13" s="1" t="s">
        <v>57</v>
      </c>
      <c r="J13" s="1" t="s">
        <v>58</v>
      </c>
      <c r="K13" s="12">
        <f t="shared" si="0"/>
        <v>0.36805555555555564</v>
      </c>
      <c r="L13" s="11">
        <f t="shared" si="1"/>
        <v>43839</v>
      </c>
      <c r="M13" s="29">
        <f t="shared" si="2"/>
        <v>0</v>
      </c>
      <c r="N13" s="12">
        <f t="shared" si="3"/>
        <v>3.4722222222222321E-2</v>
      </c>
    </row>
    <row r="14" spans="1:16" x14ac:dyDescent="0.25">
      <c r="A14" s="1" t="s">
        <v>10</v>
      </c>
      <c r="B14" s="1" t="s">
        <v>11</v>
      </c>
      <c r="C14" s="1" t="s">
        <v>12</v>
      </c>
      <c r="D14" s="1" t="s">
        <v>59</v>
      </c>
      <c r="E14" s="1" t="s">
        <v>60</v>
      </c>
      <c r="F14" s="1" t="s">
        <v>11</v>
      </c>
      <c r="G14" s="1" t="s">
        <v>11</v>
      </c>
      <c r="H14" s="1" t="s">
        <v>61</v>
      </c>
      <c r="I14" s="1" t="s">
        <v>61</v>
      </c>
      <c r="J14" s="1" t="s">
        <v>62</v>
      </c>
      <c r="K14" s="12">
        <f t="shared" si="0"/>
        <v>0.26388888888888895</v>
      </c>
      <c r="L14" s="11">
        <f t="shared" si="1"/>
        <v>43841</v>
      </c>
      <c r="M14" s="29">
        <f t="shared" si="2"/>
        <v>1</v>
      </c>
      <c r="N14" s="12">
        <f t="shared" si="3"/>
        <v>1.3888888888888951E-2</v>
      </c>
    </row>
    <row r="15" spans="1:16" x14ac:dyDescent="0.25">
      <c r="A15" s="1" t="s">
        <v>10</v>
      </c>
      <c r="B15" s="1" t="s">
        <v>11</v>
      </c>
      <c r="C15" s="1" t="s">
        <v>12</v>
      </c>
      <c r="D15" s="1" t="s">
        <v>63</v>
      </c>
      <c r="E15" s="1" t="s">
        <v>64</v>
      </c>
      <c r="F15" s="1" t="s">
        <v>11</v>
      </c>
      <c r="G15" s="1" t="s">
        <v>11</v>
      </c>
      <c r="H15" s="1" t="s">
        <v>65</v>
      </c>
      <c r="I15" s="1" t="s">
        <v>65</v>
      </c>
      <c r="J15" s="1" t="s">
        <v>66</v>
      </c>
      <c r="K15" s="12">
        <f t="shared" si="0"/>
        <v>0.35833333333333328</v>
      </c>
      <c r="L15" s="11">
        <f t="shared" si="1"/>
        <v>43842</v>
      </c>
      <c r="M15" s="29">
        <f t="shared" si="2"/>
        <v>0</v>
      </c>
      <c r="N15" s="12">
        <f t="shared" si="3"/>
        <v>2.4999999999999967E-2</v>
      </c>
    </row>
    <row r="16" spans="1:16" x14ac:dyDescent="0.25">
      <c r="A16" s="1" t="s">
        <v>10</v>
      </c>
      <c r="B16" s="1" t="s">
        <v>11</v>
      </c>
      <c r="C16" s="1" t="s">
        <v>12</v>
      </c>
      <c r="D16" s="1" t="s">
        <v>67</v>
      </c>
      <c r="E16" s="1" t="s">
        <v>26</v>
      </c>
      <c r="F16" s="1" t="s">
        <v>11</v>
      </c>
      <c r="G16" s="1" t="s">
        <v>11</v>
      </c>
      <c r="H16" s="1" t="s">
        <v>68</v>
      </c>
      <c r="I16" s="1" t="s">
        <v>68</v>
      </c>
      <c r="J16" s="1" t="s">
        <v>69</v>
      </c>
      <c r="K16" s="12">
        <f t="shared" si="0"/>
        <v>0.36041666666666661</v>
      </c>
      <c r="L16" s="11">
        <f t="shared" si="1"/>
        <v>43843</v>
      </c>
      <c r="M16" s="29">
        <f t="shared" si="2"/>
        <v>0</v>
      </c>
      <c r="N16" s="12">
        <f t="shared" si="3"/>
        <v>2.7083333333333293E-2</v>
      </c>
    </row>
    <row r="17" spans="1:14" x14ac:dyDescent="0.25">
      <c r="A17" s="1" t="s">
        <v>10</v>
      </c>
      <c r="B17" s="1" t="s">
        <v>11</v>
      </c>
      <c r="C17" s="1" t="s">
        <v>12</v>
      </c>
      <c r="D17" s="1" t="s">
        <v>48</v>
      </c>
      <c r="E17" s="1" t="s">
        <v>70</v>
      </c>
      <c r="F17" s="1" t="s">
        <v>11</v>
      </c>
      <c r="G17" s="1" t="s">
        <v>11</v>
      </c>
      <c r="H17" s="1" t="s">
        <v>71</v>
      </c>
      <c r="I17" s="1" t="s">
        <v>71</v>
      </c>
      <c r="J17" s="1" t="s">
        <v>72</v>
      </c>
      <c r="K17" s="12">
        <f t="shared" si="0"/>
        <v>0.36319444444444432</v>
      </c>
      <c r="L17" s="11">
        <f t="shared" si="1"/>
        <v>43844</v>
      </c>
      <c r="M17" s="29">
        <f t="shared" si="2"/>
        <v>0</v>
      </c>
      <c r="N17" s="12">
        <f t="shared" si="3"/>
        <v>2.9861111111111005E-2</v>
      </c>
    </row>
    <row r="18" spans="1:14" x14ac:dyDescent="0.25">
      <c r="A18" s="1" t="s">
        <v>10</v>
      </c>
      <c r="B18" s="1" t="s">
        <v>11</v>
      </c>
      <c r="C18" s="1" t="s">
        <v>12</v>
      </c>
      <c r="D18" s="1" t="s">
        <v>55</v>
      </c>
      <c r="E18" s="1" t="s">
        <v>73</v>
      </c>
      <c r="F18" s="1" t="s">
        <v>11</v>
      </c>
      <c r="G18" s="1" t="s">
        <v>11</v>
      </c>
      <c r="H18" s="1" t="s">
        <v>74</v>
      </c>
      <c r="I18" s="1" t="s">
        <v>74</v>
      </c>
      <c r="J18" s="1" t="s">
        <v>75</v>
      </c>
      <c r="K18" s="12">
        <f t="shared" si="0"/>
        <v>0.39374999999999999</v>
      </c>
      <c r="L18" s="11">
        <f t="shared" si="1"/>
        <v>43845</v>
      </c>
      <c r="M18" s="29">
        <f t="shared" si="2"/>
        <v>0</v>
      </c>
      <c r="N18" s="12">
        <f t="shared" si="3"/>
        <v>6.0416666666666674E-2</v>
      </c>
    </row>
    <row r="19" spans="1:14" x14ac:dyDescent="0.25">
      <c r="A19" s="1" t="s">
        <v>10</v>
      </c>
      <c r="B19" s="1" t="s">
        <v>11</v>
      </c>
      <c r="C19" s="1" t="s">
        <v>12</v>
      </c>
      <c r="D19" s="1" t="s">
        <v>76</v>
      </c>
      <c r="E19" s="1" t="s">
        <v>77</v>
      </c>
      <c r="F19" s="1" t="s">
        <v>11</v>
      </c>
      <c r="G19" s="1" t="s">
        <v>11</v>
      </c>
      <c r="H19" s="1" t="s">
        <v>78</v>
      </c>
      <c r="I19" s="1" t="s">
        <v>78</v>
      </c>
      <c r="J19" s="1" t="s">
        <v>79</v>
      </c>
      <c r="K19" s="12">
        <f t="shared" si="0"/>
        <v>0.37430555555555556</v>
      </c>
      <c r="L19" s="11">
        <f t="shared" si="1"/>
        <v>43846</v>
      </c>
      <c r="M19" s="29">
        <f t="shared" si="2"/>
        <v>0</v>
      </c>
      <c r="N19" s="12">
        <f t="shared" si="3"/>
        <v>4.0972222222222243E-2</v>
      </c>
    </row>
    <row r="20" spans="1:14" x14ac:dyDescent="0.25">
      <c r="A20" s="1" t="s">
        <v>10</v>
      </c>
      <c r="B20" s="1" t="s">
        <v>11</v>
      </c>
      <c r="C20" s="1" t="s">
        <v>12</v>
      </c>
      <c r="D20" s="1" t="s">
        <v>76</v>
      </c>
      <c r="E20" s="1" t="s">
        <v>80</v>
      </c>
      <c r="F20" s="1" t="s">
        <v>11</v>
      </c>
      <c r="G20" s="1" t="s">
        <v>11</v>
      </c>
      <c r="H20" s="1" t="s">
        <v>81</v>
      </c>
      <c r="I20" s="1" t="s">
        <v>81</v>
      </c>
      <c r="J20" s="1" t="s">
        <v>82</v>
      </c>
      <c r="K20" s="12">
        <f t="shared" si="0"/>
        <v>0.36111111111111116</v>
      </c>
      <c r="L20" s="11">
        <f t="shared" si="1"/>
        <v>43849</v>
      </c>
      <c r="M20" s="29">
        <f t="shared" si="2"/>
        <v>0</v>
      </c>
      <c r="N20" s="12">
        <f t="shared" si="3"/>
        <v>2.7777777777777846E-2</v>
      </c>
    </row>
    <row r="21" spans="1:14" x14ac:dyDescent="0.25">
      <c r="A21" s="1" t="s">
        <v>10</v>
      </c>
      <c r="B21" s="1" t="s">
        <v>11</v>
      </c>
      <c r="C21" s="1" t="s">
        <v>12</v>
      </c>
      <c r="D21" s="1" t="s">
        <v>48</v>
      </c>
      <c r="E21" s="1" t="s">
        <v>83</v>
      </c>
      <c r="F21" s="1" t="s">
        <v>11</v>
      </c>
      <c r="G21" s="1" t="s">
        <v>11</v>
      </c>
      <c r="H21" s="1" t="s">
        <v>84</v>
      </c>
      <c r="I21" s="1" t="s">
        <v>84</v>
      </c>
      <c r="J21" s="1" t="s">
        <v>85</v>
      </c>
      <c r="K21" s="12">
        <f t="shared" si="0"/>
        <v>0.35902777777777778</v>
      </c>
      <c r="L21" s="11">
        <f t="shared" si="1"/>
        <v>43850</v>
      </c>
      <c r="M21" s="29">
        <f t="shared" si="2"/>
        <v>0</v>
      </c>
      <c r="N21" s="12">
        <f t="shared" si="3"/>
        <v>2.5694444444444464E-2</v>
      </c>
    </row>
    <row r="22" spans="1:14" x14ac:dyDescent="0.25">
      <c r="A22" s="1" t="s">
        <v>10</v>
      </c>
      <c r="B22" s="1" t="s">
        <v>11</v>
      </c>
      <c r="C22" s="1" t="s">
        <v>12</v>
      </c>
      <c r="D22" s="1" t="s">
        <v>76</v>
      </c>
      <c r="E22" s="1" t="s">
        <v>86</v>
      </c>
      <c r="F22" s="1" t="s">
        <v>11</v>
      </c>
      <c r="G22" s="1" t="s">
        <v>11</v>
      </c>
      <c r="H22" s="1" t="s">
        <v>87</v>
      </c>
      <c r="I22" s="1" t="s">
        <v>87</v>
      </c>
      <c r="J22" s="1" t="s">
        <v>88</v>
      </c>
      <c r="K22" s="12">
        <f t="shared" si="0"/>
        <v>0.36388888888888893</v>
      </c>
      <c r="L22" s="11">
        <f t="shared" si="1"/>
        <v>43851</v>
      </c>
      <c r="M22" s="29">
        <f t="shared" si="2"/>
        <v>0</v>
      </c>
      <c r="N22" s="12">
        <f t="shared" si="3"/>
        <v>3.0555555555555614E-2</v>
      </c>
    </row>
    <row r="23" spans="1:14" x14ac:dyDescent="0.25">
      <c r="A23" s="1" t="s">
        <v>10</v>
      </c>
      <c r="B23" s="1" t="s">
        <v>11</v>
      </c>
      <c r="C23" s="1" t="s">
        <v>12</v>
      </c>
      <c r="D23" s="1" t="s">
        <v>89</v>
      </c>
      <c r="E23" s="1" t="s">
        <v>80</v>
      </c>
      <c r="F23" s="1" t="s">
        <v>11</v>
      </c>
      <c r="G23" s="1" t="s">
        <v>11</v>
      </c>
      <c r="H23" s="1" t="s">
        <v>90</v>
      </c>
      <c r="I23" s="1" t="s">
        <v>90</v>
      </c>
      <c r="J23" s="1" t="s">
        <v>91</v>
      </c>
      <c r="K23" s="12">
        <f t="shared" si="0"/>
        <v>0.36527777777777781</v>
      </c>
      <c r="L23" s="11">
        <f t="shared" si="1"/>
        <v>43852</v>
      </c>
      <c r="M23" s="29">
        <f t="shared" si="2"/>
        <v>0</v>
      </c>
      <c r="N23" s="12">
        <f t="shared" si="3"/>
        <v>3.1944444444444497E-2</v>
      </c>
    </row>
    <row r="24" spans="1:14" x14ac:dyDescent="0.25">
      <c r="A24" s="1" t="s">
        <v>10</v>
      </c>
      <c r="B24" s="1" t="s">
        <v>11</v>
      </c>
      <c r="C24" s="1" t="s">
        <v>12</v>
      </c>
      <c r="D24" s="1" t="s">
        <v>92</v>
      </c>
      <c r="E24" s="1" t="s">
        <v>45</v>
      </c>
      <c r="F24" s="1" t="s">
        <v>11</v>
      </c>
      <c r="G24" s="1" t="s">
        <v>11</v>
      </c>
      <c r="H24" s="1" t="s">
        <v>93</v>
      </c>
      <c r="I24" s="1" t="s">
        <v>93</v>
      </c>
      <c r="J24" s="1" t="s">
        <v>94</v>
      </c>
      <c r="K24" s="12">
        <f t="shared" si="0"/>
        <v>0.34791666666666676</v>
      </c>
      <c r="L24" s="11">
        <f t="shared" si="1"/>
        <v>43853</v>
      </c>
      <c r="M24" s="29">
        <f t="shared" si="2"/>
        <v>0</v>
      </c>
      <c r="N24" s="12">
        <f t="shared" si="3"/>
        <v>1.4583333333333448E-2</v>
      </c>
    </row>
    <row r="25" spans="1:14" x14ac:dyDescent="0.25">
      <c r="A25" s="1" t="s">
        <v>10</v>
      </c>
      <c r="B25" s="1" t="s">
        <v>11</v>
      </c>
      <c r="C25" s="1" t="s">
        <v>12</v>
      </c>
      <c r="D25" s="1" t="s">
        <v>95</v>
      </c>
      <c r="E25" s="1" t="s">
        <v>34</v>
      </c>
      <c r="F25" s="1" t="s">
        <v>11</v>
      </c>
      <c r="G25" s="1" t="s">
        <v>11</v>
      </c>
      <c r="H25" s="1" t="s">
        <v>96</v>
      </c>
      <c r="I25" s="1" t="s">
        <v>96</v>
      </c>
      <c r="J25" s="1" t="s">
        <v>97</v>
      </c>
      <c r="K25" s="12">
        <f t="shared" si="0"/>
        <v>0.24513888888888885</v>
      </c>
      <c r="L25" s="11">
        <f t="shared" si="1"/>
        <v>43855</v>
      </c>
      <c r="M25" s="29">
        <f t="shared" si="2"/>
        <v>1</v>
      </c>
      <c r="N25" s="12">
        <f t="shared" si="3"/>
        <v>0</v>
      </c>
    </row>
    <row r="26" spans="1:14" x14ac:dyDescent="0.25">
      <c r="A26" s="1" t="s">
        <v>98</v>
      </c>
      <c r="B26" s="1" t="s">
        <v>11</v>
      </c>
      <c r="C26" s="1" t="s">
        <v>99</v>
      </c>
      <c r="D26" s="1" t="s">
        <v>100</v>
      </c>
      <c r="E26" s="1" t="s">
        <v>101</v>
      </c>
      <c r="F26" s="1" t="s">
        <v>11</v>
      </c>
      <c r="G26" s="1" t="s">
        <v>11</v>
      </c>
      <c r="H26" s="1" t="s">
        <v>102</v>
      </c>
      <c r="I26" s="1" t="s">
        <v>102</v>
      </c>
      <c r="J26" s="1" t="s">
        <v>16</v>
      </c>
      <c r="K26" s="12">
        <f t="shared" si="0"/>
        <v>0.34861111111111126</v>
      </c>
      <c r="L26" s="11">
        <f t="shared" si="1"/>
        <v>43825</v>
      </c>
      <c r="M26" s="29">
        <f t="shared" si="2"/>
        <v>0</v>
      </c>
      <c r="N26" s="12">
        <f t="shared" si="3"/>
        <v>1.5277777777777946E-2</v>
      </c>
    </row>
    <row r="27" spans="1:14" x14ac:dyDescent="0.25">
      <c r="A27" s="1" t="s">
        <v>98</v>
      </c>
      <c r="B27" s="1" t="s">
        <v>11</v>
      </c>
      <c r="C27" s="1" t="s">
        <v>99</v>
      </c>
      <c r="D27" s="1" t="s">
        <v>103</v>
      </c>
      <c r="E27" s="1" t="s">
        <v>104</v>
      </c>
      <c r="F27" s="1" t="s">
        <v>11</v>
      </c>
      <c r="G27" s="1" t="s">
        <v>11</v>
      </c>
      <c r="H27" s="1" t="s">
        <v>105</v>
      </c>
      <c r="I27" s="1" t="s">
        <v>105</v>
      </c>
      <c r="J27" s="1" t="s">
        <v>20</v>
      </c>
      <c r="K27" s="12">
        <f t="shared" si="0"/>
        <v>0.23055555555555551</v>
      </c>
      <c r="L27" s="11">
        <f t="shared" si="1"/>
        <v>43827</v>
      </c>
      <c r="M27" s="29">
        <f t="shared" si="2"/>
        <v>1</v>
      </c>
      <c r="N27" s="12">
        <f t="shared" si="3"/>
        <v>0</v>
      </c>
    </row>
    <row r="28" spans="1:14" x14ac:dyDescent="0.25">
      <c r="A28" s="1" t="s">
        <v>98</v>
      </c>
      <c r="B28" s="1" t="s">
        <v>11</v>
      </c>
      <c r="C28" s="1" t="s">
        <v>99</v>
      </c>
      <c r="D28" s="1" t="s">
        <v>106</v>
      </c>
      <c r="E28" s="1" t="s">
        <v>14</v>
      </c>
      <c r="F28" s="1" t="s">
        <v>11</v>
      </c>
      <c r="G28" s="1" t="s">
        <v>11</v>
      </c>
      <c r="H28" s="1" t="s">
        <v>107</v>
      </c>
      <c r="I28" s="1" t="s">
        <v>107</v>
      </c>
      <c r="J28" s="1" t="s">
        <v>24</v>
      </c>
      <c r="K28" s="12">
        <f t="shared" si="0"/>
        <v>0.34097222222222218</v>
      </c>
      <c r="L28" s="11">
        <f t="shared" si="1"/>
        <v>43828</v>
      </c>
      <c r="M28" s="29">
        <f t="shared" si="2"/>
        <v>0</v>
      </c>
      <c r="N28" s="12">
        <f t="shared" si="3"/>
        <v>7.6388888888888618E-3</v>
      </c>
    </row>
    <row r="29" spans="1:14" x14ac:dyDescent="0.25">
      <c r="A29" s="1" t="s">
        <v>98</v>
      </c>
      <c r="B29" s="1" t="s">
        <v>11</v>
      </c>
      <c r="C29" s="1" t="s">
        <v>99</v>
      </c>
      <c r="D29" s="1" t="s">
        <v>108</v>
      </c>
      <c r="E29" s="1" t="s">
        <v>109</v>
      </c>
      <c r="F29" s="1" t="s">
        <v>11</v>
      </c>
      <c r="G29" s="1" t="s">
        <v>11</v>
      </c>
      <c r="H29" s="1" t="s">
        <v>110</v>
      </c>
      <c r="I29" s="1" t="s">
        <v>110</v>
      </c>
      <c r="J29" s="1" t="s">
        <v>28</v>
      </c>
      <c r="K29" s="12">
        <f t="shared" si="0"/>
        <v>0.41111111111111104</v>
      </c>
      <c r="L29" s="11">
        <f t="shared" si="1"/>
        <v>43829</v>
      </c>
      <c r="M29" s="29">
        <f t="shared" si="2"/>
        <v>0</v>
      </c>
      <c r="N29" s="12">
        <f t="shared" si="3"/>
        <v>7.7777777777777724E-2</v>
      </c>
    </row>
    <row r="30" spans="1:14" x14ac:dyDescent="0.25">
      <c r="A30" s="1" t="s">
        <v>98</v>
      </c>
      <c r="B30" s="1" t="s">
        <v>11</v>
      </c>
      <c r="C30" s="1" t="s">
        <v>99</v>
      </c>
      <c r="D30" s="1" t="s">
        <v>111</v>
      </c>
      <c r="E30" s="1" t="s">
        <v>112</v>
      </c>
      <c r="F30" s="1" t="s">
        <v>11</v>
      </c>
      <c r="G30" s="1" t="s">
        <v>11</v>
      </c>
      <c r="H30" s="1" t="s">
        <v>113</v>
      </c>
      <c r="I30" s="1" t="s">
        <v>113</v>
      </c>
      <c r="J30" s="1" t="s">
        <v>32</v>
      </c>
      <c r="K30" s="12">
        <f t="shared" si="0"/>
        <v>0.32430555555555546</v>
      </c>
      <c r="L30" s="11">
        <f t="shared" si="1"/>
        <v>43830</v>
      </c>
      <c r="M30" s="29">
        <f t="shared" si="2"/>
        <v>0</v>
      </c>
      <c r="N30" s="12">
        <f t="shared" si="3"/>
        <v>0</v>
      </c>
    </row>
    <row r="31" spans="1:14" x14ac:dyDescent="0.25">
      <c r="A31" s="1" t="s">
        <v>98</v>
      </c>
      <c r="B31" s="1" t="s">
        <v>11</v>
      </c>
      <c r="C31" s="1" t="s">
        <v>99</v>
      </c>
      <c r="D31" s="1" t="s">
        <v>106</v>
      </c>
      <c r="E31" s="1" t="s">
        <v>114</v>
      </c>
      <c r="F31" s="1" t="s">
        <v>11</v>
      </c>
      <c r="G31" s="1" t="s">
        <v>11</v>
      </c>
      <c r="H31" s="1" t="s">
        <v>115</v>
      </c>
      <c r="I31" s="1" t="s">
        <v>115</v>
      </c>
      <c r="J31" s="1" t="s">
        <v>44</v>
      </c>
      <c r="K31" s="12">
        <f t="shared" si="0"/>
        <v>0.34166666666666662</v>
      </c>
      <c r="L31" s="11">
        <f t="shared" si="1"/>
        <v>43835</v>
      </c>
      <c r="M31" s="29">
        <f t="shared" si="2"/>
        <v>0</v>
      </c>
      <c r="N31" s="12">
        <f t="shared" si="3"/>
        <v>8.3333333333333037E-3</v>
      </c>
    </row>
    <row r="32" spans="1:14" x14ac:dyDescent="0.25">
      <c r="A32" s="1" t="s">
        <v>98</v>
      </c>
      <c r="B32" s="1" t="s">
        <v>11</v>
      </c>
      <c r="C32" s="1" t="s">
        <v>99</v>
      </c>
      <c r="D32" s="1" t="s">
        <v>116</v>
      </c>
      <c r="E32" s="1" t="s">
        <v>117</v>
      </c>
      <c r="F32" s="1" t="s">
        <v>11</v>
      </c>
      <c r="G32" s="1" t="s">
        <v>11</v>
      </c>
      <c r="H32" s="1" t="s">
        <v>118</v>
      </c>
      <c r="I32" s="1" t="s">
        <v>118</v>
      </c>
      <c r="J32" s="1" t="s">
        <v>47</v>
      </c>
      <c r="K32" s="12">
        <f t="shared" si="0"/>
        <v>0.21180555555555547</v>
      </c>
      <c r="L32" s="11">
        <f t="shared" si="1"/>
        <v>43836</v>
      </c>
      <c r="M32" s="29">
        <f t="shared" si="2"/>
        <v>0</v>
      </c>
      <c r="N32" s="12">
        <f t="shared" si="3"/>
        <v>0</v>
      </c>
    </row>
    <row r="33" spans="1:14" x14ac:dyDescent="0.25">
      <c r="A33" s="1" t="s">
        <v>98</v>
      </c>
      <c r="B33" s="1" t="s">
        <v>11</v>
      </c>
      <c r="C33" s="1" t="s">
        <v>99</v>
      </c>
      <c r="D33" s="1" t="s">
        <v>117</v>
      </c>
      <c r="E33" s="1" t="s">
        <v>119</v>
      </c>
      <c r="F33" s="1" t="s">
        <v>11</v>
      </c>
      <c r="G33" s="1" t="s">
        <v>11</v>
      </c>
      <c r="H33" s="1" t="s">
        <v>120</v>
      </c>
      <c r="I33" s="1" t="s">
        <v>120</v>
      </c>
      <c r="J33" s="1" t="s">
        <v>47</v>
      </c>
      <c r="K33" s="12">
        <f t="shared" si="0"/>
        <v>0.17291666666666672</v>
      </c>
      <c r="L33" s="11">
        <f t="shared" si="1"/>
        <v>43836</v>
      </c>
      <c r="M33" s="29">
        <f t="shared" si="2"/>
        <v>0</v>
      </c>
      <c r="N33" s="12">
        <f t="shared" si="3"/>
        <v>0</v>
      </c>
    </row>
    <row r="34" spans="1:14" x14ac:dyDescent="0.25">
      <c r="A34" s="1" t="s">
        <v>98</v>
      </c>
      <c r="B34" s="1" t="s">
        <v>11</v>
      </c>
      <c r="C34" s="1" t="s">
        <v>99</v>
      </c>
      <c r="D34" s="1" t="s">
        <v>121</v>
      </c>
      <c r="E34" s="1" t="s">
        <v>122</v>
      </c>
      <c r="F34" s="1" t="s">
        <v>11</v>
      </c>
      <c r="G34" s="1" t="s">
        <v>11</v>
      </c>
      <c r="H34" s="1" t="s">
        <v>123</v>
      </c>
      <c r="I34" s="1" t="s">
        <v>123</v>
      </c>
      <c r="J34" s="1" t="s">
        <v>51</v>
      </c>
      <c r="K34" s="12">
        <f t="shared" si="0"/>
        <v>0.44930555555555546</v>
      </c>
      <c r="L34" s="11">
        <f t="shared" si="1"/>
        <v>43837</v>
      </c>
      <c r="M34" s="29">
        <f t="shared" si="2"/>
        <v>0</v>
      </c>
      <c r="N34" s="12">
        <f t="shared" si="3"/>
        <v>0.11597222222222214</v>
      </c>
    </row>
    <row r="35" spans="1:14" x14ac:dyDescent="0.25">
      <c r="A35" s="1" t="s">
        <v>98</v>
      </c>
      <c r="B35" s="1" t="s">
        <v>11</v>
      </c>
      <c r="C35" s="1" t="s">
        <v>99</v>
      </c>
      <c r="D35" s="1" t="s">
        <v>124</v>
      </c>
      <c r="E35" s="1" t="s">
        <v>125</v>
      </c>
      <c r="F35" s="1" t="s">
        <v>11</v>
      </c>
      <c r="G35" s="1" t="s">
        <v>11</v>
      </c>
      <c r="H35" s="1" t="s">
        <v>96</v>
      </c>
      <c r="I35" s="1" t="s">
        <v>96</v>
      </c>
      <c r="J35" s="1" t="s">
        <v>54</v>
      </c>
      <c r="K35" s="12">
        <f t="shared" si="0"/>
        <v>0.24513888888888885</v>
      </c>
      <c r="L35" s="11">
        <f t="shared" si="1"/>
        <v>43838</v>
      </c>
      <c r="M35" s="29">
        <f t="shared" si="2"/>
        <v>0</v>
      </c>
      <c r="N35" s="12">
        <f t="shared" si="3"/>
        <v>0</v>
      </c>
    </row>
    <row r="36" spans="1:14" x14ac:dyDescent="0.25">
      <c r="A36" s="1" t="s">
        <v>98</v>
      </c>
      <c r="B36" s="1" t="s">
        <v>11</v>
      </c>
      <c r="C36" s="1" t="s">
        <v>99</v>
      </c>
      <c r="D36" s="1" t="s">
        <v>126</v>
      </c>
      <c r="E36" s="1" t="s">
        <v>127</v>
      </c>
      <c r="F36" s="1" t="s">
        <v>11</v>
      </c>
      <c r="G36" s="1" t="s">
        <v>11</v>
      </c>
      <c r="H36" s="1" t="s">
        <v>128</v>
      </c>
      <c r="I36" s="1" t="s">
        <v>128</v>
      </c>
      <c r="J36" s="1" t="s">
        <v>58</v>
      </c>
      <c r="K36" s="12">
        <f t="shared" si="0"/>
        <v>0.33055555555555549</v>
      </c>
      <c r="L36" s="11">
        <f t="shared" si="1"/>
        <v>43839</v>
      </c>
      <c r="M36" s="29">
        <f t="shared" si="2"/>
        <v>0</v>
      </c>
      <c r="N36" s="12">
        <f t="shared" si="3"/>
        <v>0</v>
      </c>
    </row>
    <row r="37" spans="1:14" x14ac:dyDescent="0.25">
      <c r="A37" s="1" t="s">
        <v>98</v>
      </c>
      <c r="B37" s="1" t="s">
        <v>11</v>
      </c>
      <c r="C37" s="1" t="s">
        <v>99</v>
      </c>
      <c r="D37" s="1" t="s">
        <v>129</v>
      </c>
      <c r="E37" s="1" t="s">
        <v>130</v>
      </c>
      <c r="F37" s="1" t="s">
        <v>11</v>
      </c>
      <c r="G37" s="1" t="s">
        <v>11</v>
      </c>
      <c r="H37" s="1" t="s">
        <v>131</v>
      </c>
      <c r="I37" s="1" t="s">
        <v>131</v>
      </c>
      <c r="J37" s="1" t="s">
        <v>62</v>
      </c>
      <c r="K37" s="12">
        <f t="shared" si="0"/>
        <v>0.22222222222222221</v>
      </c>
      <c r="L37" s="11">
        <f t="shared" si="1"/>
        <v>43841</v>
      </c>
      <c r="M37" s="29">
        <f t="shared" si="2"/>
        <v>1</v>
      </c>
      <c r="N37" s="12">
        <f t="shared" si="3"/>
        <v>0</v>
      </c>
    </row>
    <row r="38" spans="1:14" x14ac:dyDescent="0.25">
      <c r="A38" s="1" t="s">
        <v>98</v>
      </c>
      <c r="B38" s="1" t="s">
        <v>11</v>
      </c>
      <c r="C38" s="1" t="s">
        <v>99</v>
      </c>
      <c r="D38" s="1" t="s">
        <v>132</v>
      </c>
      <c r="E38" s="1" t="s">
        <v>133</v>
      </c>
      <c r="F38" s="1" t="s">
        <v>11</v>
      </c>
      <c r="G38" s="1" t="s">
        <v>11</v>
      </c>
      <c r="H38" s="1" t="s">
        <v>134</v>
      </c>
      <c r="I38" s="1" t="s">
        <v>134</v>
      </c>
      <c r="J38" s="1" t="s">
        <v>75</v>
      </c>
      <c r="K38" s="12">
        <f t="shared" si="0"/>
        <v>0.36874999999999997</v>
      </c>
      <c r="L38" s="11">
        <f t="shared" si="1"/>
        <v>43845</v>
      </c>
      <c r="M38" s="29">
        <f t="shared" si="2"/>
        <v>0</v>
      </c>
      <c r="N38" s="12">
        <f t="shared" si="3"/>
        <v>3.5416666666666652E-2</v>
      </c>
    </row>
    <row r="39" spans="1:14" x14ac:dyDescent="0.25">
      <c r="A39" s="1" t="s">
        <v>98</v>
      </c>
      <c r="B39" s="1" t="s">
        <v>11</v>
      </c>
      <c r="C39" s="1" t="s">
        <v>99</v>
      </c>
      <c r="D39" s="1" t="s">
        <v>135</v>
      </c>
      <c r="E39" s="1" t="s">
        <v>136</v>
      </c>
      <c r="F39" s="1" t="s">
        <v>11</v>
      </c>
      <c r="G39" s="1" t="s">
        <v>11</v>
      </c>
      <c r="H39" s="1" t="s">
        <v>137</v>
      </c>
      <c r="I39" s="1" t="s">
        <v>137</v>
      </c>
      <c r="J39" s="1" t="s">
        <v>82</v>
      </c>
      <c r="K39" s="12">
        <f t="shared" si="0"/>
        <v>0.33194444444444432</v>
      </c>
      <c r="L39" s="11">
        <f t="shared" si="1"/>
        <v>43849</v>
      </c>
      <c r="M39" s="29">
        <f t="shared" si="2"/>
        <v>0</v>
      </c>
      <c r="N39" s="12">
        <f t="shared" si="3"/>
        <v>0</v>
      </c>
    </row>
    <row r="40" spans="1:14" x14ac:dyDescent="0.25">
      <c r="A40" s="1" t="s">
        <v>98</v>
      </c>
      <c r="B40" s="1" t="s">
        <v>11</v>
      </c>
      <c r="C40" s="1" t="s">
        <v>99</v>
      </c>
      <c r="D40" s="1" t="s">
        <v>138</v>
      </c>
      <c r="E40" s="1" t="s">
        <v>139</v>
      </c>
      <c r="F40" s="1" t="s">
        <v>11</v>
      </c>
      <c r="G40" s="1" t="s">
        <v>11</v>
      </c>
      <c r="H40" s="1" t="s">
        <v>43</v>
      </c>
      <c r="I40" s="1" t="s">
        <v>43</v>
      </c>
      <c r="J40" s="1" t="s">
        <v>85</v>
      </c>
      <c r="K40" s="12">
        <f t="shared" si="0"/>
        <v>0.35277777777777775</v>
      </c>
      <c r="L40" s="11">
        <f t="shared" si="1"/>
        <v>43850</v>
      </c>
      <c r="M40" s="29">
        <f t="shared" si="2"/>
        <v>0</v>
      </c>
      <c r="N40" s="12">
        <f t="shared" si="3"/>
        <v>1.9444444444444431E-2</v>
      </c>
    </row>
    <row r="41" spans="1:14" x14ac:dyDescent="0.25">
      <c r="A41" s="1" t="s">
        <v>98</v>
      </c>
      <c r="B41" s="1" t="s">
        <v>11</v>
      </c>
      <c r="C41" s="1" t="s">
        <v>99</v>
      </c>
      <c r="D41" s="1" t="s">
        <v>140</v>
      </c>
      <c r="E41" s="1" t="s">
        <v>141</v>
      </c>
      <c r="F41" s="1" t="s">
        <v>11</v>
      </c>
      <c r="G41" s="1" t="s">
        <v>11</v>
      </c>
      <c r="H41" s="1" t="s">
        <v>142</v>
      </c>
      <c r="I41" s="1" t="s">
        <v>142</v>
      </c>
      <c r="J41" s="1" t="s">
        <v>88</v>
      </c>
      <c r="K41" s="12">
        <f t="shared" si="0"/>
        <v>0.32708333333333334</v>
      </c>
      <c r="L41" s="11">
        <f t="shared" si="1"/>
        <v>43851</v>
      </c>
      <c r="M41" s="29">
        <f t="shared" si="2"/>
        <v>0</v>
      </c>
      <c r="N41" s="12">
        <f t="shared" si="3"/>
        <v>0</v>
      </c>
    </row>
    <row r="42" spans="1:14" x14ac:dyDescent="0.25">
      <c r="A42" s="1" t="s">
        <v>98</v>
      </c>
      <c r="B42" s="1" t="s">
        <v>11</v>
      </c>
      <c r="C42" s="1" t="s">
        <v>99</v>
      </c>
      <c r="D42" s="1" t="s">
        <v>41</v>
      </c>
      <c r="E42" s="1" t="s">
        <v>143</v>
      </c>
      <c r="F42" s="1" t="s">
        <v>11</v>
      </c>
      <c r="G42" s="1" t="s">
        <v>11</v>
      </c>
      <c r="H42" s="1" t="s">
        <v>144</v>
      </c>
      <c r="I42" s="1" t="s">
        <v>144</v>
      </c>
      <c r="J42" s="1" t="s">
        <v>91</v>
      </c>
      <c r="K42" s="12">
        <f t="shared" si="0"/>
        <v>0.39861111111111108</v>
      </c>
      <c r="L42" s="11">
        <f t="shared" si="1"/>
        <v>43852</v>
      </c>
      <c r="M42" s="29">
        <f t="shared" si="2"/>
        <v>0</v>
      </c>
      <c r="N42" s="12">
        <f t="shared" si="3"/>
        <v>6.5277777777777768E-2</v>
      </c>
    </row>
    <row r="43" spans="1:14" x14ac:dyDescent="0.25">
      <c r="A43" s="1" t="s">
        <v>98</v>
      </c>
      <c r="B43" s="1" t="s">
        <v>11</v>
      </c>
      <c r="C43" s="1" t="s">
        <v>99</v>
      </c>
      <c r="D43" s="1" t="s">
        <v>145</v>
      </c>
      <c r="E43" s="1" t="s">
        <v>146</v>
      </c>
      <c r="F43" s="1" t="s">
        <v>11</v>
      </c>
      <c r="G43" s="1" t="s">
        <v>11</v>
      </c>
      <c r="H43" s="1" t="s">
        <v>134</v>
      </c>
      <c r="I43" s="1" t="s">
        <v>134</v>
      </c>
      <c r="J43" s="1" t="s">
        <v>94</v>
      </c>
      <c r="K43" s="12">
        <f t="shared" si="0"/>
        <v>0.36944444444444452</v>
      </c>
      <c r="L43" s="11">
        <f t="shared" si="1"/>
        <v>43853</v>
      </c>
      <c r="M43" s="29">
        <f t="shared" si="2"/>
        <v>0</v>
      </c>
      <c r="N43" s="12">
        <f t="shared" si="3"/>
        <v>3.6111111111111205E-2</v>
      </c>
    </row>
    <row r="44" spans="1:14" x14ac:dyDescent="0.25">
      <c r="A44" s="1" t="s">
        <v>147</v>
      </c>
      <c r="B44" s="1" t="s">
        <v>11</v>
      </c>
      <c r="C44" s="1" t="s">
        <v>148</v>
      </c>
      <c r="D44" s="1" t="s">
        <v>149</v>
      </c>
      <c r="E44" s="1" t="s">
        <v>150</v>
      </c>
      <c r="F44" s="1" t="s">
        <v>11</v>
      </c>
      <c r="G44" s="1" t="s">
        <v>11</v>
      </c>
      <c r="H44" s="1" t="s">
        <v>151</v>
      </c>
      <c r="I44" s="1" t="s">
        <v>151</v>
      </c>
      <c r="J44" s="1" t="s">
        <v>44</v>
      </c>
      <c r="K44" s="12">
        <f t="shared" si="0"/>
        <v>0.14930555555555558</v>
      </c>
      <c r="L44" s="11">
        <f t="shared" si="1"/>
        <v>43835</v>
      </c>
      <c r="M44" s="29">
        <f t="shared" si="2"/>
        <v>0</v>
      </c>
      <c r="N44" s="12">
        <f t="shared" si="3"/>
        <v>0</v>
      </c>
    </row>
    <row r="45" spans="1:14" x14ac:dyDescent="0.25">
      <c r="A45" s="1" t="s">
        <v>147</v>
      </c>
      <c r="B45" s="1" t="s">
        <v>11</v>
      </c>
      <c r="C45" s="1" t="s">
        <v>148</v>
      </c>
      <c r="D45" s="1" t="s">
        <v>152</v>
      </c>
      <c r="E45" s="1" t="s">
        <v>153</v>
      </c>
      <c r="F45" s="1" t="s">
        <v>11</v>
      </c>
      <c r="G45" s="1" t="s">
        <v>11</v>
      </c>
      <c r="H45" s="1" t="s">
        <v>154</v>
      </c>
      <c r="I45" s="1" t="s">
        <v>154</v>
      </c>
      <c r="J45" s="1" t="s">
        <v>47</v>
      </c>
      <c r="K45" s="12">
        <f t="shared" si="0"/>
        <v>0.15069444444444446</v>
      </c>
      <c r="L45" s="11">
        <f t="shared" si="1"/>
        <v>43836</v>
      </c>
      <c r="M45" s="29">
        <f t="shared" si="2"/>
        <v>0</v>
      </c>
      <c r="N45" s="12">
        <f t="shared" si="3"/>
        <v>0</v>
      </c>
    </row>
    <row r="46" spans="1:14" x14ac:dyDescent="0.25">
      <c r="A46" s="1" t="s">
        <v>147</v>
      </c>
      <c r="B46" s="1" t="s">
        <v>11</v>
      </c>
      <c r="C46" s="1" t="s">
        <v>148</v>
      </c>
      <c r="D46" s="1" t="s">
        <v>155</v>
      </c>
      <c r="E46" s="1" t="s">
        <v>156</v>
      </c>
      <c r="F46" s="1" t="s">
        <v>11</v>
      </c>
      <c r="G46" s="1" t="s">
        <v>11</v>
      </c>
      <c r="H46" s="1" t="s">
        <v>157</v>
      </c>
      <c r="I46" s="1" t="s">
        <v>157</v>
      </c>
      <c r="J46" s="1" t="s">
        <v>51</v>
      </c>
      <c r="K46" s="12">
        <f t="shared" si="0"/>
        <v>0.14027777777777772</v>
      </c>
      <c r="L46" s="11">
        <f t="shared" si="1"/>
        <v>43837</v>
      </c>
      <c r="M46" s="29">
        <f t="shared" si="2"/>
        <v>0</v>
      </c>
      <c r="N46" s="12">
        <f t="shared" si="3"/>
        <v>0</v>
      </c>
    </row>
    <row r="47" spans="1:14" x14ac:dyDescent="0.25">
      <c r="A47" s="1" t="s">
        <v>147</v>
      </c>
      <c r="B47" s="1" t="s">
        <v>11</v>
      </c>
      <c r="C47" s="1" t="s">
        <v>148</v>
      </c>
      <c r="D47" s="1" t="s">
        <v>158</v>
      </c>
      <c r="E47" s="1" t="s">
        <v>159</v>
      </c>
      <c r="F47" s="1" t="s">
        <v>11</v>
      </c>
      <c r="G47" s="1" t="s">
        <v>11</v>
      </c>
      <c r="H47" s="1" t="s">
        <v>160</v>
      </c>
      <c r="I47" s="1" t="s">
        <v>160</v>
      </c>
      <c r="J47" s="1" t="s">
        <v>54</v>
      </c>
      <c r="K47" s="12">
        <f t="shared" si="0"/>
        <v>0.19861111111111107</v>
      </c>
      <c r="L47" s="11">
        <f t="shared" si="1"/>
        <v>43838</v>
      </c>
      <c r="M47" s="29">
        <f t="shared" si="2"/>
        <v>0</v>
      </c>
      <c r="N47" s="12">
        <f t="shared" si="3"/>
        <v>0</v>
      </c>
    </row>
    <row r="48" spans="1:14" x14ac:dyDescent="0.25">
      <c r="A48" s="1" t="s">
        <v>147</v>
      </c>
      <c r="B48" s="1" t="s">
        <v>11</v>
      </c>
      <c r="C48" s="1" t="s">
        <v>148</v>
      </c>
      <c r="D48" s="1" t="s">
        <v>158</v>
      </c>
      <c r="E48" s="1" t="s">
        <v>125</v>
      </c>
      <c r="F48" s="1" t="s">
        <v>11</v>
      </c>
      <c r="G48" s="1" t="s">
        <v>11</v>
      </c>
      <c r="H48" s="1" t="s">
        <v>161</v>
      </c>
      <c r="I48" s="1" t="s">
        <v>161</v>
      </c>
      <c r="J48" s="1" t="s">
        <v>58</v>
      </c>
      <c r="K48" s="12">
        <f t="shared" si="0"/>
        <v>0.11874999999999991</v>
      </c>
      <c r="L48" s="11">
        <f t="shared" si="1"/>
        <v>43839</v>
      </c>
      <c r="M48" s="29">
        <f t="shared" si="2"/>
        <v>0</v>
      </c>
      <c r="N48" s="12">
        <f t="shared" si="3"/>
        <v>0</v>
      </c>
    </row>
    <row r="49" spans="1:14" x14ac:dyDescent="0.25">
      <c r="A49" s="1" t="s">
        <v>147</v>
      </c>
      <c r="B49" s="1" t="s">
        <v>11</v>
      </c>
      <c r="C49" s="1" t="s">
        <v>148</v>
      </c>
      <c r="D49" s="1" t="s">
        <v>162</v>
      </c>
      <c r="E49" s="1" t="s">
        <v>163</v>
      </c>
      <c r="F49" s="1" t="s">
        <v>11</v>
      </c>
      <c r="G49" s="1" t="s">
        <v>11</v>
      </c>
      <c r="H49" s="1" t="s">
        <v>160</v>
      </c>
      <c r="I49" s="1" t="s">
        <v>160</v>
      </c>
      <c r="J49" s="1" t="s">
        <v>62</v>
      </c>
      <c r="K49" s="12">
        <f t="shared" si="0"/>
        <v>0.19930555555555557</v>
      </c>
      <c r="L49" s="11">
        <f t="shared" si="1"/>
        <v>43841</v>
      </c>
      <c r="M49" s="29">
        <f t="shared" si="2"/>
        <v>1</v>
      </c>
      <c r="N49" s="12">
        <f t="shared" si="3"/>
        <v>0</v>
      </c>
    </row>
    <row r="50" spans="1:14" x14ac:dyDescent="0.25">
      <c r="A50" s="1" t="s">
        <v>147</v>
      </c>
      <c r="B50" s="1" t="s">
        <v>11</v>
      </c>
      <c r="C50" s="1" t="s">
        <v>148</v>
      </c>
      <c r="D50" s="1" t="s">
        <v>164</v>
      </c>
      <c r="E50" s="1" t="s">
        <v>156</v>
      </c>
      <c r="F50" s="1" t="s">
        <v>11</v>
      </c>
      <c r="G50" s="1" t="s">
        <v>11</v>
      </c>
      <c r="H50" s="1" t="s">
        <v>165</v>
      </c>
      <c r="I50" s="1" t="s">
        <v>165</v>
      </c>
      <c r="J50" s="1" t="s">
        <v>69</v>
      </c>
      <c r="K50" s="12">
        <f t="shared" si="0"/>
        <v>0.16527777777777775</v>
      </c>
      <c r="L50" s="11">
        <f t="shared" si="1"/>
        <v>43843</v>
      </c>
      <c r="M50" s="29">
        <f t="shared" si="2"/>
        <v>0</v>
      </c>
      <c r="N50" s="12">
        <f t="shared" si="3"/>
        <v>0</v>
      </c>
    </row>
    <row r="51" spans="1:14" x14ac:dyDescent="0.25">
      <c r="A51" s="1" t="s">
        <v>147</v>
      </c>
      <c r="B51" s="1" t="s">
        <v>11</v>
      </c>
      <c r="C51" s="1" t="s">
        <v>148</v>
      </c>
      <c r="D51" s="1" t="s">
        <v>152</v>
      </c>
      <c r="E51" s="1" t="s">
        <v>166</v>
      </c>
      <c r="F51" s="1" t="s">
        <v>11</v>
      </c>
      <c r="G51" s="1" t="s">
        <v>11</v>
      </c>
      <c r="H51" s="1" t="s">
        <v>167</v>
      </c>
      <c r="I51" s="1" t="s">
        <v>167</v>
      </c>
      <c r="J51" s="1" t="s">
        <v>72</v>
      </c>
      <c r="K51" s="12">
        <f t="shared" si="0"/>
        <v>0.15694444444444444</v>
      </c>
      <c r="L51" s="11">
        <f t="shared" si="1"/>
        <v>43844</v>
      </c>
      <c r="M51" s="29">
        <f t="shared" si="2"/>
        <v>0</v>
      </c>
      <c r="N51" s="12">
        <f t="shared" si="3"/>
        <v>0</v>
      </c>
    </row>
    <row r="52" spans="1:14" x14ac:dyDescent="0.25">
      <c r="A52" s="1" t="s">
        <v>147</v>
      </c>
      <c r="B52" s="1" t="s">
        <v>11</v>
      </c>
      <c r="C52" s="1" t="s">
        <v>148</v>
      </c>
      <c r="D52" s="1" t="s">
        <v>168</v>
      </c>
      <c r="E52" s="1" t="s">
        <v>169</v>
      </c>
      <c r="F52" s="1" t="s">
        <v>11</v>
      </c>
      <c r="G52" s="1" t="s">
        <v>11</v>
      </c>
      <c r="H52" s="1" t="s">
        <v>170</v>
      </c>
      <c r="I52" s="1" t="s">
        <v>170</v>
      </c>
      <c r="J52" s="1" t="s">
        <v>75</v>
      </c>
      <c r="K52" s="12">
        <f t="shared" si="0"/>
        <v>0.13680555555555551</v>
      </c>
      <c r="L52" s="11">
        <f t="shared" si="1"/>
        <v>43845</v>
      </c>
      <c r="M52" s="29">
        <f t="shared" si="2"/>
        <v>0</v>
      </c>
      <c r="N52" s="12">
        <f t="shared" si="3"/>
        <v>0</v>
      </c>
    </row>
    <row r="53" spans="1:14" x14ac:dyDescent="0.25">
      <c r="A53" s="1" t="s">
        <v>147</v>
      </c>
      <c r="B53" s="1" t="s">
        <v>11</v>
      </c>
      <c r="C53" s="1" t="s">
        <v>148</v>
      </c>
      <c r="D53" s="1" t="s">
        <v>171</v>
      </c>
      <c r="E53" s="1" t="s">
        <v>112</v>
      </c>
      <c r="F53" s="1" t="s">
        <v>11</v>
      </c>
      <c r="G53" s="1" t="s">
        <v>11</v>
      </c>
      <c r="H53" s="1" t="s">
        <v>172</v>
      </c>
      <c r="I53" s="1" t="s">
        <v>172</v>
      </c>
      <c r="J53" s="1" t="s">
        <v>173</v>
      </c>
      <c r="K53" s="12">
        <f t="shared" si="0"/>
        <v>0.20763888888888887</v>
      </c>
      <c r="L53" s="11">
        <f t="shared" si="1"/>
        <v>43848</v>
      </c>
      <c r="M53" s="29">
        <f t="shared" si="2"/>
        <v>1</v>
      </c>
      <c r="N53" s="12">
        <f t="shared" si="3"/>
        <v>0</v>
      </c>
    </row>
    <row r="54" spans="1:14" x14ac:dyDescent="0.25">
      <c r="A54" s="1" t="s">
        <v>147</v>
      </c>
      <c r="B54" s="1" t="s">
        <v>11</v>
      </c>
      <c r="C54" s="1" t="s">
        <v>148</v>
      </c>
      <c r="D54" s="1" t="s">
        <v>174</v>
      </c>
      <c r="E54" s="1" t="s">
        <v>175</v>
      </c>
      <c r="F54" s="1" t="s">
        <v>11</v>
      </c>
      <c r="G54" s="1" t="s">
        <v>11</v>
      </c>
      <c r="H54" s="1" t="s">
        <v>151</v>
      </c>
      <c r="I54" s="1" t="s">
        <v>151</v>
      </c>
      <c r="J54" s="1" t="s">
        <v>82</v>
      </c>
      <c r="K54" s="12">
        <f t="shared" si="0"/>
        <v>0.14861111111111103</v>
      </c>
      <c r="L54" s="11">
        <f t="shared" si="1"/>
        <v>43849</v>
      </c>
      <c r="M54" s="29">
        <f t="shared" si="2"/>
        <v>0</v>
      </c>
      <c r="N54" s="12">
        <f t="shared" si="3"/>
        <v>0</v>
      </c>
    </row>
    <row r="55" spans="1:14" x14ac:dyDescent="0.25">
      <c r="A55" s="1" t="s">
        <v>147</v>
      </c>
      <c r="B55" s="1" t="s">
        <v>11</v>
      </c>
      <c r="C55" s="1" t="s">
        <v>148</v>
      </c>
      <c r="D55" s="1" t="s">
        <v>158</v>
      </c>
      <c r="E55" s="1" t="s">
        <v>133</v>
      </c>
      <c r="F55" s="1" t="s">
        <v>11</v>
      </c>
      <c r="G55" s="1" t="s">
        <v>11</v>
      </c>
      <c r="H55" s="1" t="s">
        <v>176</v>
      </c>
      <c r="I55" s="1" t="s">
        <v>176</v>
      </c>
      <c r="J55" s="1" t="s">
        <v>85</v>
      </c>
      <c r="K55" s="12">
        <f t="shared" si="0"/>
        <v>0.13124999999999998</v>
      </c>
      <c r="L55" s="11">
        <f t="shared" si="1"/>
        <v>43850</v>
      </c>
      <c r="M55" s="29">
        <f t="shared" si="2"/>
        <v>0</v>
      </c>
      <c r="N55" s="12">
        <f t="shared" si="3"/>
        <v>0</v>
      </c>
    </row>
    <row r="56" spans="1:14" x14ac:dyDescent="0.25">
      <c r="A56" s="1" t="s">
        <v>147</v>
      </c>
      <c r="B56" s="1" t="s">
        <v>11</v>
      </c>
      <c r="C56" s="1" t="s">
        <v>148</v>
      </c>
      <c r="D56" s="1" t="s">
        <v>177</v>
      </c>
      <c r="E56" s="1" t="s">
        <v>178</v>
      </c>
      <c r="F56" s="1" t="s">
        <v>11</v>
      </c>
      <c r="G56" s="1" t="s">
        <v>11</v>
      </c>
      <c r="H56" s="1" t="s">
        <v>179</v>
      </c>
      <c r="I56" s="1" t="s">
        <v>179</v>
      </c>
      <c r="J56" s="1" t="s">
        <v>88</v>
      </c>
      <c r="K56" s="12">
        <f t="shared" si="0"/>
        <v>0.14444444444444449</v>
      </c>
      <c r="L56" s="11">
        <f t="shared" si="1"/>
        <v>43851</v>
      </c>
      <c r="M56" s="29">
        <f t="shared" si="2"/>
        <v>0</v>
      </c>
      <c r="N56" s="12">
        <f t="shared" si="3"/>
        <v>0</v>
      </c>
    </row>
    <row r="57" spans="1:14" x14ac:dyDescent="0.25">
      <c r="A57" s="1" t="s">
        <v>147</v>
      </c>
      <c r="B57" s="1" t="s">
        <v>11</v>
      </c>
      <c r="C57" s="1" t="s">
        <v>148</v>
      </c>
      <c r="D57" s="1" t="s">
        <v>155</v>
      </c>
      <c r="E57" s="1" t="s">
        <v>180</v>
      </c>
      <c r="F57" s="1" t="s">
        <v>11</v>
      </c>
      <c r="G57" s="1" t="s">
        <v>11</v>
      </c>
      <c r="H57" s="1" t="s">
        <v>181</v>
      </c>
      <c r="I57" s="1" t="s">
        <v>181</v>
      </c>
      <c r="J57" s="1" t="s">
        <v>91</v>
      </c>
      <c r="K57" s="12">
        <f t="shared" si="0"/>
        <v>0.15972222222222221</v>
      </c>
      <c r="L57" s="11">
        <f t="shared" si="1"/>
        <v>43852</v>
      </c>
      <c r="M57" s="29">
        <f t="shared" si="2"/>
        <v>0</v>
      </c>
      <c r="N57" s="12">
        <f t="shared" si="3"/>
        <v>0</v>
      </c>
    </row>
    <row r="58" spans="1:14" x14ac:dyDescent="0.25">
      <c r="A58" s="1" t="s">
        <v>147</v>
      </c>
      <c r="B58" s="1" t="s">
        <v>11</v>
      </c>
      <c r="C58" s="1" t="s">
        <v>148</v>
      </c>
      <c r="D58" s="1" t="s">
        <v>152</v>
      </c>
      <c r="E58" s="1" t="s">
        <v>139</v>
      </c>
      <c r="F58" s="1" t="s">
        <v>11</v>
      </c>
      <c r="G58" s="1" t="s">
        <v>11</v>
      </c>
      <c r="H58" s="1" t="s">
        <v>182</v>
      </c>
      <c r="I58" s="1" t="s">
        <v>182</v>
      </c>
      <c r="J58" s="1" t="s">
        <v>94</v>
      </c>
      <c r="K58" s="12">
        <f t="shared" si="0"/>
        <v>0.1333333333333333</v>
      </c>
      <c r="L58" s="11">
        <f t="shared" si="1"/>
        <v>43853</v>
      </c>
      <c r="M58" s="29">
        <f t="shared" si="2"/>
        <v>0</v>
      </c>
      <c r="N58" s="12">
        <f t="shared" si="3"/>
        <v>0</v>
      </c>
    </row>
    <row r="59" spans="1:14" x14ac:dyDescent="0.25">
      <c r="A59" s="1" t="s">
        <v>147</v>
      </c>
      <c r="B59" s="1" t="s">
        <v>11</v>
      </c>
      <c r="C59" s="1" t="s">
        <v>148</v>
      </c>
      <c r="D59" s="1" t="s">
        <v>183</v>
      </c>
      <c r="E59" s="1" t="s">
        <v>184</v>
      </c>
      <c r="F59" s="1" t="s">
        <v>11</v>
      </c>
      <c r="G59" s="1" t="s">
        <v>11</v>
      </c>
      <c r="H59" s="1" t="s">
        <v>185</v>
      </c>
      <c r="I59" s="1" t="s">
        <v>185</v>
      </c>
      <c r="J59" s="1" t="s">
        <v>97</v>
      </c>
      <c r="K59" s="12">
        <f t="shared" si="0"/>
        <v>0.18819444444444444</v>
      </c>
      <c r="L59" s="11">
        <f t="shared" si="1"/>
        <v>43855</v>
      </c>
      <c r="M59" s="29">
        <f t="shared" si="2"/>
        <v>1</v>
      </c>
      <c r="N59" s="12">
        <f t="shared" si="3"/>
        <v>0</v>
      </c>
    </row>
    <row r="60" spans="1:14" x14ac:dyDescent="0.25">
      <c r="A60" s="1" t="s">
        <v>186</v>
      </c>
      <c r="B60" s="1" t="s">
        <v>11</v>
      </c>
      <c r="C60" s="1" t="s">
        <v>187</v>
      </c>
      <c r="D60" s="1" t="s">
        <v>188</v>
      </c>
      <c r="E60" s="1" t="s">
        <v>189</v>
      </c>
      <c r="F60" s="1" t="s">
        <v>11</v>
      </c>
      <c r="G60" s="1" t="s">
        <v>11</v>
      </c>
      <c r="H60" s="1" t="s">
        <v>190</v>
      </c>
      <c r="I60" s="1" t="s">
        <v>190</v>
      </c>
      <c r="J60" s="1" t="s">
        <v>20</v>
      </c>
      <c r="K60" s="12">
        <f t="shared" si="0"/>
        <v>0.3340277777777777</v>
      </c>
      <c r="L60" s="11">
        <f t="shared" si="1"/>
        <v>43827</v>
      </c>
      <c r="M60" s="29">
        <f t="shared" si="2"/>
        <v>1</v>
      </c>
      <c r="N60" s="12">
        <f t="shared" si="3"/>
        <v>8.4027777777777701E-2</v>
      </c>
    </row>
    <row r="61" spans="1:14" x14ac:dyDescent="0.25">
      <c r="A61" s="1" t="s">
        <v>186</v>
      </c>
      <c r="B61" s="1" t="s">
        <v>11</v>
      </c>
      <c r="C61" s="1" t="s">
        <v>187</v>
      </c>
      <c r="D61" s="1" t="s">
        <v>191</v>
      </c>
      <c r="E61" s="1" t="s">
        <v>192</v>
      </c>
      <c r="F61" s="1" t="s">
        <v>11</v>
      </c>
      <c r="G61" s="1" t="s">
        <v>11</v>
      </c>
      <c r="H61" s="1" t="s">
        <v>123</v>
      </c>
      <c r="I61" s="1" t="s">
        <v>123</v>
      </c>
      <c r="J61" s="1" t="s">
        <v>28</v>
      </c>
      <c r="K61" s="12">
        <f t="shared" si="0"/>
        <v>0.44930555555555557</v>
      </c>
      <c r="L61" s="11">
        <f t="shared" si="1"/>
        <v>43829</v>
      </c>
      <c r="M61" s="29">
        <f t="shared" si="2"/>
        <v>0</v>
      </c>
      <c r="N61" s="12">
        <f t="shared" si="3"/>
        <v>0.11597222222222225</v>
      </c>
    </row>
    <row r="62" spans="1:14" x14ac:dyDescent="0.25">
      <c r="A62" s="1" t="s">
        <v>186</v>
      </c>
      <c r="B62" s="1" t="s">
        <v>11</v>
      </c>
      <c r="C62" s="1" t="s">
        <v>187</v>
      </c>
      <c r="D62" s="1" t="s">
        <v>193</v>
      </c>
      <c r="E62" s="1" t="s">
        <v>194</v>
      </c>
      <c r="F62" s="1" t="s">
        <v>11</v>
      </c>
      <c r="G62" s="1" t="s">
        <v>11</v>
      </c>
      <c r="H62" s="1" t="s">
        <v>195</v>
      </c>
      <c r="I62" s="1" t="s">
        <v>195</v>
      </c>
      <c r="J62" s="1" t="s">
        <v>32</v>
      </c>
      <c r="K62" s="12">
        <f t="shared" si="0"/>
        <v>0.42083333333333339</v>
      </c>
      <c r="L62" s="11">
        <f t="shared" si="1"/>
        <v>43830</v>
      </c>
      <c r="M62" s="29">
        <f t="shared" si="2"/>
        <v>0</v>
      </c>
      <c r="N62" s="12">
        <f t="shared" si="3"/>
        <v>8.7500000000000078E-2</v>
      </c>
    </row>
    <row r="63" spans="1:14" x14ac:dyDescent="0.25">
      <c r="A63" s="1" t="s">
        <v>186</v>
      </c>
      <c r="B63" s="1" t="s">
        <v>11</v>
      </c>
      <c r="C63" s="1" t="s">
        <v>187</v>
      </c>
      <c r="D63" s="1" t="s">
        <v>140</v>
      </c>
      <c r="E63" s="1" t="s">
        <v>196</v>
      </c>
      <c r="F63" s="1" t="s">
        <v>11</v>
      </c>
      <c r="G63" s="1" t="s">
        <v>11</v>
      </c>
      <c r="H63" s="1" t="s">
        <v>197</v>
      </c>
      <c r="I63" s="1" t="s">
        <v>197</v>
      </c>
      <c r="J63" s="1" t="s">
        <v>40</v>
      </c>
      <c r="K63" s="12">
        <f t="shared" si="0"/>
        <v>0.30833333333333329</v>
      </c>
      <c r="L63" s="11">
        <f t="shared" si="1"/>
        <v>43834</v>
      </c>
      <c r="M63" s="29">
        <f t="shared" si="2"/>
        <v>1</v>
      </c>
      <c r="N63" s="12">
        <f t="shared" si="3"/>
        <v>5.8333333333333293E-2</v>
      </c>
    </row>
    <row r="64" spans="1:14" x14ac:dyDescent="0.25">
      <c r="A64" s="1" t="s">
        <v>186</v>
      </c>
      <c r="B64" s="1" t="s">
        <v>11</v>
      </c>
      <c r="C64" s="1" t="s">
        <v>187</v>
      </c>
      <c r="D64" s="1" t="s">
        <v>198</v>
      </c>
      <c r="E64" s="1" t="s">
        <v>199</v>
      </c>
      <c r="F64" s="1" t="s">
        <v>11</v>
      </c>
      <c r="G64" s="1" t="s">
        <v>11</v>
      </c>
      <c r="H64" s="1" t="s">
        <v>200</v>
      </c>
      <c r="I64" s="1" t="s">
        <v>200</v>
      </c>
      <c r="J64" s="1" t="s">
        <v>44</v>
      </c>
      <c r="K64" s="12">
        <f t="shared" si="0"/>
        <v>0.43819444444444455</v>
      </c>
      <c r="L64" s="11">
        <f t="shared" si="1"/>
        <v>43835</v>
      </c>
      <c r="M64" s="29">
        <f t="shared" si="2"/>
        <v>0</v>
      </c>
      <c r="N64" s="12">
        <f t="shared" si="3"/>
        <v>0.10486111111111124</v>
      </c>
    </row>
    <row r="65" spans="1:14" x14ac:dyDescent="0.25">
      <c r="A65" s="1" t="s">
        <v>186</v>
      </c>
      <c r="B65" s="1" t="s">
        <v>11</v>
      </c>
      <c r="C65" s="1" t="s">
        <v>187</v>
      </c>
      <c r="D65" s="1" t="s">
        <v>201</v>
      </c>
      <c r="E65" s="1" t="s">
        <v>202</v>
      </c>
      <c r="F65" s="1" t="s">
        <v>11</v>
      </c>
      <c r="G65" s="1" t="s">
        <v>11</v>
      </c>
      <c r="H65" s="1" t="s">
        <v>129</v>
      </c>
      <c r="I65" s="1" t="s">
        <v>129</v>
      </c>
      <c r="J65" s="1" t="s">
        <v>47</v>
      </c>
      <c r="K65" s="12">
        <f t="shared" si="0"/>
        <v>0.43472222222222218</v>
      </c>
      <c r="L65" s="11">
        <f t="shared" si="1"/>
        <v>43836</v>
      </c>
      <c r="M65" s="29">
        <f t="shared" si="2"/>
        <v>0</v>
      </c>
      <c r="N65" s="12">
        <f t="shared" si="3"/>
        <v>0.10138888888888886</v>
      </c>
    </row>
    <row r="66" spans="1:14" x14ac:dyDescent="0.25">
      <c r="A66" s="1" t="s">
        <v>186</v>
      </c>
      <c r="B66" s="1" t="s">
        <v>11</v>
      </c>
      <c r="C66" s="1" t="s">
        <v>187</v>
      </c>
      <c r="D66" s="1" t="s">
        <v>193</v>
      </c>
      <c r="E66" s="1" t="s">
        <v>203</v>
      </c>
      <c r="F66" s="1" t="s">
        <v>11</v>
      </c>
      <c r="G66" s="1" t="s">
        <v>11</v>
      </c>
      <c r="H66" s="1" t="s">
        <v>204</v>
      </c>
      <c r="I66" s="1" t="s">
        <v>204</v>
      </c>
      <c r="J66" s="1" t="s">
        <v>58</v>
      </c>
      <c r="K66" s="12">
        <f t="shared" si="0"/>
        <v>0.4326388888888888</v>
      </c>
      <c r="L66" s="11">
        <f t="shared" si="1"/>
        <v>43839</v>
      </c>
      <c r="M66" s="29">
        <f t="shared" si="2"/>
        <v>0</v>
      </c>
      <c r="N66" s="12">
        <f t="shared" si="3"/>
        <v>9.930555555555548E-2</v>
      </c>
    </row>
    <row r="67" spans="1:14" x14ac:dyDescent="0.25">
      <c r="A67" s="1" t="s">
        <v>186</v>
      </c>
      <c r="B67" s="1" t="s">
        <v>11</v>
      </c>
      <c r="C67" s="1" t="s">
        <v>187</v>
      </c>
      <c r="D67" s="1" t="s">
        <v>205</v>
      </c>
      <c r="E67" s="1" t="s">
        <v>136</v>
      </c>
      <c r="F67" s="1" t="s">
        <v>11</v>
      </c>
      <c r="G67" s="1" t="s">
        <v>11</v>
      </c>
      <c r="H67" s="1" t="s">
        <v>113</v>
      </c>
      <c r="I67" s="1" t="s">
        <v>113</v>
      </c>
      <c r="J67" s="1" t="s">
        <v>62</v>
      </c>
      <c r="K67" s="12">
        <f t="shared" ref="K67:K130" si="4">E67-D67</f>
        <v>0.3249999999999999</v>
      </c>
      <c r="L67" s="11">
        <f t="shared" ref="L67:L130" si="5">DATE(RIGHT(J67,4),LEFT(J67,2),MID(J67,4,2))</f>
        <v>43841</v>
      </c>
      <c r="M67" s="29">
        <f t="shared" ref="M67:M130" si="6">1*(WEEKDAY(L67)=7)</f>
        <v>1</v>
      </c>
      <c r="N67" s="12">
        <f t="shared" ref="N67:N130" si="7">IF(M67=1,IF(K67&gt;$P$2,K67-$P$2,0),IF(K67&gt;$O$2,K67-$O$2,0))</f>
        <v>7.49999999999999E-2</v>
      </c>
    </row>
    <row r="68" spans="1:14" x14ac:dyDescent="0.25">
      <c r="A68" s="1" t="s">
        <v>186</v>
      </c>
      <c r="B68" s="1" t="s">
        <v>11</v>
      </c>
      <c r="C68" s="1" t="s">
        <v>187</v>
      </c>
      <c r="D68" s="1" t="s">
        <v>206</v>
      </c>
      <c r="E68" s="1" t="s">
        <v>207</v>
      </c>
      <c r="F68" s="1" t="s">
        <v>11</v>
      </c>
      <c r="G68" s="1" t="s">
        <v>11</v>
      </c>
      <c r="H68" s="1" t="s">
        <v>35</v>
      </c>
      <c r="I68" s="1" t="s">
        <v>35</v>
      </c>
      <c r="J68" s="1" t="s">
        <v>66</v>
      </c>
      <c r="K68" s="12">
        <f t="shared" si="4"/>
        <v>0.26805555555555555</v>
      </c>
      <c r="L68" s="11">
        <f t="shared" si="5"/>
        <v>43842</v>
      </c>
      <c r="M68" s="29">
        <f t="shared" si="6"/>
        <v>0</v>
      </c>
      <c r="N68" s="12">
        <f t="shared" si="7"/>
        <v>0</v>
      </c>
    </row>
    <row r="69" spans="1:14" x14ac:dyDescent="0.25">
      <c r="A69" s="1" t="s">
        <v>186</v>
      </c>
      <c r="B69" s="1" t="s">
        <v>11</v>
      </c>
      <c r="C69" s="1" t="s">
        <v>187</v>
      </c>
      <c r="D69" s="1" t="s">
        <v>208</v>
      </c>
      <c r="E69" s="1" t="s">
        <v>178</v>
      </c>
      <c r="F69" s="1" t="s">
        <v>11</v>
      </c>
      <c r="G69" s="1" t="s">
        <v>11</v>
      </c>
      <c r="H69" s="1" t="s">
        <v>35</v>
      </c>
      <c r="I69" s="1" t="s">
        <v>35</v>
      </c>
      <c r="J69" s="1" t="s">
        <v>69</v>
      </c>
      <c r="K69" s="12">
        <f t="shared" si="4"/>
        <v>0.26805555555555566</v>
      </c>
      <c r="L69" s="11">
        <f t="shared" si="5"/>
        <v>43843</v>
      </c>
      <c r="M69" s="29">
        <f t="shared" si="6"/>
        <v>0</v>
      </c>
      <c r="N69" s="12">
        <f t="shared" si="7"/>
        <v>0</v>
      </c>
    </row>
    <row r="70" spans="1:14" x14ac:dyDescent="0.25">
      <c r="A70" s="1" t="s">
        <v>186</v>
      </c>
      <c r="B70" s="1" t="s">
        <v>11</v>
      </c>
      <c r="C70" s="1" t="s">
        <v>187</v>
      </c>
      <c r="D70" s="1" t="s">
        <v>209</v>
      </c>
      <c r="E70" s="1" t="s">
        <v>210</v>
      </c>
      <c r="F70" s="1" t="s">
        <v>11</v>
      </c>
      <c r="G70" s="1" t="s">
        <v>11</v>
      </c>
      <c r="H70" s="1" t="s">
        <v>211</v>
      </c>
      <c r="I70" s="1" t="s">
        <v>211</v>
      </c>
      <c r="J70" s="1" t="s">
        <v>72</v>
      </c>
      <c r="K70" s="12">
        <f t="shared" si="4"/>
        <v>0.44722222222222213</v>
      </c>
      <c r="L70" s="11">
        <f t="shared" si="5"/>
        <v>43844</v>
      </c>
      <c r="M70" s="29">
        <f t="shared" si="6"/>
        <v>0</v>
      </c>
      <c r="N70" s="12">
        <f t="shared" si="7"/>
        <v>0.11388888888888882</v>
      </c>
    </row>
    <row r="71" spans="1:14" x14ac:dyDescent="0.25">
      <c r="A71" s="1" t="s">
        <v>186</v>
      </c>
      <c r="B71" s="1" t="s">
        <v>11</v>
      </c>
      <c r="C71" s="1" t="s">
        <v>187</v>
      </c>
      <c r="D71" s="1" t="s">
        <v>212</v>
      </c>
      <c r="E71" s="1" t="s">
        <v>213</v>
      </c>
      <c r="F71" s="1" t="s">
        <v>11</v>
      </c>
      <c r="G71" s="1" t="s">
        <v>11</v>
      </c>
      <c r="H71" s="1" t="s">
        <v>214</v>
      </c>
      <c r="I71" s="1" t="s">
        <v>214</v>
      </c>
      <c r="J71" s="1" t="s">
        <v>75</v>
      </c>
      <c r="K71" s="12">
        <f t="shared" si="4"/>
        <v>0.43888888888888894</v>
      </c>
      <c r="L71" s="11">
        <f t="shared" si="5"/>
        <v>43845</v>
      </c>
      <c r="M71" s="29">
        <f t="shared" si="6"/>
        <v>0</v>
      </c>
      <c r="N71" s="12">
        <f t="shared" si="7"/>
        <v>0.10555555555555562</v>
      </c>
    </row>
    <row r="72" spans="1:14" x14ac:dyDescent="0.25">
      <c r="A72" s="1" t="s">
        <v>186</v>
      </c>
      <c r="B72" s="1" t="s">
        <v>11</v>
      </c>
      <c r="C72" s="1" t="s">
        <v>187</v>
      </c>
      <c r="D72" s="1" t="s">
        <v>215</v>
      </c>
      <c r="E72" s="1" t="s">
        <v>216</v>
      </c>
      <c r="F72" s="1" t="s">
        <v>11</v>
      </c>
      <c r="G72" s="1" t="s">
        <v>11</v>
      </c>
      <c r="H72" s="1" t="s">
        <v>217</v>
      </c>
      <c r="I72" s="1" t="s">
        <v>217</v>
      </c>
      <c r="J72" s="1" t="s">
        <v>79</v>
      </c>
      <c r="K72" s="12">
        <f t="shared" si="4"/>
        <v>0.44166666666666671</v>
      </c>
      <c r="L72" s="11">
        <f t="shared" si="5"/>
        <v>43846</v>
      </c>
      <c r="M72" s="29">
        <f t="shared" si="6"/>
        <v>0</v>
      </c>
      <c r="N72" s="12">
        <f t="shared" si="7"/>
        <v>0.10833333333333339</v>
      </c>
    </row>
    <row r="73" spans="1:14" x14ac:dyDescent="0.25">
      <c r="A73" s="1" t="s">
        <v>186</v>
      </c>
      <c r="B73" s="1" t="s">
        <v>11</v>
      </c>
      <c r="C73" s="1" t="s">
        <v>187</v>
      </c>
      <c r="D73" s="1" t="s">
        <v>33</v>
      </c>
      <c r="E73" s="1" t="s">
        <v>192</v>
      </c>
      <c r="F73" s="1" t="s">
        <v>11</v>
      </c>
      <c r="G73" s="1" t="s">
        <v>11</v>
      </c>
      <c r="H73" s="1" t="s">
        <v>102</v>
      </c>
      <c r="I73" s="1" t="s">
        <v>102</v>
      </c>
      <c r="J73" s="1" t="s">
        <v>173</v>
      </c>
      <c r="K73" s="12">
        <f t="shared" si="4"/>
        <v>0.34861111111111109</v>
      </c>
      <c r="L73" s="11">
        <f t="shared" si="5"/>
        <v>43848</v>
      </c>
      <c r="M73" s="29">
        <f t="shared" si="6"/>
        <v>1</v>
      </c>
      <c r="N73" s="12">
        <f t="shared" si="7"/>
        <v>9.8611111111111094E-2</v>
      </c>
    </row>
    <row r="74" spans="1:14" x14ac:dyDescent="0.25">
      <c r="A74" s="1" t="s">
        <v>186</v>
      </c>
      <c r="B74" s="1" t="s">
        <v>11</v>
      </c>
      <c r="C74" s="1" t="s">
        <v>187</v>
      </c>
      <c r="D74" s="1" t="s">
        <v>218</v>
      </c>
      <c r="E74" s="1" t="s">
        <v>207</v>
      </c>
      <c r="F74" s="1" t="s">
        <v>11</v>
      </c>
      <c r="G74" s="1" t="s">
        <v>11</v>
      </c>
      <c r="H74" s="1" t="s">
        <v>219</v>
      </c>
      <c r="I74" s="1" t="s">
        <v>219</v>
      </c>
      <c r="J74" s="1" t="s">
        <v>85</v>
      </c>
      <c r="K74" s="12">
        <f t="shared" si="4"/>
        <v>0.44722222222222224</v>
      </c>
      <c r="L74" s="11">
        <f t="shared" si="5"/>
        <v>43850</v>
      </c>
      <c r="M74" s="29">
        <f t="shared" si="6"/>
        <v>0</v>
      </c>
      <c r="N74" s="12">
        <f t="shared" si="7"/>
        <v>0.11388888888888893</v>
      </c>
    </row>
    <row r="75" spans="1:14" x14ac:dyDescent="0.25">
      <c r="A75" s="1" t="s">
        <v>186</v>
      </c>
      <c r="B75" s="1" t="s">
        <v>11</v>
      </c>
      <c r="C75" s="1" t="s">
        <v>187</v>
      </c>
      <c r="D75" s="1" t="s">
        <v>191</v>
      </c>
      <c r="E75" s="1" t="s">
        <v>220</v>
      </c>
      <c r="F75" s="1" t="s">
        <v>11</v>
      </c>
      <c r="G75" s="1" t="s">
        <v>11</v>
      </c>
      <c r="H75" s="1" t="s">
        <v>221</v>
      </c>
      <c r="I75" s="1" t="s">
        <v>221</v>
      </c>
      <c r="J75" s="1" t="s">
        <v>91</v>
      </c>
      <c r="K75" s="12">
        <f t="shared" si="4"/>
        <v>0.45694444444444443</v>
      </c>
      <c r="L75" s="11">
        <f t="shared" si="5"/>
        <v>43852</v>
      </c>
      <c r="M75" s="29">
        <f t="shared" si="6"/>
        <v>0</v>
      </c>
      <c r="N75" s="12">
        <f t="shared" si="7"/>
        <v>0.12361111111111112</v>
      </c>
    </row>
    <row r="76" spans="1:14" x14ac:dyDescent="0.25">
      <c r="A76" s="1" t="s">
        <v>186</v>
      </c>
      <c r="B76" s="1" t="s">
        <v>11</v>
      </c>
      <c r="C76" s="1" t="s">
        <v>187</v>
      </c>
      <c r="D76" s="1" t="s">
        <v>222</v>
      </c>
      <c r="E76" s="1" t="s">
        <v>166</v>
      </c>
      <c r="F76" s="1" t="s">
        <v>11</v>
      </c>
      <c r="G76" s="1" t="s">
        <v>11</v>
      </c>
      <c r="H76" s="1" t="s">
        <v>223</v>
      </c>
      <c r="I76" s="1" t="s">
        <v>223</v>
      </c>
      <c r="J76" s="1" t="s">
        <v>94</v>
      </c>
      <c r="K76" s="12">
        <f t="shared" si="4"/>
        <v>0.42916666666666664</v>
      </c>
      <c r="L76" s="11">
        <f t="shared" si="5"/>
        <v>43853</v>
      </c>
      <c r="M76" s="29">
        <f t="shared" si="6"/>
        <v>0</v>
      </c>
      <c r="N76" s="12">
        <f t="shared" si="7"/>
        <v>9.5833333333333326E-2</v>
      </c>
    </row>
    <row r="77" spans="1:14" x14ac:dyDescent="0.25">
      <c r="A77" s="1" t="s">
        <v>186</v>
      </c>
      <c r="B77" s="1" t="s">
        <v>11</v>
      </c>
      <c r="C77" s="1" t="s">
        <v>187</v>
      </c>
      <c r="D77" s="1" t="s">
        <v>205</v>
      </c>
      <c r="E77" s="1" t="s">
        <v>224</v>
      </c>
      <c r="F77" s="1" t="s">
        <v>11</v>
      </c>
      <c r="G77" s="1" t="s">
        <v>11</v>
      </c>
      <c r="H77" s="1" t="s">
        <v>225</v>
      </c>
      <c r="I77" s="1" t="s">
        <v>225</v>
      </c>
      <c r="J77" s="1" t="s">
        <v>97</v>
      </c>
      <c r="K77" s="12">
        <f t="shared" si="4"/>
        <v>0.33888888888888896</v>
      </c>
      <c r="L77" s="11">
        <f t="shared" si="5"/>
        <v>43855</v>
      </c>
      <c r="M77" s="29">
        <f t="shared" si="6"/>
        <v>1</v>
      </c>
      <c r="N77" s="12">
        <f t="shared" si="7"/>
        <v>8.8888888888888962E-2</v>
      </c>
    </row>
    <row r="78" spans="1:14" x14ac:dyDescent="0.25">
      <c r="A78" s="1" t="s">
        <v>226</v>
      </c>
      <c r="B78" s="1" t="s">
        <v>11</v>
      </c>
      <c r="C78" s="1" t="s">
        <v>227</v>
      </c>
      <c r="D78" s="1" t="s">
        <v>228</v>
      </c>
      <c r="E78" s="1" t="s">
        <v>229</v>
      </c>
      <c r="F78" s="1" t="s">
        <v>11</v>
      </c>
      <c r="G78" s="1" t="s">
        <v>11</v>
      </c>
      <c r="H78" s="1" t="s">
        <v>230</v>
      </c>
      <c r="I78" s="1" t="s">
        <v>230</v>
      </c>
      <c r="J78" s="1" t="s">
        <v>20</v>
      </c>
      <c r="K78" s="12">
        <f t="shared" si="4"/>
        <v>0.24305555555555552</v>
      </c>
      <c r="L78" s="11">
        <f t="shared" si="5"/>
        <v>43827</v>
      </c>
      <c r="M78" s="29">
        <f t="shared" si="6"/>
        <v>1</v>
      </c>
      <c r="N78" s="12">
        <f t="shared" si="7"/>
        <v>0</v>
      </c>
    </row>
    <row r="79" spans="1:14" x14ac:dyDescent="0.25">
      <c r="A79" s="1" t="s">
        <v>231</v>
      </c>
      <c r="B79" s="1" t="s">
        <v>11</v>
      </c>
      <c r="C79" s="1" t="s">
        <v>232</v>
      </c>
      <c r="D79" s="1" t="s">
        <v>233</v>
      </c>
      <c r="E79" s="1" t="s">
        <v>133</v>
      </c>
      <c r="F79" s="1" t="s">
        <v>11</v>
      </c>
      <c r="G79" s="1" t="s">
        <v>11</v>
      </c>
      <c r="H79" s="1" t="s">
        <v>35</v>
      </c>
      <c r="I79" s="1" t="s">
        <v>35</v>
      </c>
      <c r="J79" s="1" t="s">
        <v>82</v>
      </c>
      <c r="K79" s="12">
        <f t="shared" si="4"/>
        <v>0.2673611111111111</v>
      </c>
      <c r="L79" s="11">
        <f t="shared" si="5"/>
        <v>43849</v>
      </c>
      <c r="M79" s="29">
        <f t="shared" si="6"/>
        <v>0</v>
      </c>
      <c r="N79" s="12">
        <f t="shared" si="7"/>
        <v>0</v>
      </c>
    </row>
    <row r="80" spans="1:14" x14ac:dyDescent="0.25">
      <c r="A80" s="1" t="s">
        <v>234</v>
      </c>
      <c r="B80" s="1" t="s">
        <v>11</v>
      </c>
      <c r="C80" s="1" t="s">
        <v>235</v>
      </c>
      <c r="D80" s="1" t="s">
        <v>236</v>
      </c>
      <c r="E80" s="1" t="s">
        <v>14</v>
      </c>
      <c r="F80" s="1" t="s">
        <v>11</v>
      </c>
      <c r="G80" s="1" t="s">
        <v>11</v>
      </c>
      <c r="H80" s="1" t="s">
        <v>237</v>
      </c>
      <c r="I80" s="1" t="s">
        <v>237</v>
      </c>
      <c r="J80" s="1" t="s">
        <v>16</v>
      </c>
      <c r="K80" s="12">
        <f t="shared" si="4"/>
        <v>0.33680555555555552</v>
      </c>
      <c r="L80" s="11">
        <f t="shared" si="5"/>
        <v>43825</v>
      </c>
      <c r="M80" s="29">
        <f t="shared" si="6"/>
        <v>0</v>
      </c>
      <c r="N80" s="12">
        <f t="shared" si="7"/>
        <v>3.4722222222222099E-3</v>
      </c>
    </row>
    <row r="81" spans="1:14" x14ac:dyDescent="0.25">
      <c r="A81" s="1" t="s">
        <v>234</v>
      </c>
      <c r="B81" s="1" t="s">
        <v>11</v>
      </c>
      <c r="C81" s="1" t="s">
        <v>235</v>
      </c>
      <c r="D81" s="1" t="s">
        <v>238</v>
      </c>
      <c r="E81" s="1" t="s">
        <v>239</v>
      </c>
      <c r="F81" s="1" t="s">
        <v>11</v>
      </c>
      <c r="G81" s="1" t="s">
        <v>11</v>
      </c>
      <c r="H81" s="1" t="s">
        <v>240</v>
      </c>
      <c r="I81" s="1" t="s">
        <v>240</v>
      </c>
      <c r="J81" s="1" t="s">
        <v>20</v>
      </c>
      <c r="K81" s="12">
        <f t="shared" si="4"/>
        <v>0.23402777777777778</v>
      </c>
      <c r="L81" s="11">
        <f t="shared" si="5"/>
        <v>43827</v>
      </c>
      <c r="M81" s="29">
        <f t="shared" si="6"/>
        <v>1</v>
      </c>
      <c r="N81" s="12">
        <f t="shared" si="7"/>
        <v>0</v>
      </c>
    </row>
    <row r="82" spans="1:14" x14ac:dyDescent="0.25">
      <c r="A82" s="1" t="s">
        <v>234</v>
      </c>
      <c r="B82" s="1" t="s">
        <v>11</v>
      </c>
      <c r="C82" s="1" t="s">
        <v>235</v>
      </c>
      <c r="D82" s="1" t="s">
        <v>130</v>
      </c>
      <c r="E82" s="1" t="s">
        <v>241</v>
      </c>
      <c r="F82" s="1" t="s">
        <v>11</v>
      </c>
      <c r="G82" s="1" t="s">
        <v>11</v>
      </c>
      <c r="H82" s="1" t="s">
        <v>242</v>
      </c>
      <c r="I82" s="1" t="s">
        <v>242</v>
      </c>
      <c r="J82" s="1" t="s">
        <v>20</v>
      </c>
      <c r="K82" s="12">
        <f t="shared" si="4"/>
        <v>5.6944444444444464E-2</v>
      </c>
      <c r="L82" s="11">
        <f t="shared" si="5"/>
        <v>43827</v>
      </c>
      <c r="M82" s="29">
        <f t="shared" si="6"/>
        <v>1</v>
      </c>
      <c r="N82" s="12">
        <f t="shared" si="7"/>
        <v>0</v>
      </c>
    </row>
    <row r="83" spans="1:14" x14ac:dyDescent="0.25">
      <c r="A83" s="1" t="s">
        <v>234</v>
      </c>
      <c r="B83" s="1" t="s">
        <v>11</v>
      </c>
      <c r="C83" s="1" t="s">
        <v>235</v>
      </c>
      <c r="D83" s="1" t="s">
        <v>243</v>
      </c>
      <c r="E83" s="1" t="s">
        <v>153</v>
      </c>
      <c r="F83" s="1" t="s">
        <v>11</v>
      </c>
      <c r="G83" s="1" t="s">
        <v>11</v>
      </c>
      <c r="H83" s="1" t="s">
        <v>244</v>
      </c>
      <c r="I83" s="1" t="s">
        <v>244</v>
      </c>
      <c r="J83" s="1" t="s">
        <v>24</v>
      </c>
      <c r="K83" s="12">
        <f t="shared" si="4"/>
        <v>0.34861111111111115</v>
      </c>
      <c r="L83" s="11">
        <f t="shared" si="5"/>
        <v>43828</v>
      </c>
      <c r="M83" s="29">
        <f t="shared" si="6"/>
        <v>0</v>
      </c>
      <c r="N83" s="12">
        <f t="shared" si="7"/>
        <v>1.5277777777777835E-2</v>
      </c>
    </row>
    <row r="84" spans="1:14" x14ac:dyDescent="0.25">
      <c r="A84" s="1" t="s">
        <v>234</v>
      </c>
      <c r="B84" s="1" t="s">
        <v>11</v>
      </c>
      <c r="C84" s="1" t="s">
        <v>235</v>
      </c>
      <c r="D84" s="1" t="s">
        <v>245</v>
      </c>
      <c r="E84" s="1" t="s">
        <v>246</v>
      </c>
      <c r="F84" s="1" t="s">
        <v>11</v>
      </c>
      <c r="G84" s="1" t="s">
        <v>11</v>
      </c>
      <c r="H84" s="1" t="s">
        <v>247</v>
      </c>
      <c r="I84" s="1" t="s">
        <v>247</v>
      </c>
      <c r="J84" s="1" t="s">
        <v>28</v>
      </c>
      <c r="K84" s="12">
        <f t="shared" si="4"/>
        <v>0.34930555555555565</v>
      </c>
      <c r="L84" s="11">
        <f t="shared" si="5"/>
        <v>43829</v>
      </c>
      <c r="M84" s="29">
        <f t="shared" si="6"/>
        <v>0</v>
      </c>
      <c r="N84" s="12">
        <f t="shared" si="7"/>
        <v>1.5972222222222332E-2</v>
      </c>
    </row>
    <row r="85" spans="1:14" x14ac:dyDescent="0.25">
      <c r="A85" s="1" t="s">
        <v>234</v>
      </c>
      <c r="B85" s="1" t="s">
        <v>11</v>
      </c>
      <c r="C85" s="1" t="s">
        <v>235</v>
      </c>
      <c r="D85" s="1" t="s">
        <v>248</v>
      </c>
      <c r="E85" s="1" t="s">
        <v>229</v>
      </c>
      <c r="F85" s="1" t="s">
        <v>11</v>
      </c>
      <c r="G85" s="1" t="s">
        <v>11</v>
      </c>
      <c r="H85" s="1" t="s">
        <v>249</v>
      </c>
      <c r="I85" s="1" t="s">
        <v>249</v>
      </c>
      <c r="J85" s="1" t="s">
        <v>36</v>
      </c>
      <c r="K85" s="12">
        <f t="shared" si="4"/>
        <v>0.24861111111111106</v>
      </c>
      <c r="L85" s="11">
        <f t="shared" si="5"/>
        <v>43831</v>
      </c>
      <c r="M85" s="29">
        <f t="shared" si="6"/>
        <v>0</v>
      </c>
      <c r="N85" s="12">
        <f t="shared" si="7"/>
        <v>0</v>
      </c>
    </row>
    <row r="86" spans="1:14" x14ac:dyDescent="0.25">
      <c r="A86" s="1" t="s">
        <v>234</v>
      </c>
      <c r="B86" s="1" t="s">
        <v>11</v>
      </c>
      <c r="C86" s="1" t="s">
        <v>235</v>
      </c>
      <c r="D86" s="1" t="s">
        <v>250</v>
      </c>
      <c r="E86" s="1" t="s">
        <v>251</v>
      </c>
      <c r="F86" s="1" t="s">
        <v>11</v>
      </c>
      <c r="G86" s="1" t="s">
        <v>11</v>
      </c>
      <c r="H86" s="1" t="s">
        <v>252</v>
      </c>
      <c r="I86" s="1" t="s">
        <v>252</v>
      </c>
      <c r="J86" s="1" t="s">
        <v>40</v>
      </c>
      <c r="K86" s="12">
        <f t="shared" si="4"/>
        <v>0.25972222222222224</v>
      </c>
      <c r="L86" s="11">
        <f t="shared" si="5"/>
        <v>43834</v>
      </c>
      <c r="M86" s="29">
        <f t="shared" si="6"/>
        <v>1</v>
      </c>
      <c r="N86" s="12">
        <f t="shared" si="7"/>
        <v>9.7222222222222432E-3</v>
      </c>
    </row>
    <row r="87" spans="1:14" x14ac:dyDescent="0.25">
      <c r="A87" s="1" t="s">
        <v>234</v>
      </c>
      <c r="B87" s="1" t="s">
        <v>11</v>
      </c>
      <c r="C87" s="1" t="s">
        <v>235</v>
      </c>
      <c r="D87" s="1" t="s">
        <v>121</v>
      </c>
      <c r="E87" s="1" t="s">
        <v>125</v>
      </c>
      <c r="F87" s="1" t="s">
        <v>11</v>
      </c>
      <c r="G87" s="1" t="s">
        <v>11</v>
      </c>
      <c r="H87" s="1" t="s">
        <v>253</v>
      </c>
      <c r="I87" s="1" t="s">
        <v>253</v>
      </c>
      <c r="J87" s="1" t="s">
        <v>44</v>
      </c>
      <c r="K87" s="12">
        <f t="shared" si="4"/>
        <v>0.31874999999999992</v>
      </c>
      <c r="L87" s="11">
        <f t="shared" si="5"/>
        <v>43835</v>
      </c>
      <c r="M87" s="29">
        <f t="shared" si="6"/>
        <v>0</v>
      </c>
      <c r="N87" s="12">
        <f t="shared" si="7"/>
        <v>0</v>
      </c>
    </row>
    <row r="88" spans="1:14" x14ac:dyDescent="0.25">
      <c r="A88" s="1" t="s">
        <v>234</v>
      </c>
      <c r="B88" s="1" t="s">
        <v>11</v>
      </c>
      <c r="C88" s="1" t="s">
        <v>235</v>
      </c>
      <c r="D88" s="1" t="s">
        <v>254</v>
      </c>
      <c r="E88" s="1" t="s">
        <v>45</v>
      </c>
      <c r="F88" s="1" t="s">
        <v>11</v>
      </c>
      <c r="G88" s="1" t="s">
        <v>11</v>
      </c>
      <c r="H88" s="1" t="s">
        <v>255</v>
      </c>
      <c r="I88" s="1" t="s">
        <v>255</v>
      </c>
      <c r="J88" s="1" t="s">
        <v>47</v>
      </c>
      <c r="K88" s="12">
        <f t="shared" si="4"/>
        <v>0.3131944444444445</v>
      </c>
      <c r="L88" s="11">
        <f t="shared" si="5"/>
        <v>43836</v>
      </c>
      <c r="M88" s="29">
        <f t="shared" si="6"/>
        <v>0</v>
      </c>
      <c r="N88" s="12">
        <f t="shared" si="7"/>
        <v>0</v>
      </c>
    </row>
    <row r="89" spans="1:14" x14ac:dyDescent="0.25">
      <c r="A89" s="1" t="s">
        <v>234</v>
      </c>
      <c r="B89" s="1" t="s">
        <v>11</v>
      </c>
      <c r="C89" s="1" t="s">
        <v>235</v>
      </c>
      <c r="D89" s="1" t="s">
        <v>256</v>
      </c>
      <c r="E89" s="1" t="s">
        <v>257</v>
      </c>
      <c r="F89" s="1" t="s">
        <v>11</v>
      </c>
      <c r="G89" s="1" t="s">
        <v>11</v>
      </c>
      <c r="H89" s="1" t="s">
        <v>258</v>
      </c>
      <c r="I89" s="1" t="s">
        <v>258</v>
      </c>
      <c r="J89" s="1" t="s">
        <v>51</v>
      </c>
      <c r="K89" s="12">
        <f t="shared" si="4"/>
        <v>0.35069444444444448</v>
      </c>
      <c r="L89" s="11">
        <f t="shared" si="5"/>
        <v>43837</v>
      </c>
      <c r="M89" s="29">
        <f t="shared" si="6"/>
        <v>0</v>
      </c>
      <c r="N89" s="12">
        <f t="shared" si="7"/>
        <v>1.736111111111116E-2</v>
      </c>
    </row>
    <row r="90" spans="1:14" x14ac:dyDescent="0.25">
      <c r="A90" s="1" t="s">
        <v>234</v>
      </c>
      <c r="B90" s="1" t="s">
        <v>11</v>
      </c>
      <c r="C90" s="1" t="s">
        <v>235</v>
      </c>
      <c r="D90" s="1" t="s">
        <v>243</v>
      </c>
      <c r="E90" s="1" t="s">
        <v>259</v>
      </c>
      <c r="F90" s="1" t="s">
        <v>11</v>
      </c>
      <c r="G90" s="1" t="s">
        <v>11</v>
      </c>
      <c r="H90" s="1" t="s">
        <v>260</v>
      </c>
      <c r="I90" s="1" t="s">
        <v>260</v>
      </c>
      <c r="J90" s="1" t="s">
        <v>58</v>
      </c>
      <c r="K90" s="12">
        <f t="shared" si="4"/>
        <v>0.38541666666666669</v>
      </c>
      <c r="L90" s="11">
        <f t="shared" si="5"/>
        <v>43839</v>
      </c>
      <c r="M90" s="29">
        <f t="shared" si="6"/>
        <v>0</v>
      </c>
      <c r="N90" s="12">
        <f t="shared" si="7"/>
        <v>5.208333333333337E-2</v>
      </c>
    </row>
    <row r="91" spans="1:14" x14ac:dyDescent="0.25">
      <c r="A91" s="1" t="s">
        <v>234</v>
      </c>
      <c r="B91" s="1" t="s">
        <v>11</v>
      </c>
      <c r="C91" s="1" t="s">
        <v>235</v>
      </c>
      <c r="D91" s="1" t="s">
        <v>261</v>
      </c>
      <c r="E91" s="1" t="s">
        <v>262</v>
      </c>
      <c r="F91" s="1" t="s">
        <v>11</v>
      </c>
      <c r="G91" s="1" t="s">
        <v>11</v>
      </c>
      <c r="H91" s="1" t="s">
        <v>263</v>
      </c>
      <c r="I91" s="1" t="s">
        <v>263</v>
      </c>
      <c r="J91" s="1" t="s">
        <v>62</v>
      </c>
      <c r="K91" s="12">
        <f t="shared" si="4"/>
        <v>0.26111111111111102</v>
      </c>
      <c r="L91" s="11">
        <f t="shared" si="5"/>
        <v>43841</v>
      </c>
      <c r="M91" s="29">
        <f t="shared" si="6"/>
        <v>1</v>
      </c>
      <c r="N91" s="12">
        <f t="shared" si="7"/>
        <v>1.1111111111111016E-2</v>
      </c>
    </row>
    <row r="92" spans="1:14" x14ac:dyDescent="0.25">
      <c r="A92" s="1" t="s">
        <v>234</v>
      </c>
      <c r="B92" s="1" t="s">
        <v>11</v>
      </c>
      <c r="C92" s="1" t="s">
        <v>235</v>
      </c>
      <c r="D92" s="1" t="s">
        <v>108</v>
      </c>
      <c r="E92" s="1" t="s">
        <v>112</v>
      </c>
      <c r="F92" s="1" t="s">
        <v>11</v>
      </c>
      <c r="G92" s="1" t="s">
        <v>11</v>
      </c>
      <c r="H92" s="1" t="s">
        <v>264</v>
      </c>
      <c r="I92" s="1" t="s">
        <v>264</v>
      </c>
      <c r="J92" s="1" t="s">
        <v>66</v>
      </c>
      <c r="K92" s="12">
        <f t="shared" si="4"/>
        <v>0.33124999999999988</v>
      </c>
      <c r="L92" s="11">
        <f t="shared" si="5"/>
        <v>43842</v>
      </c>
      <c r="M92" s="29">
        <f t="shared" si="6"/>
        <v>0</v>
      </c>
      <c r="N92" s="12">
        <f t="shared" si="7"/>
        <v>0</v>
      </c>
    </row>
    <row r="93" spans="1:14" x14ac:dyDescent="0.25">
      <c r="A93" s="1" t="s">
        <v>234</v>
      </c>
      <c r="B93" s="1" t="s">
        <v>11</v>
      </c>
      <c r="C93" s="1" t="s">
        <v>235</v>
      </c>
      <c r="D93" s="1" t="s">
        <v>108</v>
      </c>
      <c r="E93" s="1" t="s">
        <v>241</v>
      </c>
      <c r="F93" s="1" t="s">
        <v>11</v>
      </c>
      <c r="G93" s="1" t="s">
        <v>11</v>
      </c>
      <c r="H93" s="1" t="s">
        <v>265</v>
      </c>
      <c r="I93" s="1" t="s">
        <v>265</v>
      </c>
      <c r="J93" s="1" t="s">
        <v>69</v>
      </c>
      <c r="K93" s="12">
        <f t="shared" si="4"/>
        <v>0.33819444444444441</v>
      </c>
      <c r="L93" s="11">
        <f t="shared" si="5"/>
        <v>43843</v>
      </c>
      <c r="M93" s="29">
        <f t="shared" si="6"/>
        <v>0</v>
      </c>
      <c r="N93" s="12">
        <f t="shared" si="7"/>
        <v>4.8611111111110938E-3</v>
      </c>
    </row>
    <row r="94" spans="1:14" x14ac:dyDescent="0.25">
      <c r="A94" s="1" t="s">
        <v>234</v>
      </c>
      <c r="B94" s="1" t="s">
        <v>11</v>
      </c>
      <c r="C94" s="1" t="s">
        <v>235</v>
      </c>
      <c r="D94" s="1" t="s">
        <v>108</v>
      </c>
      <c r="E94" s="1" t="s">
        <v>266</v>
      </c>
      <c r="F94" s="1" t="s">
        <v>11</v>
      </c>
      <c r="G94" s="1" t="s">
        <v>11</v>
      </c>
      <c r="H94" s="1" t="s">
        <v>267</v>
      </c>
      <c r="I94" s="1" t="s">
        <v>267</v>
      </c>
      <c r="J94" s="1" t="s">
        <v>72</v>
      </c>
      <c r="K94" s="12">
        <f t="shared" si="4"/>
        <v>0.38958333333333334</v>
      </c>
      <c r="L94" s="11">
        <f t="shared" si="5"/>
        <v>43844</v>
      </c>
      <c r="M94" s="29">
        <f t="shared" si="6"/>
        <v>0</v>
      </c>
      <c r="N94" s="12">
        <f t="shared" si="7"/>
        <v>5.6250000000000022E-2</v>
      </c>
    </row>
    <row r="95" spans="1:14" x14ac:dyDescent="0.25">
      <c r="A95" s="1" t="s">
        <v>234</v>
      </c>
      <c r="B95" s="1" t="s">
        <v>11</v>
      </c>
      <c r="C95" s="1" t="s">
        <v>235</v>
      </c>
      <c r="D95" s="1" t="s">
        <v>268</v>
      </c>
      <c r="E95" s="1" t="s">
        <v>269</v>
      </c>
      <c r="F95" s="1" t="s">
        <v>11</v>
      </c>
      <c r="G95" s="1" t="s">
        <v>11</v>
      </c>
      <c r="H95" s="1" t="s">
        <v>71</v>
      </c>
      <c r="I95" s="1" t="s">
        <v>71</v>
      </c>
      <c r="J95" s="1" t="s">
        <v>75</v>
      </c>
      <c r="K95" s="12">
        <f t="shared" si="4"/>
        <v>0.3625000000000001</v>
      </c>
      <c r="L95" s="11">
        <f t="shared" si="5"/>
        <v>43845</v>
      </c>
      <c r="M95" s="29">
        <f t="shared" si="6"/>
        <v>0</v>
      </c>
      <c r="N95" s="12">
        <f t="shared" si="7"/>
        <v>2.9166666666666785E-2</v>
      </c>
    </row>
    <row r="96" spans="1:14" x14ac:dyDescent="0.25">
      <c r="A96" s="1" t="s">
        <v>234</v>
      </c>
      <c r="B96" s="1" t="s">
        <v>11</v>
      </c>
      <c r="C96" s="1" t="s">
        <v>235</v>
      </c>
      <c r="D96" s="1" t="s">
        <v>270</v>
      </c>
      <c r="E96" s="1" t="s">
        <v>271</v>
      </c>
      <c r="F96" s="1" t="s">
        <v>11</v>
      </c>
      <c r="G96" s="1" t="s">
        <v>11</v>
      </c>
      <c r="H96" s="1" t="s">
        <v>107</v>
      </c>
      <c r="I96" s="1" t="s">
        <v>107</v>
      </c>
      <c r="J96" s="1" t="s">
        <v>79</v>
      </c>
      <c r="K96" s="12">
        <f t="shared" si="4"/>
        <v>0.34097222222222212</v>
      </c>
      <c r="L96" s="11">
        <f t="shared" si="5"/>
        <v>43846</v>
      </c>
      <c r="M96" s="29">
        <f t="shared" si="6"/>
        <v>0</v>
      </c>
      <c r="N96" s="12">
        <f t="shared" si="7"/>
        <v>7.6388888888888062E-3</v>
      </c>
    </row>
    <row r="97" spans="1:14" x14ac:dyDescent="0.25">
      <c r="A97" s="1" t="s">
        <v>234</v>
      </c>
      <c r="B97" s="1" t="s">
        <v>11</v>
      </c>
      <c r="C97" s="1" t="s">
        <v>235</v>
      </c>
      <c r="D97" s="1" t="s">
        <v>272</v>
      </c>
      <c r="E97" s="1" t="s">
        <v>60</v>
      </c>
      <c r="F97" s="1" t="s">
        <v>11</v>
      </c>
      <c r="G97" s="1" t="s">
        <v>11</v>
      </c>
      <c r="H97" s="1" t="s">
        <v>273</v>
      </c>
      <c r="I97" s="1" t="s">
        <v>273</v>
      </c>
      <c r="J97" s="1" t="s">
        <v>173</v>
      </c>
      <c r="K97" s="12">
        <f t="shared" si="4"/>
        <v>0.25833333333333336</v>
      </c>
      <c r="L97" s="11">
        <f t="shared" si="5"/>
        <v>43848</v>
      </c>
      <c r="M97" s="29">
        <f t="shared" si="6"/>
        <v>1</v>
      </c>
      <c r="N97" s="12">
        <f t="shared" si="7"/>
        <v>8.3333333333333592E-3</v>
      </c>
    </row>
    <row r="98" spans="1:14" x14ac:dyDescent="0.25">
      <c r="A98" s="1" t="s">
        <v>234</v>
      </c>
      <c r="B98" s="1" t="s">
        <v>11</v>
      </c>
      <c r="C98" s="1" t="s">
        <v>235</v>
      </c>
      <c r="D98" s="1" t="s">
        <v>274</v>
      </c>
      <c r="E98" s="1" t="s">
        <v>194</v>
      </c>
      <c r="F98" s="1" t="s">
        <v>11</v>
      </c>
      <c r="G98" s="1" t="s">
        <v>11</v>
      </c>
      <c r="H98" s="1" t="s">
        <v>93</v>
      </c>
      <c r="I98" s="1" t="s">
        <v>93</v>
      </c>
      <c r="J98" s="1" t="s">
        <v>82</v>
      </c>
      <c r="K98" s="12">
        <f t="shared" si="4"/>
        <v>0.34791666666666676</v>
      </c>
      <c r="L98" s="11">
        <f t="shared" si="5"/>
        <v>43849</v>
      </c>
      <c r="M98" s="29">
        <f t="shared" si="6"/>
        <v>0</v>
      </c>
      <c r="N98" s="12">
        <f t="shared" si="7"/>
        <v>1.4583333333333448E-2</v>
      </c>
    </row>
    <row r="99" spans="1:14" x14ac:dyDescent="0.25">
      <c r="A99" s="1" t="s">
        <v>234</v>
      </c>
      <c r="B99" s="1" t="s">
        <v>11</v>
      </c>
      <c r="C99" s="1" t="s">
        <v>235</v>
      </c>
      <c r="D99" s="1" t="s">
        <v>245</v>
      </c>
      <c r="E99" s="1" t="s">
        <v>275</v>
      </c>
      <c r="F99" s="1" t="s">
        <v>11</v>
      </c>
      <c r="G99" s="1" t="s">
        <v>11</v>
      </c>
      <c r="H99" s="1" t="s">
        <v>276</v>
      </c>
      <c r="I99" s="1" t="s">
        <v>276</v>
      </c>
      <c r="J99" s="1" t="s">
        <v>85</v>
      </c>
      <c r="K99" s="12">
        <f t="shared" si="4"/>
        <v>0.33680555555555558</v>
      </c>
      <c r="L99" s="11">
        <f t="shared" si="5"/>
        <v>43850</v>
      </c>
      <c r="M99" s="29">
        <f t="shared" si="6"/>
        <v>0</v>
      </c>
      <c r="N99" s="12">
        <f t="shared" si="7"/>
        <v>3.4722222222222654E-3</v>
      </c>
    </row>
    <row r="100" spans="1:14" x14ac:dyDescent="0.25">
      <c r="A100" s="1" t="s">
        <v>234</v>
      </c>
      <c r="B100" s="1" t="s">
        <v>11</v>
      </c>
      <c r="C100" s="1" t="s">
        <v>235</v>
      </c>
      <c r="D100" s="1" t="s">
        <v>106</v>
      </c>
      <c r="E100" s="1" t="s">
        <v>277</v>
      </c>
      <c r="F100" s="1" t="s">
        <v>11</v>
      </c>
      <c r="G100" s="1" t="s">
        <v>11</v>
      </c>
      <c r="H100" s="1" t="s">
        <v>134</v>
      </c>
      <c r="I100" s="1" t="s">
        <v>134</v>
      </c>
      <c r="J100" s="1" t="s">
        <v>88</v>
      </c>
      <c r="K100" s="12">
        <f t="shared" si="4"/>
        <v>0.36944444444444441</v>
      </c>
      <c r="L100" s="11">
        <f t="shared" si="5"/>
        <v>43851</v>
      </c>
      <c r="M100" s="29">
        <f t="shared" si="6"/>
        <v>0</v>
      </c>
      <c r="N100" s="12">
        <f t="shared" si="7"/>
        <v>3.6111111111111094E-2</v>
      </c>
    </row>
    <row r="101" spans="1:14" x14ac:dyDescent="0.25">
      <c r="A101" s="1" t="s">
        <v>234</v>
      </c>
      <c r="B101" s="1" t="s">
        <v>11</v>
      </c>
      <c r="C101" s="1" t="s">
        <v>235</v>
      </c>
      <c r="D101" s="1" t="s">
        <v>278</v>
      </c>
      <c r="E101" s="1" t="s">
        <v>279</v>
      </c>
      <c r="F101" s="1" t="s">
        <v>11</v>
      </c>
      <c r="G101" s="1" t="s">
        <v>11</v>
      </c>
      <c r="H101" s="1" t="s">
        <v>280</v>
      </c>
      <c r="I101" s="1" t="s">
        <v>280</v>
      </c>
      <c r="J101" s="1" t="s">
        <v>91</v>
      </c>
      <c r="K101" s="12">
        <f t="shared" si="4"/>
        <v>0.39861111111111108</v>
      </c>
      <c r="L101" s="11">
        <f t="shared" si="5"/>
        <v>43852</v>
      </c>
      <c r="M101" s="29">
        <f t="shared" si="6"/>
        <v>0</v>
      </c>
      <c r="N101" s="12">
        <f t="shared" si="7"/>
        <v>6.5277777777777768E-2</v>
      </c>
    </row>
    <row r="102" spans="1:14" x14ac:dyDescent="0.25">
      <c r="A102" s="1" t="s">
        <v>234</v>
      </c>
      <c r="B102" s="1" t="s">
        <v>11</v>
      </c>
      <c r="C102" s="1" t="s">
        <v>235</v>
      </c>
      <c r="D102" s="1" t="s">
        <v>281</v>
      </c>
      <c r="E102" s="1" t="s">
        <v>275</v>
      </c>
      <c r="F102" s="1" t="s">
        <v>11</v>
      </c>
      <c r="G102" s="1" t="s">
        <v>11</v>
      </c>
      <c r="H102" s="1" t="s">
        <v>282</v>
      </c>
      <c r="I102" s="1" t="s">
        <v>282</v>
      </c>
      <c r="J102" s="1" t="s">
        <v>94</v>
      </c>
      <c r="K102" s="12">
        <f t="shared" si="4"/>
        <v>0.38819444444444445</v>
      </c>
      <c r="L102" s="11">
        <f t="shared" si="5"/>
        <v>43853</v>
      </c>
      <c r="M102" s="29">
        <f t="shared" si="6"/>
        <v>0</v>
      </c>
      <c r="N102" s="12">
        <f t="shared" si="7"/>
        <v>5.4861111111111138E-2</v>
      </c>
    </row>
    <row r="103" spans="1:14" x14ac:dyDescent="0.25">
      <c r="A103" s="1" t="s">
        <v>234</v>
      </c>
      <c r="B103" s="1" t="s">
        <v>11</v>
      </c>
      <c r="C103" s="1" t="s">
        <v>235</v>
      </c>
      <c r="D103" s="1" t="s">
        <v>248</v>
      </c>
      <c r="E103" s="1" t="s">
        <v>283</v>
      </c>
      <c r="F103" s="1" t="s">
        <v>11</v>
      </c>
      <c r="G103" s="1" t="s">
        <v>11</v>
      </c>
      <c r="H103" s="1" t="s">
        <v>284</v>
      </c>
      <c r="I103" s="1" t="s">
        <v>284</v>
      </c>
      <c r="J103" s="1" t="s">
        <v>97</v>
      </c>
      <c r="K103" s="12">
        <f t="shared" si="4"/>
        <v>0.25555555555555559</v>
      </c>
      <c r="L103" s="11">
        <f t="shared" si="5"/>
        <v>43855</v>
      </c>
      <c r="M103" s="29">
        <f t="shared" si="6"/>
        <v>1</v>
      </c>
      <c r="N103" s="12">
        <f t="shared" si="7"/>
        <v>5.5555555555555913E-3</v>
      </c>
    </row>
    <row r="104" spans="1:14" x14ac:dyDescent="0.25">
      <c r="A104" s="1" t="s">
        <v>285</v>
      </c>
      <c r="B104" s="1" t="s">
        <v>11</v>
      </c>
      <c r="C104" s="1" t="s">
        <v>286</v>
      </c>
      <c r="D104" s="1" t="s">
        <v>287</v>
      </c>
      <c r="E104" s="1" t="s">
        <v>64</v>
      </c>
      <c r="F104" s="1" t="s">
        <v>11</v>
      </c>
      <c r="G104" s="1" t="s">
        <v>11</v>
      </c>
      <c r="H104" s="1" t="s">
        <v>288</v>
      </c>
      <c r="I104" s="1" t="s">
        <v>288</v>
      </c>
      <c r="J104" s="1" t="s">
        <v>20</v>
      </c>
      <c r="K104" s="12">
        <f t="shared" si="4"/>
        <v>0.28749999999999998</v>
      </c>
      <c r="L104" s="11">
        <f t="shared" si="5"/>
        <v>43827</v>
      </c>
      <c r="M104" s="29">
        <f t="shared" si="6"/>
        <v>1</v>
      </c>
      <c r="N104" s="12">
        <f t="shared" si="7"/>
        <v>3.7499999999999978E-2</v>
      </c>
    </row>
    <row r="105" spans="1:14" x14ac:dyDescent="0.25">
      <c r="A105" s="1" t="s">
        <v>285</v>
      </c>
      <c r="B105" s="1" t="s">
        <v>11</v>
      </c>
      <c r="C105" s="1" t="s">
        <v>286</v>
      </c>
      <c r="D105" s="1" t="s">
        <v>289</v>
      </c>
      <c r="E105" s="1" t="s">
        <v>136</v>
      </c>
      <c r="F105" s="1" t="s">
        <v>11</v>
      </c>
      <c r="G105" s="1" t="s">
        <v>11</v>
      </c>
      <c r="H105" s="1" t="s">
        <v>290</v>
      </c>
      <c r="I105" s="1" t="s">
        <v>290</v>
      </c>
      <c r="J105" s="1" t="s">
        <v>24</v>
      </c>
      <c r="K105" s="12">
        <f t="shared" si="4"/>
        <v>0.37777777777777771</v>
      </c>
      <c r="L105" s="11">
        <f t="shared" si="5"/>
        <v>43828</v>
      </c>
      <c r="M105" s="29">
        <f t="shared" si="6"/>
        <v>0</v>
      </c>
      <c r="N105" s="12">
        <f t="shared" si="7"/>
        <v>4.4444444444444398E-2</v>
      </c>
    </row>
    <row r="106" spans="1:14" x14ac:dyDescent="0.25">
      <c r="A106" s="1" t="s">
        <v>285</v>
      </c>
      <c r="B106" s="1" t="s">
        <v>11</v>
      </c>
      <c r="C106" s="1" t="s">
        <v>286</v>
      </c>
      <c r="D106" s="1" t="s">
        <v>291</v>
      </c>
      <c r="E106" s="1" t="s">
        <v>292</v>
      </c>
      <c r="F106" s="1" t="s">
        <v>11</v>
      </c>
      <c r="G106" s="1" t="s">
        <v>11</v>
      </c>
      <c r="H106" s="1" t="s">
        <v>293</v>
      </c>
      <c r="I106" s="1" t="s">
        <v>293</v>
      </c>
      <c r="J106" s="1" t="s">
        <v>32</v>
      </c>
      <c r="K106" s="12">
        <f t="shared" si="4"/>
        <v>0.32361111111111113</v>
      </c>
      <c r="L106" s="11">
        <f t="shared" si="5"/>
        <v>43830</v>
      </c>
      <c r="M106" s="29">
        <f t="shared" si="6"/>
        <v>0</v>
      </c>
      <c r="N106" s="12">
        <f t="shared" si="7"/>
        <v>0</v>
      </c>
    </row>
    <row r="107" spans="1:14" x14ac:dyDescent="0.25">
      <c r="A107" s="1" t="s">
        <v>285</v>
      </c>
      <c r="B107" s="1" t="s">
        <v>11</v>
      </c>
      <c r="C107" s="1" t="s">
        <v>286</v>
      </c>
      <c r="D107" s="1" t="s">
        <v>294</v>
      </c>
      <c r="E107" s="1" t="s">
        <v>163</v>
      </c>
      <c r="F107" s="1" t="s">
        <v>11</v>
      </c>
      <c r="G107" s="1" t="s">
        <v>11</v>
      </c>
      <c r="H107" s="1" t="s">
        <v>295</v>
      </c>
      <c r="I107" s="1" t="s">
        <v>295</v>
      </c>
      <c r="J107" s="1" t="s">
        <v>36</v>
      </c>
      <c r="K107" s="12">
        <f t="shared" si="4"/>
        <v>0.25486111111111115</v>
      </c>
      <c r="L107" s="11">
        <f t="shared" si="5"/>
        <v>43831</v>
      </c>
      <c r="M107" s="29">
        <f t="shared" si="6"/>
        <v>0</v>
      </c>
      <c r="N107" s="12">
        <f t="shared" si="7"/>
        <v>0</v>
      </c>
    </row>
    <row r="108" spans="1:14" x14ac:dyDescent="0.25">
      <c r="A108" s="1" t="s">
        <v>285</v>
      </c>
      <c r="B108" s="1" t="s">
        <v>11</v>
      </c>
      <c r="C108" s="1" t="s">
        <v>286</v>
      </c>
      <c r="D108" s="1" t="s">
        <v>37</v>
      </c>
      <c r="E108" s="1" t="s">
        <v>296</v>
      </c>
      <c r="F108" s="1" t="s">
        <v>11</v>
      </c>
      <c r="G108" s="1" t="s">
        <v>11</v>
      </c>
      <c r="H108" s="1" t="s">
        <v>297</v>
      </c>
      <c r="I108" s="1" t="s">
        <v>297</v>
      </c>
      <c r="J108" s="1" t="s">
        <v>40</v>
      </c>
      <c r="K108" s="12">
        <f t="shared" si="4"/>
        <v>0.27638888888888885</v>
      </c>
      <c r="L108" s="11">
        <f t="shared" si="5"/>
        <v>43834</v>
      </c>
      <c r="M108" s="29">
        <f t="shared" si="6"/>
        <v>1</v>
      </c>
      <c r="N108" s="12">
        <f t="shared" si="7"/>
        <v>2.6388888888888851E-2</v>
      </c>
    </row>
    <row r="109" spans="1:14" x14ac:dyDescent="0.25">
      <c r="A109" s="1" t="s">
        <v>285</v>
      </c>
      <c r="B109" s="1" t="s">
        <v>11</v>
      </c>
      <c r="C109" s="1" t="s">
        <v>286</v>
      </c>
      <c r="D109" s="1" t="s">
        <v>298</v>
      </c>
      <c r="E109" s="1" t="s">
        <v>143</v>
      </c>
      <c r="F109" s="1" t="s">
        <v>11</v>
      </c>
      <c r="G109" s="1" t="s">
        <v>11</v>
      </c>
      <c r="H109" s="1" t="s">
        <v>299</v>
      </c>
      <c r="I109" s="1" t="s">
        <v>299</v>
      </c>
      <c r="J109" s="1" t="s">
        <v>44</v>
      </c>
      <c r="K109" s="12">
        <f t="shared" si="4"/>
        <v>0.38611111111111102</v>
      </c>
      <c r="L109" s="11">
        <f t="shared" si="5"/>
        <v>43835</v>
      </c>
      <c r="M109" s="29">
        <f t="shared" si="6"/>
        <v>0</v>
      </c>
      <c r="N109" s="12">
        <f t="shared" si="7"/>
        <v>5.2777777777777701E-2</v>
      </c>
    </row>
    <row r="110" spans="1:14" x14ac:dyDescent="0.25">
      <c r="A110" s="1" t="s">
        <v>285</v>
      </c>
      <c r="B110" s="1" t="s">
        <v>11</v>
      </c>
      <c r="C110" s="1" t="s">
        <v>286</v>
      </c>
      <c r="D110" s="1" t="s">
        <v>300</v>
      </c>
      <c r="E110" s="1" t="s">
        <v>301</v>
      </c>
      <c r="F110" s="1" t="s">
        <v>11</v>
      </c>
      <c r="G110" s="1" t="s">
        <v>11</v>
      </c>
      <c r="H110" s="1" t="s">
        <v>302</v>
      </c>
      <c r="I110" s="1" t="s">
        <v>302</v>
      </c>
      <c r="J110" s="1" t="s">
        <v>47</v>
      </c>
      <c r="K110" s="12">
        <f t="shared" si="4"/>
        <v>0.40972222222222215</v>
      </c>
      <c r="L110" s="11">
        <f t="shared" si="5"/>
        <v>43836</v>
      </c>
      <c r="M110" s="29">
        <f t="shared" si="6"/>
        <v>0</v>
      </c>
      <c r="N110" s="12">
        <f t="shared" si="7"/>
        <v>7.638888888888884E-2</v>
      </c>
    </row>
    <row r="111" spans="1:14" x14ac:dyDescent="0.25">
      <c r="A111" s="1" t="s">
        <v>285</v>
      </c>
      <c r="B111" s="1" t="s">
        <v>11</v>
      </c>
      <c r="C111" s="1" t="s">
        <v>286</v>
      </c>
      <c r="D111" s="1" t="s">
        <v>303</v>
      </c>
      <c r="E111" s="1" t="s">
        <v>266</v>
      </c>
      <c r="F111" s="1" t="s">
        <v>11</v>
      </c>
      <c r="G111" s="1" t="s">
        <v>11</v>
      </c>
      <c r="H111" s="1" t="s">
        <v>304</v>
      </c>
      <c r="I111" s="1" t="s">
        <v>304</v>
      </c>
      <c r="J111" s="1" t="s">
        <v>51</v>
      </c>
      <c r="K111" s="12">
        <f t="shared" si="4"/>
        <v>0.40347222222222229</v>
      </c>
      <c r="L111" s="11">
        <f t="shared" si="5"/>
        <v>43837</v>
      </c>
      <c r="M111" s="29">
        <f t="shared" si="6"/>
        <v>0</v>
      </c>
      <c r="N111" s="12">
        <f t="shared" si="7"/>
        <v>7.0138888888888973E-2</v>
      </c>
    </row>
    <row r="112" spans="1:14" x14ac:dyDescent="0.25">
      <c r="A112" s="1" t="s">
        <v>285</v>
      </c>
      <c r="B112" s="1" t="s">
        <v>11</v>
      </c>
      <c r="C112" s="1" t="s">
        <v>286</v>
      </c>
      <c r="D112" s="1" t="s">
        <v>145</v>
      </c>
      <c r="E112" s="1" t="s">
        <v>305</v>
      </c>
      <c r="F112" s="1" t="s">
        <v>11</v>
      </c>
      <c r="G112" s="1" t="s">
        <v>11</v>
      </c>
      <c r="H112" s="1" t="s">
        <v>306</v>
      </c>
      <c r="I112" s="1" t="s">
        <v>306</v>
      </c>
      <c r="J112" s="1" t="s">
        <v>54</v>
      </c>
      <c r="K112" s="12">
        <f t="shared" si="4"/>
        <v>0.39444444444444443</v>
      </c>
      <c r="L112" s="11">
        <f t="shared" si="5"/>
        <v>43838</v>
      </c>
      <c r="M112" s="29">
        <f t="shared" si="6"/>
        <v>0</v>
      </c>
      <c r="N112" s="12">
        <f t="shared" si="7"/>
        <v>6.1111111111111116E-2</v>
      </c>
    </row>
    <row r="113" spans="1:14" x14ac:dyDescent="0.25">
      <c r="A113" s="1" t="s">
        <v>285</v>
      </c>
      <c r="B113" s="1" t="s">
        <v>11</v>
      </c>
      <c r="C113" s="1" t="s">
        <v>286</v>
      </c>
      <c r="D113" s="1" t="s">
        <v>307</v>
      </c>
      <c r="E113" s="1" t="s">
        <v>77</v>
      </c>
      <c r="F113" s="1" t="s">
        <v>11</v>
      </c>
      <c r="G113" s="1" t="s">
        <v>11</v>
      </c>
      <c r="H113" s="1" t="s">
        <v>27</v>
      </c>
      <c r="I113" s="1" t="s">
        <v>27</v>
      </c>
      <c r="J113" s="1" t="s">
        <v>58</v>
      </c>
      <c r="K113" s="12">
        <f t="shared" si="4"/>
        <v>0.3618055555555556</v>
      </c>
      <c r="L113" s="11">
        <f t="shared" si="5"/>
        <v>43839</v>
      </c>
      <c r="M113" s="29">
        <f t="shared" si="6"/>
        <v>0</v>
      </c>
      <c r="N113" s="12">
        <f t="shared" si="7"/>
        <v>2.8472222222222288E-2</v>
      </c>
    </row>
    <row r="114" spans="1:14" x14ac:dyDescent="0.25">
      <c r="A114" s="1" t="s">
        <v>285</v>
      </c>
      <c r="B114" s="1" t="s">
        <v>11</v>
      </c>
      <c r="C114" s="1" t="s">
        <v>286</v>
      </c>
      <c r="D114" s="1" t="s">
        <v>308</v>
      </c>
      <c r="E114" s="1" t="s">
        <v>104</v>
      </c>
      <c r="F114" s="1" t="s">
        <v>11</v>
      </c>
      <c r="G114" s="1" t="s">
        <v>11</v>
      </c>
      <c r="H114" s="1" t="s">
        <v>309</v>
      </c>
      <c r="I114" s="1" t="s">
        <v>309</v>
      </c>
      <c r="J114" s="1" t="s">
        <v>62</v>
      </c>
      <c r="K114" s="12">
        <f t="shared" si="4"/>
        <v>0.27499999999999997</v>
      </c>
      <c r="L114" s="11">
        <f t="shared" si="5"/>
        <v>43841</v>
      </c>
      <c r="M114" s="29">
        <f t="shared" si="6"/>
        <v>1</v>
      </c>
      <c r="N114" s="12">
        <f t="shared" si="7"/>
        <v>2.4999999999999967E-2</v>
      </c>
    </row>
    <row r="115" spans="1:14" x14ac:dyDescent="0.25">
      <c r="A115" s="1" t="s">
        <v>285</v>
      </c>
      <c r="B115" s="1" t="s">
        <v>11</v>
      </c>
      <c r="C115" s="1" t="s">
        <v>286</v>
      </c>
      <c r="D115" s="1" t="s">
        <v>310</v>
      </c>
      <c r="E115" s="1" t="s">
        <v>311</v>
      </c>
      <c r="F115" s="1" t="s">
        <v>11</v>
      </c>
      <c r="G115" s="1" t="s">
        <v>11</v>
      </c>
      <c r="H115" s="1" t="s">
        <v>312</v>
      </c>
      <c r="I115" s="1" t="s">
        <v>312</v>
      </c>
      <c r="J115" s="1" t="s">
        <v>69</v>
      </c>
      <c r="K115" s="12">
        <f t="shared" si="4"/>
        <v>0.42638888888888887</v>
      </c>
      <c r="L115" s="11">
        <f t="shared" si="5"/>
        <v>43843</v>
      </c>
      <c r="M115" s="29">
        <f t="shared" si="6"/>
        <v>0</v>
      </c>
      <c r="N115" s="12">
        <f t="shared" si="7"/>
        <v>9.3055555555555558E-2</v>
      </c>
    </row>
    <row r="116" spans="1:14" x14ac:dyDescent="0.25">
      <c r="A116" s="1" t="s">
        <v>285</v>
      </c>
      <c r="B116" s="1" t="s">
        <v>11</v>
      </c>
      <c r="C116" s="1" t="s">
        <v>286</v>
      </c>
      <c r="D116" s="1" t="s">
        <v>313</v>
      </c>
      <c r="E116" s="1" t="s">
        <v>314</v>
      </c>
      <c r="F116" s="1" t="s">
        <v>11</v>
      </c>
      <c r="G116" s="1" t="s">
        <v>11</v>
      </c>
      <c r="H116" s="1" t="s">
        <v>228</v>
      </c>
      <c r="I116" s="1" t="s">
        <v>228</v>
      </c>
      <c r="J116" s="1" t="s">
        <v>72</v>
      </c>
      <c r="K116" s="12">
        <f t="shared" si="4"/>
        <v>0.42986111111111108</v>
      </c>
      <c r="L116" s="11">
        <f t="shared" si="5"/>
        <v>43844</v>
      </c>
      <c r="M116" s="29">
        <f t="shared" si="6"/>
        <v>0</v>
      </c>
      <c r="N116" s="12">
        <f t="shared" si="7"/>
        <v>9.6527777777777768E-2</v>
      </c>
    </row>
    <row r="117" spans="1:14" x14ac:dyDescent="0.25">
      <c r="A117" s="1" t="s">
        <v>285</v>
      </c>
      <c r="B117" s="1" t="s">
        <v>11</v>
      </c>
      <c r="C117" s="1" t="s">
        <v>286</v>
      </c>
      <c r="D117" s="1" t="s">
        <v>315</v>
      </c>
      <c r="E117" s="1" t="s">
        <v>216</v>
      </c>
      <c r="F117" s="1" t="s">
        <v>11</v>
      </c>
      <c r="G117" s="1" t="s">
        <v>11</v>
      </c>
      <c r="H117" s="1" t="s">
        <v>316</v>
      </c>
      <c r="I117" s="1" t="s">
        <v>316</v>
      </c>
      <c r="J117" s="1" t="s">
        <v>75</v>
      </c>
      <c r="K117" s="12">
        <f t="shared" si="4"/>
        <v>0.37708333333333333</v>
      </c>
      <c r="L117" s="11">
        <f t="shared" si="5"/>
        <v>43845</v>
      </c>
      <c r="M117" s="29">
        <f t="shared" si="6"/>
        <v>0</v>
      </c>
      <c r="N117" s="12">
        <f t="shared" si="7"/>
        <v>4.3750000000000011E-2</v>
      </c>
    </row>
    <row r="118" spans="1:14" x14ac:dyDescent="0.25">
      <c r="A118" s="1" t="s">
        <v>285</v>
      </c>
      <c r="B118" s="1" t="s">
        <v>11</v>
      </c>
      <c r="C118" s="1" t="s">
        <v>286</v>
      </c>
      <c r="D118" s="1" t="s">
        <v>317</v>
      </c>
      <c r="E118" s="1" t="s">
        <v>318</v>
      </c>
      <c r="F118" s="1" t="s">
        <v>11</v>
      </c>
      <c r="G118" s="1" t="s">
        <v>11</v>
      </c>
      <c r="H118" s="1" t="s">
        <v>134</v>
      </c>
      <c r="I118" s="1" t="s">
        <v>134</v>
      </c>
      <c r="J118" s="1" t="s">
        <v>79</v>
      </c>
      <c r="K118" s="12">
        <f t="shared" si="4"/>
        <v>0.36944444444444441</v>
      </c>
      <c r="L118" s="11">
        <f t="shared" si="5"/>
        <v>43846</v>
      </c>
      <c r="M118" s="29">
        <f t="shared" si="6"/>
        <v>0</v>
      </c>
      <c r="N118" s="12">
        <f t="shared" si="7"/>
        <v>3.6111111111111094E-2</v>
      </c>
    </row>
    <row r="119" spans="1:14" x14ac:dyDescent="0.25">
      <c r="A119" s="1" t="s">
        <v>285</v>
      </c>
      <c r="B119" s="1" t="s">
        <v>11</v>
      </c>
      <c r="C119" s="1" t="s">
        <v>286</v>
      </c>
      <c r="D119" s="1" t="s">
        <v>135</v>
      </c>
      <c r="E119" s="1" t="s">
        <v>26</v>
      </c>
      <c r="F119" s="1" t="s">
        <v>11</v>
      </c>
      <c r="G119" s="1" t="s">
        <v>11</v>
      </c>
      <c r="H119" s="1" t="s">
        <v>288</v>
      </c>
      <c r="I119" s="1" t="s">
        <v>288</v>
      </c>
      <c r="J119" s="1" t="s">
        <v>173</v>
      </c>
      <c r="K119" s="12">
        <f t="shared" si="4"/>
        <v>0.28749999999999992</v>
      </c>
      <c r="L119" s="11">
        <f t="shared" si="5"/>
        <v>43848</v>
      </c>
      <c r="M119" s="29">
        <f t="shared" si="6"/>
        <v>1</v>
      </c>
      <c r="N119" s="12">
        <f t="shared" si="7"/>
        <v>3.7499999999999922E-2</v>
      </c>
    </row>
    <row r="120" spans="1:14" x14ac:dyDescent="0.25">
      <c r="A120" s="1" t="s">
        <v>285</v>
      </c>
      <c r="B120" s="1" t="s">
        <v>11</v>
      </c>
      <c r="C120" s="1" t="s">
        <v>286</v>
      </c>
      <c r="D120" s="1" t="s">
        <v>291</v>
      </c>
      <c r="E120" s="1" t="s">
        <v>159</v>
      </c>
      <c r="F120" s="1" t="s">
        <v>11</v>
      </c>
      <c r="G120" s="1" t="s">
        <v>11</v>
      </c>
      <c r="H120" s="1" t="s">
        <v>319</v>
      </c>
      <c r="I120" s="1" t="s">
        <v>319</v>
      </c>
      <c r="J120" s="1" t="s">
        <v>85</v>
      </c>
      <c r="K120" s="12">
        <f t="shared" si="4"/>
        <v>0.43333333333333329</v>
      </c>
      <c r="L120" s="11">
        <f t="shared" si="5"/>
        <v>43850</v>
      </c>
      <c r="M120" s="29">
        <f t="shared" si="6"/>
        <v>0</v>
      </c>
      <c r="N120" s="12">
        <f t="shared" si="7"/>
        <v>9.9999999999999978E-2</v>
      </c>
    </row>
    <row r="121" spans="1:14" x14ac:dyDescent="0.25">
      <c r="A121" s="1" t="s">
        <v>285</v>
      </c>
      <c r="B121" s="1" t="s">
        <v>11</v>
      </c>
      <c r="C121" s="1" t="s">
        <v>286</v>
      </c>
      <c r="D121" s="1" t="s">
        <v>320</v>
      </c>
      <c r="E121" s="1" t="s">
        <v>321</v>
      </c>
      <c r="F121" s="1" t="s">
        <v>11</v>
      </c>
      <c r="G121" s="1" t="s">
        <v>11</v>
      </c>
      <c r="H121" s="1" t="s">
        <v>322</v>
      </c>
      <c r="I121" s="1" t="s">
        <v>322</v>
      </c>
      <c r="J121" s="1" t="s">
        <v>88</v>
      </c>
      <c r="K121" s="12">
        <f t="shared" si="4"/>
        <v>0.4548611111111111</v>
      </c>
      <c r="L121" s="11">
        <f t="shared" si="5"/>
        <v>43851</v>
      </c>
      <c r="M121" s="29">
        <f t="shared" si="6"/>
        <v>0</v>
      </c>
      <c r="N121" s="12">
        <f t="shared" si="7"/>
        <v>0.12152777777777779</v>
      </c>
    </row>
    <row r="122" spans="1:14" x14ac:dyDescent="0.25">
      <c r="A122" s="1" t="s">
        <v>285</v>
      </c>
      <c r="B122" s="1" t="s">
        <v>11</v>
      </c>
      <c r="C122" s="1" t="s">
        <v>286</v>
      </c>
      <c r="D122" s="1" t="s">
        <v>307</v>
      </c>
      <c r="E122" s="1" t="s">
        <v>323</v>
      </c>
      <c r="F122" s="1" t="s">
        <v>11</v>
      </c>
      <c r="G122" s="1" t="s">
        <v>11</v>
      </c>
      <c r="H122" s="1" t="s">
        <v>324</v>
      </c>
      <c r="I122" s="1" t="s">
        <v>324</v>
      </c>
      <c r="J122" s="1" t="s">
        <v>91</v>
      </c>
      <c r="K122" s="12">
        <f t="shared" si="4"/>
        <v>0.37916666666666665</v>
      </c>
      <c r="L122" s="11">
        <f t="shared" si="5"/>
        <v>43852</v>
      </c>
      <c r="M122" s="29">
        <f t="shared" si="6"/>
        <v>0</v>
      </c>
      <c r="N122" s="12">
        <f t="shared" si="7"/>
        <v>4.5833333333333337E-2</v>
      </c>
    </row>
    <row r="123" spans="1:14" x14ac:dyDescent="0.25">
      <c r="A123" s="1" t="s">
        <v>325</v>
      </c>
      <c r="B123" s="1" t="s">
        <v>11</v>
      </c>
      <c r="C123" s="1" t="s">
        <v>326</v>
      </c>
      <c r="D123" s="1" t="s">
        <v>327</v>
      </c>
      <c r="E123" s="1" t="s">
        <v>328</v>
      </c>
      <c r="F123" s="1" t="s">
        <v>11</v>
      </c>
      <c r="G123" s="1" t="s">
        <v>11</v>
      </c>
      <c r="H123" s="1" t="s">
        <v>84</v>
      </c>
      <c r="I123" s="1" t="s">
        <v>84</v>
      </c>
      <c r="J123" s="1" t="s">
        <v>20</v>
      </c>
      <c r="K123" s="12">
        <f t="shared" si="4"/>
        <v>0.35902777777777767</v>
      </c>
      <c r="L123" s="11">
        <f t="shared" si="5"/>
        <v>43827</v>
      </c>
      <c r="M123" s="29">
        <f t="shared" si="6"/>
        <v>1</v>
      </c>
      <c r="N123" s="12">
        <f t="shared" si="7"/>
        <v>0.10902777777777767</v>
      </c>
    </row>
    <row r="124" spans="1:14" x14ac:dyDescent="0.25">
      <c r="A124" s="1" t="s">
        <v>325</v>
      </c>
      <c r="B124" s="1" t="s">
        <v>11</v>
      </c>
      <c r="C124" s="1" t="s">
        <v>326</v>
      </c>
      <c r="D124" s="1" t="s">
        <v>329</v>
      </c>
      <c r="E124" s="1" t="s">
        <v>330</v>
      </c>
      <c r="F124" s="1" t="s">
        <v>11</v>
      </c>
      <c r="G124" s="1" t="s">
        <v>11</v>
      </c>
      <c r="H124" s="1" t="s">
        <v>331</v>
      </c>
      <c r="I124" s="1" t="s">
        <v>331</v>
      </c>
      <c r="J124" s="1" t="s">
        <v>28</v>
      </c>
      <c r="K124" s="12">
        <f t="shared" si="4"/>
        <v>0.43888888888888894</v>
      </c>
      <c r="L124" s="11">
        <f t="shared" si="5"/>
        <v>43829</v>
      </c>
      <c r="M124" s="29">
        <f t="shared" si="6"/>
        <v>0</v>
      </c>
      <c r="N124" s="12">
        <f t="shared" si="7"/>
        <v>0.10555555555555562</v>
      </c>
    </row>
    <row r="125" spans="1:14" x14ac:dyDescent="0.25">
      <c r="A125" s="1" t="s">
        <v>325</v>
      </c>
      <c r="B125" s="1" t="s">
        <v>11</v>
      </c>
      <c r="C125" s="1" t="s">
        <v>326</v>
      </c>
      <c r="D125" s="1" t="s">
        <v>332</v>
      </c>
      <c r="E125" s="1" t="s">
        <v>56</v>
      </c>
      <c r="F125" s="1" t="s">
        <v>11</v>
      </c>
      <c r="G125" s="1" t="s">
        <v>11</v>
      </c>
      <c r="H125" s="1" t="s">
        <v>195</v>
      </c>
      <c r="I125" s="1" t="s">
        <v>195</v>
      </c>
      <c r="J125" s="1" t="s">
        <v>32</v>
      </c>
      <c r="K125" s="12">
        <f t="shared" si="4"/>
        <v>0.42083333333333334</v>
      </c>
      <c r="L125" s="11">
        <f t="shared" si="5"/>
        <v>43830</v>
      </c>
      <c r="M125" s="29">
        <f t="shared" si="6"/>
        <v>0</v>
      </c>
      <c r="N125" s="12">
        <f t="shared" si="7"/>
        <v>8.7500000000000022E-2</v>
      </c>
    </row>
    <row r="126" spans="1:14" x14ac:dyDescent="0.25">
      <c r="A126" s="1" t="s">
        <v>325</v>
      </c>
      <c r="B126" s="1" t="s">
        <v>11</v>
      </c>
      <c r="C126" s="1" t="s">
        <v>326</v>
      </c>
      <c r="D126" s="1" t="s">
        <v>333</v>
      </c>
      <c r="E126" s="1" t="s">
        <v>334</v>
      </c>
      <c r="F126" s="1" t="s">
        <v>11</v>
      </c>
      <c r="G126" s="1" t="s">
        <v>11</v>
      </c>
      <c r="H126" s="1" t="s">
        <v>335</v>
      </c>
      <c r="I126" s="1" t="s">
        <v>335</v>
      </c>
      <c r="J126" s="1" t="s">
        <v>36</v>
      </c>
      <c r="K126" s="12">
        <f t="shared" si="4"/>
        <v>0.35624999999999996</v>
      </c>
      <c r="L126" s="11">
        <f t="shared" si="5"/>
        <v>43831</v>
      </c>
      <c r="M126" s="29">
        <f t="shared" si="6"/>
        <v>0</v>
      </c>
      <c r="N126" s="12">
        <f t="shared" si="7"/>
        <v>2.2916666666666641E-2</v>
      </c>
    </row>
    <row r="127" spans="1:14" x14ac:dyDescent="0.25">
      <c r="A127" s="1" t="s">
        <v>325</v>
      </c>
      <c r="B127" s="1" t="s">
        <v>11</v>
      </c>
      <c r="C127" s="1" t="s">
        <v>326</v>
      </c>
      <c r="D127" s="1" t="s">
        <v>336</v>
      </c>
      <c r="E127" s="1" t="s">
        <v>337</v>
      </c>
      <c r="F127" s="1" t="s">
        <v>11</v>
      </c>
      <c r="G127" s="1" t="s">
        <v>11</v>
      </c>
      <c r="H127" s="1" t="s">
        <v>302</v>
      </c>
      <c r="I127" s="1" t="s">
        <v>302</v>
      </c>
      <c r="J127" s="1" t="s">
        <v>44</v>
      </c>
      <c r="K127" s="12">
        <f t="shared" si="4"/>
        <v>0.40972222222222227</v>
      </c>
      <c r="L127" s="11">
        <f t="shared" si="5"/>
        <v>43835</v>
      </c>
      <c r="M127" s="29">
        <f t="shared" si="6"/>
        <v>0</v>
      </c>
      <c r="N127" s="12">
        <f t="shared" si="7"/>
        <v>7.6388888888888951E-2</v>
      </c>
    </row>
    <row r="128" spans="1:14" x14ac:dyDescent="0.25">
      <c r="A128" s="1" t="s">
        <v>325</v>
      </c>
      <c r="B128" s="1" t="s">
        <v>11</v>
      </c>
      <c r="C128" s="1" t="s">
        <v>326</v>
      </c>
      <c r="D128" s="1" t="s">
        <v>218</v>
      </c>
      <c r="E128" s="1" t="s">
        <v>338</v>
      </c>
      <c r="F128" s="1" t="s">
        <v>11</v>
      </c>
      <c r="G128" s="1" t="s">
        <v>11</v>
      </c>
      <c r="H128" s="1" t="s">
        <v>339</v>
      </c>
      <c r="I128" s="1" t="s">
        <v>339</v>
      </c>
      <c r="J128" s="1" t="s">
        <v>51</v>
      </c>
      <c r="K128" s="12">
        <f t="shared" si="4"/>
        <v>0.41458333333333336</v>
      </c>
      <c r="L128" s="11">
        <f t="shared" si="5"/>
        <v>43837</v>
      </c>
      <c r="M128" s="29">
        <f t="shared" si="6"/>
        <v>0</v>
      </c>
      <c r="N128" s="12">
        <f t="shared" si="7"/>
        <v>8.1250000000000044E-2</v>
      </c>
    </row>
    <row r="129" spans="1:14" x14ac:dyDescent="0.25">
      <c r="A129" s="1" t="s">
        <v>325</v>
      </c>
      <c r="B129" s="1" t="s">
        <v>11</v>
      </c>
      <c r="C129" s="1" t="s">
        <v>326</v>
      </c>
      <c r="D129" s="1" t="s">
        <v>340</v>
      </c>
      <c r="E129" s="1" t="s">
        <v>341</v>
      </c>
      <c r="F129" s="1" t="s">
        <v>11</v>
      </c>
      <c r="G129" s="1" t="s">
        <v>11</v>
      </c>
      <c r="H129" s="1" t="s">
        <v>211</v>
      </c>
      <c r="I129" s="1" t="s">
        <v>211</v>
      </c>
      <c r="J129" s="1" t="s">
        <v>54</v>
      </c>
      <c r="K129" s="12">
        <f t="shared" si="4"/>
        <v>0.44791666666666663</v>
      </c>
      <c r="L129" s="11">
        <f t="shared" si="5"/>
        <v>43838</v>
      </c>
      <c r="M129" s="29">
        <f t="shared" si="6"/>
        <v>0</v>
      </c>
      <c r="N129" s="12">
        <f t="shared" si="7"/>
        <v>0.11458333333333331</v>
      </c>
    </row>
    <row r="130" spans="1:14" x14ac:dyDescent="0.25">
      <c r="A130" s="1" t="s">
        <v>325</v>
      </c>
      <c r="B130" s="1" t="s">
        <v>11</v>
      </c>
      <c r="C130" s="1" t="s">
        <v>326</v>
      </c>
      <c r="D130" s="1" t="s">
        <v>342</v>
      </c>
      <c r="E130" s="1" t="s">
        <v>112</v>
      </c>
      <c r="F130" s="1" t="s">
        <v>11</v>
      </c>
      <c r="G130" s="1" t="s">
        <v>11</v>
      </c>
      <c r="H130" s="1" t="s">
        <v>343</v>
      </c>
      <c r="I130" s="1" t="s">
        <v>343</v>
      </c>
      <c r="J130" s="1" t="s">
        <v>58</v>
      </c>
      <c r="K130" s="12">
        <f t="shared" si="4"/>
        <v>0.42083333333333323</v>
      </c>
      <c r="L130" s="11">
        <f t="shared" si="5"/>
        <v>43839</v>
      </c>
      <c r="M130" s="29">
        <f t="shared" si="6"/>
        <v>0</v>
      </c>
      <c r="N130" s="12">
        <f t="shared" si="7"/>
        <v>8.7499999999999911E-2</v>
      </c>
    </row>
    <row r="131" spans="1:14" x14ac:dyDescent="0.25">
      <c r="A131" s="1" t="s">
        <v>325</v>
      </c>
      <c r="B131" s="1" t="s">
        <v>11</v>
      </c>
      <c r="C131" s="1" t="s">
        <v>326</v>
      </c>
      <c r="D131" s="1" t="s">
        <v>48</v>
      </c>
      <c r="E131" s="1" t="s">
        <v>60</v>
      </c>
      <c r="F131" s="1" t="s">
        <v>11</v>
      </c>
      <c r="G131" s="1" t="s">
        <v>11</v>
      </c>
      <c r="H131" s="1" t="s">
        <v>344</v>
      </c>
      <c r="I131" s="1" t="s">
        <v>344</v>
      </c>
      <c r="J131" s="1" t="s">
        <v>62</v>
      </c>
      <c r="K131" s="12">
        <f t="shared" ref="K131:K194" si="8">E131-D131</f>
        <v>0.32569444444444445</v>
      </c>
      <c r="L131" s="11">
        <f t="shared" ref="L131:L194" si="9">DATE(RIGHT(J131,4),LEFT(J131,2),MID(J131,4,2))</f>
        <v>43841</v>
      </c>
      <c r="M131" s="29">
        <f t="shared" ref="M131:M194" si="10">1*(WEEKDAY(L131)=7)</f>
        <v>1</v>
      </c>
      <c r="N131" s="12">
        <f t="shared" ref="N131:N194" si="11">IF(M131=1,IF(K131&gt;$P$2,K131-$P$2,0),IF(K131&gt;$O$2,K131-$O$2,0))</f>
        <v>7.5694444444444453E-2</v>
      </c>
    </row>
    <row r="132" spans="1:14" x14ac:dyDescent="0.25">
      <c r="A132" s="1" t="s">
        <v>325</v>
      </c>
      <c r="B132" s="1" t="s">
        <v>11</v>
      </c>
      <c r="C132" s="1" t="s">
        <v>326</v>
      </c>
      <c r="D132" s="1" t="s">
        <v>345</v>
      </c>
      <c r="E132" s="1" t="s">
        <v>346</v>
      </c>
      <c r="F132" s="1" t="s">
        <v>11</v>
      </c>
      <c r="G132" s="1" t="s">
        <v>11</v>
      </c>
      <c r="H132" s="1" t="s">
        <v>347</v>
      </c>
      <c r="I132" s="1" t="s">
        <v>347</v>
      </c>
      <c r="J132" s="1" t="s">
        <v>66</v>
      </c>
      <c r="K132" s="12">
        <f t="shared" si="8"/>
        <v>0.32361111111111113</v>
      </c>
      <c r="L132" s="11">
        <f t="shared" si="9"/>
        <v>43842</v>
      </c>
      <c r="M132" s="29">
        <f t="shared" si="10"/>
        <v>0</v>
      </c>
      <c r="N132" s="12">
        <f t="shared" si="11"/>
        <v>0</v>
      </c>
    </row>
    <row r="133" spans="1:14" x14ac:dyDescent="0.25">
      <c r="A133" s="1" t="s">
        <v>325</v>
      </c>
      <c r="B133" s="1" t="s">
        <v>11</v>
      </c>
      <c r="C133" s="1" t="s">
        <v>326</v>
      </c>
      <c r="D133" s="1" t="s">
        <v>348</v>
      </c>
      <c r="E133" s="1" t="s">
        <v>83</v>
      </c>
      <c r="F133" s="1" t="s">
        <v>11</v>
      </c>
      <c r="G133" s="1" t="s">
        <v>11</v>
      </c>
      <c r="H133" s="1" t="s">
        <v>349</v>
      </c>
      <c r="I133" s="1" t="s">
        <v>349</v>
      </c>
      <c r="J133" s="1" t="s">
        <v>66</v>
      </c>
      <c r="K133" s="12">
        <f t="shared" si="8"/>
        <v>7.9166666666666718E-2</v>
      </c>
      <c r="L133" s="11">
        <f t="shared" si="9"/>
        <v>43842</v>
      </c>
      <c r="M133" s="29">
        <f t="shared" si="10"/>
        <v>0</v>
      </c>
      <c r="N133" s="12">
        <f t="shared" si="11"/>
        <v>0</v>
      </c>
    </row>
    <row r="134" spans="1:14" x14ac:dyDescent="0.25">
      <c r="A134" s="1" t="s">
        <v>325</v>
      </c>
      <c r="B134" s="1" t="s">
        <v>11</v>
      </c>
      <c r="C134" s="1" t="s">
        <v>326</v>
      </c>
      <c r="D134" s="1" t="s">
        <v>333</v>
      </c>
      <c r="E134" s="1" t="s">
        <v>350</v>
      </c>
      <c r="F134" s="1" t="s">
        <v>11</v>
      </c>
      <c r="G134" s="1" t="s">
        <v>11</v>
      </c>
      <c r="H134" s="1" t="s">
        <v>351</v>
      </c>
      <c r="I134" s="1" t="s">
        <v>351</v>
      </c>
      <c r="J134" s="1" t="s">
        <v>72</v>
      </c>
      <c r="K134" s="12">
        <f t="shared" si="8"/>
        <v>0.40625</v>
      </c>
      <c r="L134" s="11">
        <f t="shared" si="9"/>
        <v>43844</v>
      </c>
      <c r="M134" s="29">
        <f t="shared" si="10"/>
        <v>0</v>
      </c>
      <c r="N134" s="12">
        <f t="shared" si="11"/>
        <v>7.2916666666666685E-2</v>
      </c>
    </row>
    <row r="135" spans="1:14" x14ac:dyDescent="0.25">
      <c r="A135" s="1" t="s">
        <v>325</v>
      </c>
      <c r="B135" s="1" t="s">
        <v>11</v>
      </c>
      <c r="C135" s="1" t="s">
        <v>326</v>
      </c>
      <c r="D135" s="1" t="s">
        <v>352</v>
      </c>
      <c r="E135" s="1" t="s">
        <v>353</v>
      </c>
      <c r="F135" s="1" t="s">
        <v>11</v>
      </c>
      <c r="G135" s="1" t="s">
        <v>11</v>
      </c>
      <c r="H135" s="1" t="s">
        <v>248</v>
      </c>
      <c r="I135" s="1" t="s">
        <v>248</v>
      </c>
      <c r="J135" s="1" t="s">
        <v>75</v>
      </c>
      <c r="K135" s="12">
        <f t="shared" si="8"/>
        <v>0.4243055555555556</v>
      </c>
      <c r="L135" s="11">
        <f t="shared" si="9"/>
        <v>43845</v>
      </c>
      <c r="M135" s="29">
        <f t="shared" si="10"/>
        <v>0</v>
      </c>
      <c r="N135" s="12">
        <f t="shared" si="11"/>
        <v>9.0972222222222288E-2</v>
      </c>
    </row>
    <row r="136" spans="1:14" x14ac:dyDescent="0.25">
      <c r="A136" s="1" t="s">
        <v>325</v>
      </c>
      <c r="B136" s="1" t="s">
        <v>11</v>
      </c>
      <c r="C136" s="1" t="s">
        <v>326</v>
      </c>
      <c r="D136" s="1" t="s">
        <v>222</v>
      </c>
      <c r="E136" s="1" t="s">
        <v>354</v>
      </c>
      <c r="F136" s="1" t="s">
        <v>11</v>
      </c>
      <c r="G136" s="1" t="s">
        <v>11</v>
      </c>
      <c r="H136" s="1" t="s">
        <v>355</v>
      </c>
      <c r="I136" s="1" t="s">
        <v>355</v>
      </c>
      <c r="J136" s="1" t="s">
        <v>79</v>
      </c>
      <c r="K136" s="12">
        <f t="shared" si="8"/>
        <v>0.38333333333333325</v>
      </c>
      <c r="L136" s="11">
        <f t="shared" si="9"/>
        <v>43846</v>
      </c>
      <c r="M136" s="29">
        <f t="shared" si="10"/>
        <v>0</v>
      </c>
      <c r="N136" s="12">
        <f t="shared" si="11"/>
        <v>4.9999999999999933E-2</v>
      </c>
    </row>
    <row r="137" spans="1:14" x14ac:dyDescent="0.25">
      <c r="A137" s="1" t="s">
        <v>325</v>
      </c>
      <c r="B137" s="1" t="s">
        <v>11</v>
      </c>
      <c r="C137" s="1" t="s">
        <v>326</v>
      </c>
      <c r="D137" s="1" t="s">
        <v>281</v>
      </c>
      <c r="E137" s="1" t="s">
        <v>127</v>
      </c>
      <c r="F137" s="1" t="s">
        <v>11</v>
      </c>
      <c r="G137" s="1" t="s">
        <v>11</v>
      </c>
      <c r="H137" s="1" t="s">
        <v>258</v>
      </c>
      <c r="I137" s="1" t="s">
        <v>258</v>
      </c>
      <c r="J137" s="1" t="s">
        <v>173</v>
      </c>
      <c r="K137" s="12">
        <f t="shared" si="8"/>
        <v>0.35069444444444436</v>
      </c>
      <c r="L137" s="11">
        <f t="shared" si="9"/>
        <v>43848</v>
      </c>
      <c r="M137" s="29">
        <f t="shared" si="10"/>
        <v>1</v>
      </c>
      <c r="N137" s="12">
        <f t="shared" si="11"/>
        <v>0.10069444444444436</v>
      </c>
    </row>
    <row r="138" spans="1:14" x14ac:dyDescent="0.25">
      <c r="A138" s="1" t="s">
        <v>325</v>
      </c>
      <c r="B138" s="1" t="s">
        <v>11</v>
      </c>
      <c r="C138" s="1" t="s">
        <v>326</v>
      </c>
      <c r="D138" s="1" t="s">
        <v>356</v>
      </c>
      <c r="E138" s="1" t="s">
        <v>357</v>
      </c>
      <c r="F138" s="1" t="s">
        <v>11</v>
      </c>
      <c r="G138" s="1" t="s">
        <v>11</v>
      </c>
      <c r="H138" s="1" t="s">
        <v>358</v>
      </c>
      <c r="I138" s="1" t="s">
        <v>358</v>
      </c>
      <c r="J138" s="1" t="s">
        <v>82</v>
      </c>
      <c r="K138" s="12">
        <f t="shared" si="8"/>
        <v>0.41111111111111104</v>
      </c>
      <c r="L138" s="11">
        <f t="shared" si="9"/>
        <v>43849</v>
      </c>
      <c r="M138" s="29">
        <f t="shared" si="10"/>
        <v>0</v>
      </c>
      <c r="N138" s="12">
        <f t="shared" si="11"/>
        <v>7.7777777777777724E-2</v>
      </c>
    </row>
    <row r="139" spans="1:14" x14ac:dyDescent="0.25">
      <c r="A139" s="1" t="s">
        <v>325</v>
      </c>
      <c r="B139" s="1" t="s">
        <v>11</v>
      </c>
      <c r="C139" s="1" t="s">
        <v>326</v>
      </c>
      <c r="D139" s="1" t="s">
        <v>359</v>
      </c>
      <c r="E139" s="1" t="s">
        <v>125</v>
      </c>
      <c r="F139" s="1" t="s">
        <v>11</v>
      </c>
      <c r="G139" s="1" t="s">
        <v>11</v>
      </c>
      <c r="H139" s="1" t="s">
        <v>358</v>
      </c>
      <c r="I139" s="1" t="s">
        <v>358</v>
      </c>
      <c r="J139" s="1" t="s">
        <v>85</v>
      </c>
      <c r="K139" s="12">
        <f t="shared" si="8"/>
        <v>0.41180555555555548</v>
      </c>
      <c r="L139" s="11">
        <f t="shared" si="9"/>
        <v>43850</v>
      </c>
      <c r="M139" s="29">
        <f t="shared" si="10"/>
        <v>0</v>
      </c>
      <c r="N139" s="12">
        <f t="shared" si="11"/>
        <v>7.8472222222222165E-2</v>
      </c>
    </row>
    <row r="140" spans="1:14" x14ac:dyDescent="0.25">
      <c r="A140" s="1" t="s">
        <v>325</v>
      </c>
      <c r="B140" s="1" t="s">
        <v>11</v>
      </c>
      <c r="C140" s="1" t="s">
        <v>326</v>
      </c>
      <c r="D140" s="1" t="s">
        <v>360</v>
      </c>
      <c r="E140" s="1" t="s">
        <v>241</v>
      </c>
      <c r="F140" s="1" t="s">
        <v>11</v>
      </c>
      <c r="G140" s="1" t="s">
        <v>11</v>
      </c>
      <c r="H140" s="1" t="s">
        <v>361</v>
      </c>
      <c r="I140" s="1" t="s">
        <v>361</v>
      </c>
      <c r="J140" s="1" t="s">
        <v>88</v>
      </c>
      <c r="K140" s="12">
        <f t="shared" si="8"/>
        <v>0.40208333333333335</v>
      </c>
      <c r="L140" s="11">
        <f t="shared" si="9"/>
        <v>43851</v>
      </c>
      <c r="M140" s="29">
        <f t="shared" si="10"/>
        <v>0</v>
      </c>
      <c r="N140" s="12">
        <f t="shared" si="11"/>
        <v>6.8750000000000033E-2</v>
      </c>
    </row>
    <row r="141" spans="1:14" x14ac:dyDescent="0.25">
      <c r="A141" s="1" t="s">
        <v>325</v>
      </c>
      <c r="B141" s="1" t="s">
        <v>11</v>
      </c>
      <c r="C141" s="1" t="s">
        <v>326</v>
      </c>
      <c r="D141" s="1" t="s">
        <v>362</v>
      </c>
      <c r="E141" s="1" t="s">
        <v>241</v>
      </c>
      <c r="F141" s="1" t="s">
        <v>11</v>
      </c>
      <c r="G141" s="1" t="s">
        <v>11</v>
      </c>
      <c r="H141" s="1" t="s">
        <v>363</v>
      </c>
      <c r="I141" s="1" t="s">
        <v>363</v>
      </c>
      <c r="J141" s="1" t="s">
        <v>91</v>
      </c>
      <c r="K141" s="12">
        <f t="shared" si="8"/>
        <v>0.40486111111111112</v>
      </c>
      <c r="L141" s="11">
        <f t="shared" si="9"/>
        <v>43852</v>
      </c>
      <c r="M141" s="29">
        <f t="shared" si="10"/>
        <v>0</v>
      </c>
      <c r="N141" s="12">
        <f t="shared" si="11"/>
        <v>7.1527777777777801E-2</v>
      </c>
    </row>
    <row r="142" spans="1:14" x14ac:dyDescent="0.25">
      <c r="A142" s="1" t="s">
        <v>325</v>
      </c>
      <c r="B142" s="1" t="s">
        <v>11</v>
      </c>
      <c r="C142" s="1" t="s">
        <v>326</v>
      </c>
      <c r="D142" s="1" t="s">
        <v>356</v>
      </c>
      <c r="E142" s="1" t="s">
        <v>364</v>
      </c>
      <c r="F142" s="1" t="s">
        <v>11</v>
      </c>
      <c r="G142" s="1" t="s">
        <v>11</v>
      </c>
      <c r="H142" s="1" t="s">
        <v>365</v>
      </c>
      <c r="I142" s="1" t="s">
        <v>365</v>
      </c>
      <c r="J142" s="1" t="s">
        <v>94</v>
      </c>
      <c r="K142" s="12">
        <f t="shared" si="8"/>
        <v>0.40138888888888896</v>
      </c>
      <c r="L142" s="11">
        <f t="shared" si="9"/>
        <v>43853</v>
      </c>
      <c r="M142" s="29">
        <f t="shared" si="10"/>
        <v>0</v>
      </c>
      <c r="N142" s="12">
        <f t="shared" si="11"/>
        <v>6.8055555555555647E-2</v>
      </c>
    </row>
    <row r="143" spans="1:14" x14ac:dyDescent="0.25">
      <c r="A143" s="1" t="s">
        <v>366</v>
      </c>
      <c r="B143" s="1" t="s">
        <v>11</v>
      </c>
      <c r="C143" s="1" t="s">
        <v>367</v>
      </c>
      <c r="D143" s="1" t="s">
        <v>287</v>
      </c>
      <c r="E143" s="1" t="s">
        <v>64</v>
      </c>
      <c r="F143" s="1" t="s">
        <v>11</v>
      </c>
      <c r="G143" s="1" t="s">
        <v>11</v>
      </c>
      <c r="H143" s="1" t="s">
        <v>288</v>
      </c>
      <c r="I143" s="1" t="s">
        <v>288</v>
      </c>
      <c r="J143" s="1" t="s">
        <v>20</v>
      </c>
      <c r="K143" s="12">
        <f t="shared" si="8"/>
        <v>0.28749999999999998</v>
      </c>
      <c r="L143" s="11">
        <f t="shared" si="9"/>
        <v>43827</v>
      </c>
      <c r="M143" s="29">
        <f t="shared" si="10"/>
        <v>1</v>
      </c>
      <c r="N143" s="12">
        <f t="shared" si="11"/>
        <v>3.7499999999999978E-2</v>
      </c>
    </row>
    <row r="144" spans="1:14" x14ac:dyDescent="0.25">
      <c r="A144" s="1" t="s">
        <v>366</v>
      </c>
      <c r="B144" s="1" t="s">
        <v>11</v>
      </c>
      <c r="C144" s="1" t="s">
        <v>367</v>
      </c>
      <c r="D144" s="1" t="s">
        <v>289</v>
      </c>
      <c r="E144" s="1" t="s">
        <v>136</v>
      </c>
      <c r="F144" s="1" t="s">
        <v>11</v>
      </c>
      <c r="G144" s="1" t="s">
        <v>11</v>
      </c>
      <c r="H144" s="1" t="s">
        <v>290</v>
      </c>
      <c r="I144" s="1" t="s">
        <v>290</v>
      </c>
      <c r="J144" s="1" t="s">
        <v>24</v>
      </c>
      <c r="K144" s="12">
        <f t="shared" si="8"/>
        <v>0.37777777777777771</v>
      </c>
      <c r="L144" s="11">
        <f t="shared" si="9"/>
        <v>43828</v>
      </c>
      <c r="M144" s="29">
        <f t="shared" si="10"/>
        <v>0</v>
      </c>
      <c r="N144" s="12">
        <f t="shared" si="11"/>
        <v>4.4444444444444398E-2</v>
      </c>
    </row>
    <row r="145" spans="1:14" x14ac:dyDescent="0.25">
      <c r="A145" s="1" t="s">
        <v>366</v>
      </c>
      <c r="B145" s="1" t="s">
        <v>11</v>
      </c>
      <c r="C145" s="1" t="s">
        <v>367</v>
      </c>
      <c r="D145" s="1" t="s">
        <v>291</v>
      </c>
      <c r="E145" s="1" t="s">
        <v>292</v>
      </c>
      <c r="F145" s="1" t="s">
        <v>11</v>
      </c>
      <c r="G145" s="1" t="s">
        <v>11</v>
      </c>
      <c r="H145" s="1" t="s">
        <v>293</v>
      </c>
      <c r="I145" s="1" t="s">
        <v>293</v>
      </c>
      <c r="J145" s="1" t="s">
        <v>32</v>
      </c>
      <c r="K145" s="12">
        <f t="shared" si="8"/>
        <v>0.32361111111111113</v>
      </c>
      <c r="L145" s="11">
        <f t="shared" si="9"/>
        <v>43830</v>
      </c>
      <c r="M145" s="29">
        <f t="shared" si="10"/>
        <v>0</v>
      </c>
      <c r="N145" s="12">
        <f t="shared" si="11"/>
        <v>0</v>
      </c>
    </row>
    <row r="146" spans="1:14" x14ac:dyDescent="0.25">
      <c r="A146" s="1" t="s">
        <v>366</v>
      </c>
      <c r="B146" s="1" t="s">
        <v>11</v>
      </c>
      <c r="C146" s="1" t="s">
        <v>367</v>
      </c>
      <c r="D146" s="1" t="s">
        <v>294</v>
      </c>
      <c r="E146" s="1" t="s">
        <v>368</v>
      </c>
      <c r="F146" s="1" t="s">
        <v>11</v>
      </c>
      <c r="G146" s="1" t="s">
        <v>11</v>
      </c>
      <c r="H146" s="1" t="s">
        <v>284</v>
      </c>
      <c r="I146" s="1" t="s">
        <v>284</v>
      </c>
      <c r="J146" s="1" t="s">
        <v>36</v>
      </c>
      <c r="K146" s="12">
        <f t="shared" si="8"/>
        <v>0.25555555555555548</v>
      </c>
      <c r="L146" s="11">
        <f t="shared" si="9"/>
        <v>43831</v>
      </c>
      <c r="M146" s="29">
        <f t="shared" si="10"/>
        <v>0</v>
      </c>
      <c r="N146" s="12">
        <f t="shared" si="11"/>
        <v>0</v>
      </c>
    </row>
    <row r="147" spans="1:14" x14ac:dyDescent="0.25">
      <c r="A147" s="1" t="s">
        <v>366</v>
      </c>
      <c r="B147" s="1" t="s">
        <v>11</v>
      </c>
      <c r="C147" s="1" t="s">
        <v>367</v>
      </c>
      <c r="D147" s="1" t="s">
        <v>37</v>
      </c>
      <c r="E147" s="1" t="s">
        <v>296</v>
      </c>
      <c r="F147" s="1" t="s">
        <v>11</v>
      </c>
      <c r="G147" s="1" t="s">
        <v>11</v>
      </c>
      <c r="H147" s="1" t="s">
        <v>297</v>
      </c>
      <c r="I147" s="1" t="s">
        <v>297</v>
      </c>
      <c r="J147" s="1" t="s">
        <v>40</v>
      </c>
      <c r="K147" s="12">
        <f t="shared" si="8"/>
        <v>0.27638888888888885</v>
      </c>
      <c r="L147" s="11">
        <f t="shared" si="9"/>
        <v>43834</v>
      </c>
      <c r="M147" s="29">
        <f t="shared" si="10"/>
        <v>1</v>
      </c>
      <c r="N147" s="12">
        <f t="shared" si="11"/>
        <v>2.6388888888888851E-2</v>
      </c>
    </row>
    <row r="148" spans="1:14" x14ac:dyDescent="0.25">
      <c r="A148" s="1" t="s">
        <v>366</v>
      </c>
      <c r="B148" s="1" t="s">
        <v>11</v>
      </c>
      <c r="C148" s="1" t="s">
        <v>367</v>
      </c>
      <c r="D148" s="1" t="s">
        <v>298</v>
      </c>
      <c r="E148" s="1" t="s">
        <v>143</v>
      </c>
      <c r="F148" s="1" t="s">
        <v>11</v>
      </c>
      <c r="G148" s="1" t="s">
        <v>11</v>
      </c>
      <c r="H148" s="1" t="s">
        <v>260</v>
      </c>
      <c r="I148" s="1" t="s">
        <v>260</v>
      </c>
      <c r="J148" s="1" t="s">
        <v>44</v>
      </c>
      <c r="K148" s="12">
        <f t="shared" si="8"/>
        <v>0.38611111111111102</v>
      </c>
      <c r="L148" s="11">
        <f t="shared" si="9"/>
        <v>43835</v>
      </c>
      <c r="M148" s="29">
        <f t="shared" si="10"/>
        <v>0</v>
      </c>
      <c r="N148" s="12">
        <f t="shared" si="11"/>
        <v>5.2777777777777701E-2</v>
      </c>
    </row>
    <row r="149" spans="1:14" x14ac:dyDescent="0.25">
      <c r="A149" s="1" t="s">
        <v>366</v>
      </c>
      <c r="B149" s="1" t="s">
        <v>11</v>
      </c>
      <c r="C149" s="1" t="s">
        <v>367</v>
      </c>
      <c r="D149" s="1" t="s">
        <v>300</v>
      </c>
      <c r="E149" s="1" t="s">
        <v>301</v>
      </c>
      <c r="F149" s="1" t="s">
        <v>11</v>
      </c>
      <c r="G149" s="1" t="s">
        <v>11</v>
      </c>
      <c r="H149" s="1" t="s">
        <v>302</v>
      </c>
      <c r="I149" s="1" t="s">
        <v>302</v>
      </c>
      <c r="J149" s="1" t="s">
        <v>47</v>
      </c>
      <c r="K149" s="12">
        <f t="shared" si="8"/>
        <v>0.40972222222222215</v>
      </c>
      <c r="L149" s="11">
        <f t="shared" si="9"/>
        <v>43836</v>
      </c>
      <c r="M149" s="29">
        <f t="shared" si="10"/>
        <v>0</v>
      </c>
      <c r="N149" s="12">
        <f t="shared" si="11"/>
        <v>7.638888888888884E-2</v>
      </c>
    </row>
    <row r="150" spans="1:14" x14ac:dyDescent="0.25">
      <c r="A150" s="1" t="s">
        <v>366</v>
      </c>
      <c r="B150" s="1" t="s">
        <v>11</v>
      </c>
      <c r="C150" s="1" t="s">
        <v>367</v>
      </c>
      <c r="D150" s="1" t="s">
        <v>145</v>
      </c>
      <c r="E150" s="1" t="s">
        <v>305</v>
      </c>
      <c r="F150" s="1" t="s">
        <v>11</v>
      </c>
      <c r="G150" s="1" t="s">
        <v>11</v>
      </c>
      <c r="H150" s="1" t="s">
        <v>369</v>
      </c>
      <c r="I150" s="1" t="s">
        <v>369</v>
      </c>
      <c r="J150" s="1" t="s">
        <v>54</v>
      </c>
      <c r="K150" s="12">
        <f t="shared" si="8"/>
        <v>0.39444444444444443</v>
      </c>
      <c r="L150" s="11">
        <f t="shared" si="9"/>
        <v>43838</v>
      </c>
      <c r="M150" s="29">
        <f t="shared" si="10"/>
        <v>0</v>
      </c>
      <c r="N150" s="12">
        <f t="shared" si="11"/>
        <v>6.1111111111111116E-2</v>
      </c>
    </row>
    <row r="151" spans="1:14" x14ac:dyDescent="0.25">
      <c r="A151" s="1" t="s">
        <v>366</v>
      </c>
      <c r="B151" s="1" t="s">
        <v>11</v>
      </c>
      <c r="C151" s="1" t="s">
        <v>367</v>
      </c>
      <c r="D151" s="1" t="s">
        <v>307</v>
      </c>
      <c r="E151" s="1" t="s">
        <v>350</v>
      </c>
      <c r="F151" s="1" t="s">
        <v>11</v>
      </c>
      <c r="G151" s="1" t="s">
        <v>11</v>
      </c>
      <c r="H151" s="1" t="s">
        <v>71</v>
      </c>
      <c r="I151" s="1" t="s">
        <v>71</v>
      </c>
      <c r="J151" s="1" t="s">
        <v>58</v>
      </c>
      <c r="K151" s="12">
        <f t="shared" si="8"/>
        <v>0.36250000000000004</v>
      </c>
      <c r="L151" s="11">
        <f t="shared" si="9"/>
        <v>43839</v>
      </c>
      <c r="M151" s="29">
        <f t="shared" si="10"/>
        <v>0</v>
      </c>
      <c r="N151" s="12">
        <f t="shared" si="11"/>
        <v>2.916666666666673E-2</v>
      </c>
    </row>
    <row r="152" spans="1:14" x14ac:dyDescent="0.25">
      <c r="A152" s="1" t="s">
        <v>366</v>
      </c>
      <c r="B152" s="1" t="s">
        <v>11</v>
      </c>
      <c r="C152" s="1" t="s">
        <v>367</v>
      </c>
      <c r="D152" s="1" t="s">
        <v>308</v>
      </c>
      <c r="E152" s="1" t="s">
        <v>26</v>
      </c>
      <c r="F152" s="1" t="s">
        <v>11</v>
      </c>
      <c r="G152" s="1" t="s">
        <v>11</v>
      </c>
      <c r="H152" s="1" t="s">
        <v>309</v>
      </c>
      <c r="I152" s="1" t="s">
        <v>309</v>
      </c>
      <c r="J152" s="1" t="s">
        <v>62</v>
      </c>
      <c r="K152" s="12">
        <f t="shared" si="8"/>
        <v>0.27569444444444441</v>
      </c>
      <c r="L152" s="11">
        <f t="shared" si="9"/>
        <v>43841</v>
      </c>
      <c r="M152" s="29">
        <f t="shared" si="10"/>
        <v>1</v>
      </c>
      <c r="N152" s="12">
        <f t="shared" si="11"/>
        <v>2.5694444444444409E-2</v>
      </c>
    </row>
    <row r="153" spans="1:14" x14ac:dyDescent="0.25">
      <c r="A153" s="1" t="s">
        <v>366</v>
      </c>
      <c r="B153" s="1" t="s">
        <v>11</v>
      </c>
      <c r="C153" s="1" t="s">
        <v>367</v>
      </c>
      <c r="D153" s="1" t="s">
        <v>313</v>
      </c>
      <c r="E153" s="1" t="s">
        <v>370</v>
      </c>
      <c r="F153" s="1" t="s">
        <v>11</v>
      </c>
      <c r="G153" s="1" t="s">
        <v>11</v>
      </c>
      <c r="H153" s="1" t="s">
        <v>90</v>
      </c>
      <c r="I153" s="1" t="s">
        <v>90</v>
      </c>
      <c r="J153" s="1" t="s">
        <v>72</v>
      </c>
      <c r="K153" s="12">
        <f t="shared" si="8"/>
        <v>0.36458333333333331</v>
      </c>
      <c r="L153" s="11">
        <f t="shared" si="9"/>
        <v>43844</v>
      </c>
      <c r="M153" s="29">
        <f t="shared" si="10"/>
        <v>0</v>
      </c>
      <c r="N153" s="12">
        <f t="shared" si="11"/>
        <v>3.125E-2</v>
      </c>
    </row>
    <row r="154" spans="1:14" x14ac:dyDescent="0.25">
      <c r="A154" s="1" t="s">
        <v>366</v>
      </c>
      <c r="B154" s="1" t="s">
        <v>11</v>
      </c>
      <c r="C154" s="1" t="s">
        <v>367</v>
      </c>
      <c r="D154" s="1" t="s">
        <v>315</v>
      </c>
      <c r="E154" s="1" t="s">
        <v>216</v>
      </c>
      <c r="F154" s="1" t="s">
        <v>11</v>
      </c>
      <c r="G154" s="1" t="s">
        <v>11</v>
      </c>
      <c r="H154" s="1" t="s">
        <v>316</v>
      </c>
      <c r="I154" s="1" t="s">
        <v>316</v>
      </c>
      <c r="J154" s="1" t="s">
        <v>75</v>
      </c>
      <c r="K154" s="12">
        <f t="shared" si="8"/>
        <v>0.37708333333333333</v>
      </c>
      <c r="L154" s="11">
        <f t="shared" si="9"/>
        <v>43845</v>
      </c>
      <c r="M154" s="29">
        <f t="shared" si="10"/>
        <v>0</v>
      </c>
      <c r="N154" s="12">
        <f t="shared" si="11"/>
        <v>4.3750000000000011E-2</v>
      </c>
    </row>
    <row r="155" spans="1:14" x14ac:dyDescent="0.25">
      <c r="A155" s="1" t="s">
        <v>366</v>
      </c>
      <c r="B155" s="1" t="s">
        <v>11</v>
      </c>
      <c r="C155" s="1" t="s">
        <v>367</v>
      </c>
      <c r="D155" s="1" t="s">
        <v>317</v>
      </c>
      <c r="E155" s="1" t="s">
        <v>318</v>
      </c>
      <c r="F155" s="1" t="s">
        <v>11</v>
      </c>
      <c r="G155" s="1" t="s">
        <v>11</v>
      </c>
      <c r="H155" s="1" t="s">
        <v>134</v>
      </c>
      <c r="I155" s="1" t="s">
        <v>134</v>
      </c>
      <c r="J155" s="1" t="s">
        <v>79</v>
      </c>
      <c r="K155" s="12">
        <f t="shared" si="8"/>
        <v>0.36944444444444441</v>
      </c>
      <c r="L155" s="11">
        <f t="shared" si="9"/>
        <v>43846</v>
      </c>
      <c r="M155" s="29">
        <f t="shared" si="10"/>
        <v>0</v>
      </c>
      <c r="N155" s="12">
        <f t="shared" si="11"/>
        <v>3.6111111111111094E-2</v>
      </c>
    </row>
    <row r="156" spans="1:14" x14ac:dyDescent="0.25">
      <c r="A156" s="1" t="s">
        <v>366</v>
      </c>
      <c r="B156" s="1" t="s">
        <v>11</v>
      </c>
      <c r="C156" s="1" t="s">
        <v>367</v>
      </c>
      <c r="D156" s="1" t="s">
        <v>135</v>
      </c>
      <c r="E156" s="1" t="s">
        <v>26</v>
      </c>
      <c r="F156" s="1" t="s">
        <v>11</v>
      </c>
      <c r="G156" s="1" t="s">
        <v>11</v>
      </c>
      <c r="H156" s="1" t="s">
        <v>371</v>
      </c>
      <c r="I156" s="1" t="s">
        <v>371</v>
      </c>
      <c r="J156" s="1" t="s">
        <v>173</v>
      </c>
      <c r="K156" s="12">
        <f t="shared" si="8"/>
        <v>0.28749999999999992</v>
      </c>
      <c r="L156" s="11">
        <f t="shared" si="9"/>
        <v>43848</v>
      </c>
      <c r="M156" s="29">
        <f t="shared" si="10"/>
        <v>1</v>
      </c>
      <c r="N156" s="12">
        <f t="shared" si="11"/>
        <v>3.7499999999999922E-2</v>
      </c>
    </row>
    <row r="157" spans="1:14" x14ac:dyDescent="0.25">
      <c r="A157" s="1" t="s">
        <v>366</v>
      </c>
      <c r="B157" s="1" t="s">
        <v>11</v>
      </c>
      <c r="C157" s="1" t="s">
        <v>367</v>
      </c>
      <c r="D157" s="1" t="s">
        <v>310</v>
      </c>
      <c r="E157" s="1" t="s">
        <v>372</v>
      </c>
      <c r="F157" s="1" t="s">
        <v>11</v>
      </c>
      <c r="G157" s="1" t="s">
        <v>11</v>
      </c>
      <c r="H157" s="1" t="s">
        <v>363</v>
      </c>
      <c r="I157" s="1" t="s">
        <v>363</v>
      </c>
      <c r="J157" s="1" t="s">
        <v>82</v>
      </c>
      <c r="K157" s="12">
        <f t="shared" si="8"/>
        <v>0.40416666666666673</v>
      </c>
      <c r="L157" s="11">
        <f t="shared" si="9"/>
        <v>43849</v>
      </c>
      <c r="M157" s="29">
        <f t="shared" si="10"/>
        <v>0</v>
      </c>
      <c r="N157" s="12">
        <f t="shared" si="11"/>
        <v>7.0833333333333415E-2</v>
      </c>
    </row>
    <row r="158" spans="1:14" x14ac:dyDescent="0.25">
      <c r="A158" s="1" t="s">
        <v>366</v>
      </c>
      <c r="B158" s="1" t="s">
        <v>11</v>
      </c>
      <c r="C158" s="1" t="s">
        <v>367</v>
      </c>
      <c r="D158" s="1" t="s">
        <v>291</v>
      </c>
      <c r="E158" s="1" t="s">
        <v>159</v>
      </c>
      <c r="F158" s="1" t="s">
        <v>11</v>
      </c>
      <c r="G158" s="1" t="s">
        <v>11</v>
      </c>
      <c r="H158" s="1" t="s">
        <v>319</v>
      </c>
      <c r="I158" s="1" t="s">
        <v>319</v>
      </c>
      <c r="J158" s="1" t="s">
        <v>85</v>
      </c>
      <c r="K158" s="12">
        <f t="shared" si="8"/>
        <v>0.43333333333333329</v>
      </c>
      <c r="L158" s="11">
        <f t="shared" si="9"/>
        <v>43850</v>
      </c>
      <c r="M158" s="29">
        <f t="shared" si="10"/>
        <v>0</v>
      </c>
      <c r="N158" s="12">
        <f t="shared" si="11"/>
        <v>9.9999999999999978E-2</v>
      </c>
    </row>
    <row r="159" spans="1:14" x14ac:dyDescent="0.25">
      <c r="A159" s="1" t="s">
        <v>366</v>
      </c>
      <c r="B159" s="1" t="s">
        <v>11</v>
      </c>
      <c r="C159" s="1" t="s">
        <v>367</v>
      </c>
      <c r="D159" s="1" t="s">
        <v>320</v>
      </c>
      <c r="E159" s="1" t="s">
        <v>373</v>
      </c>
      <c r="F159" s="1" t="s">
        <v>11</v>
      </c>
      <c r="G159" s="1" t="s">
        <v>11</v>
      </c>
      <c r="H159" s="1" t="s">
        <v>374</v>
      </c>
      <c r="I159" s="1" t="s">
        <v>374</v>
      </c>
      <c r="J159" s="1" t="s">
        <v>88</v>
      </c>
      <c r="K159" s="12">
        <f t="shared" si="8"/>
        <v>0.45555555555555566</v>
      </c>
      <c r="L159" s="11">
        <f t="shared" si="9"/>
        <v>43851</v>
      </c>
      <c r="M159" s="29">
        <f t="shared" si="10"/>
        <v>0</v>
      </c>
      <c r="N159" s="12">
        <f t="shared" si="11"/>
        <v>0.12222222222222234</v>
      </c>
    </row>
    <row r="160" spans="1:14" x14ac:dyDescent="0.25">
      <c r="A160" s="1" t="s">
        <v>366</v>
      </c>
      <c r="B160" s="1" t="s">
        <v>11</v>
      </c>
      <c r="C160" s="1" t="s">
        <v>367</v>
      </c>
      <c r="D160" s="1" t="s">
        <v>307</v>
      </c>
      <c r="E160" s="1" t="s">
        <v>323</v>
      </c>
      <c r="F160" s="1" t="s">
        <v>11</v>
      </c>
      <c r="G160" s="1" t="s">
        <v>11</v>
      </c>
      <c r="H160" s="1" t="s">
        <v>375</v>
      </c>
      <c r="I160" s="1" t="s">
        <v>375</v>
      </c>
      <c r="J160" s="1" t="s">
        <v>91</v>
      </c>
      <c r="K160" s="12">
        <f t="shared" si="8"/>
        <v>0.37916666666666665</v>
      </c>
      <c r="L160" s="11">
        <f t="shared" si="9"/>
        <v>43852</v>
      </c>
      <c r="M160" s="29">
        <f t="shared" si="10"/>
        <v>0</v>
      </c>
      <c r="N160" s="12">
        <f t="shared" si="11"/>
        <v>4.5833333333333337E-2</v>
      </c>
    </row>
    <row r="161" spans="1:14" x14ac:dyDescent="0.25">
      <c r="A161" s="1" t="s">
        <v>366</v>
      </c>
      <c r="B161" s="1" t="s">
        <v>11</v>
      </c>
      <c r="C161" s="1" t="s">
        <v>367</v>
      </c>
      <c r="D161" s="1" t="s">
        <v>376</v>
      </c>
      <c r="E161" s="1" t="s">
        <v>377</v>
      </c>
      <c r="F161" s="1" t="s">
        <v>11</v>
      </c>
      <c r="G161" s="1" t="s">
        <v>11</v>
      </c>
      <c r="H161" s="1" t="s">
        <v>378</v>
      </c>
      <c r="I161" s="1" t="s">
        <v>378</v>
      </c>
      <c r="J161" s="1" t="s">
        <v>97</v>
      </c>
      <c r="K161" s="12">
        <f t="shared" si="8"/>
        <v>0.26944444444444443</v>
      </c>
      <c r="L161" s="11">
        <f t="shared" si="9"/>
        <v>43855</v>
      </c>
      <c r="M161" s="29">
        <f t="shared" si="10"/>
        <v>1</v>
      </c>
      <c r="N161" s="12">
        <f t="shared" si="11"/>
        <v>1.9444444444444431E-2</v>
      </c>
    </row>
    <row r="162" spans="1:14" x14ac:dyDescent="0.25">
      <c r="A162" s="1" t="s">
        <v>379</v>
      </c>
      <c r="B162" s="1" t="s">
        <v>11</v>
      </c>
      <c r="C162" s="1" t="s">
        <v>380</v>
      </c>
      <c r="D162" s="1" t="s">
        <v>381</v>
      </c>
      <c r="E162" s="1" t="s">
        <v>382</v>
      </c>
      <c r="F162" s="1" t="s">
        <v>11</v>
      </c>
      <c r="G162" s="1" t="s">
        <v>11</v>
      </c>
      <c r="H162" s="1" t="s">
        <v>244</v>
      </c>
      <c r="I162" s="1" t="s">
        <v>244</v>
      </c>
      <c r="J162" s="1" t="s">
        <v>16</v>
      </c>
      <c r="K162" s="12">
        <f t="shared" si="8"/>
        <v>0.34930555555555554</v>
      </c>
      <c r="L162" s="11">
        <f t="shared" si="9"/>
        <v>43825</v>
      </c>
      <c r="M162" s="29">
        <f t="shared" si="10"/>
        <v>0</v>
      </c>
      <c r="N162" s="12">
        <f t="shared" si="11"/>
        <v>1.5972222222222221E-2</v>
      </c>
    </row>
    <row r="163" spans="1:14" x14ac:dyDescent="0.25">
      <c r="A163" s="1" t="s">
        <v>379</v>
      </c>
      <c r="B163" s="1" t="s">
        <v>11</v>
      </c>
      <c r="C163" s="1" t="s">
        <v>380</v>
      </c>
      <c r="D163" s="1" t="s">
        <v>383</v>
      </c>
      <c r="E163" s="1" t="s">
        <v>384</v>
      </c>
      <c r="F163" s="1" t="s">
        <v>11</v>
      </c>
      <c r="G163" s="1" t="s">
        <v>11</v>
      </c>
      <c r="H163" s="1" t="s">
        <v>385</v>
      </c>
      <c r="I163" s="1" t="s">
        <v>385</v>
      </c>
      <c r="J163" s="1" t="s">
        <v>20</v>
      </c>
      <c r="K163" s="12">
        <f t="shared" si="8"/>
        <v>0.24375000000000002</v>
      </c>
      <c r="L163" s="11">
        <f t="shared" si="9"/>
        <v>43827</v>
      </c>
      <c r="M163" s="29">
        <f t="shared" si="10"/>
        <v>1</v>
      </c>
      <c r="N163" s="12">
        <f t="shared" si="11"/>
        <v>0</v>
      </c>
    </row>
    <row r="164" spans="1:14" x14ac:dyDescent="0.25">
      <c r="A164" s="1" t="s">
        <v>379</v>
      </c>
      <c r="B164" s="1" t="s">
        <v>11</v>
      </c>
      <c r="C164" s="1" t="s">
        <v>380</v>
      </c>
      <c r="D164" s="1" t="s">
        <v>386</v>
      </c>
      <c r="E164" s="1" t="s">
        <v>42</v>
      </c>
      <c r="F164" s="1" t="s">
        <v>11</v>
      </c>
      <c r="G164" s="1" t="s">
        <v>11</v>
      </c>
      <c r="H164" s="1" t="s">
        <v>387</v>
      </c>
      <c r="I164" s="1" t="s">
        <v>387</v>
      </c>
      <c r="J164" s="1" t="s">
        <v>24</v>
      </c>
      <c r="K164" s="12">
        <f t="shared" si="8"/>
        <v>0.34374999999999994</v>
      </c>
      <c r="L164" s="11">
        <f t="shared" si="9"/>
        <v>43828</v>
      </c>
      <c r="M164" s="29">
        <f t="shared" si="10"/>
        <v>0</v>
      </c>
      <c r="N164" s="12">
        <f t="shared" si="11"/>
        <v>1.041666666666663E-2</v>
      </c>
    </row>
    <row r="165" spans="1:14" x14ac:dyDescent="0.25">
      <c r="A165" s="1" t="s">
        <v>379</v>
      </c>
      <c r="B165" s="1" t="s">
        <v>11</v>
      </c>
      <c r="C165" s="1" t="s">
        <v>380</v>
      </c>
      <c r="D165" s="1" t="s">
        <v>291</v>
      </c>
      <c r="E165" s="1" t="s">
        <v>388</v>
      </c>
      <c r="F165" s="1" t="s">
        <v>11</v>
      </c>
      <c r="G165" s="1" t="s">
        <v>11</v>
      </c>
      <c r="H165" s="1" t="s">
        <v>389</v>
      </c>
      <c r="I165" s="1" t="s">
        <v>389</v>
      </c>
      <c r="J165" s="1" t="s">
        <v>28</v>
      </c>
      <c r="K165" s="12">
        <f t="shared" si="8"/>
        <v>0.33611111111111119</v>
      </c>
      <c r="L165" s="11">
        <f t="shared" si="9"/>
        <v>43829</v>
      </c>
      <c r="M165" s="29">
        <f t="shared" si="10"/>
        <v>0</v>
      </c>
      <c r="N165" s="12">
        <f t="shared" si="11"/>
        <v>2.7777777777778789E-3</v>
      </c>
    </row>
    <row r="166" spans="1:14" x14ac:dyDescent="0.25">
      <c r="A166" s="1" t="s">
        <v>379</v>
      </c>
      <c r="B166" s="1" t="s">
        <v>11</v>
      </c>
      <c r="C166" s="1" t="s">
        <v>380</v>
      </c>
      <c r="D166" s="1" t="s">
        <v>390</v>
      </c>
      <c r="E166" s="1" t="s">
        <v>391</v>
      </c>
      <c r="F166" s="1" t="s">
        <v>11</v>
      </c>
      <c r="G166" s="1" t="s">
        <v>11</v>
      </c>
      <c r="H166" s="1" t="s">
        <v>255</v>
      </c>
      <c r="I166" s="1" t="s">
        <v>255</v>
      </c>
      <c r="J166" s="1" t="s">
        <v>32</v>
      </c>
      <c r="K166" s="12">
        <f t="shared" si="8"/>
        <v>0.31388888888888888</v>
      </c>
      <c r="L166" s="11">
        <f t="shared" si="9"/>
        <v>43830</v>
      </c>
      <c r="M166" s="29">
        <f t="shared" si="10"/>
        <v>0</v>
      </c>
      <c r="N166" s="12">
        <f t="shared" si="11"/>
        <v>0</v>
      </c>
    </row>
    <row r="167" spans="1:14" x14ac:dyDescent="0.25">
      <c r="A167" s="1" t="s">
        <v>379</v>
      </c>
      <c r="B167" s="1" t="s">
        <v>11</v>
      </c>
      <c r="C167" s="1" t="s">
        <v>380</v>
      </c>
      <c r="D167" s="1" t="s">
        <v>392</v>
      </c>
      <c r="E167" s="1" t="s">
        <v>393</v>
      </c>
      <c r="F167" s="1" t="s">
        <v>11</v>
      </c>
      <c r="G167" s="1" t="s">
        <v>11</v>
      </c>
      <c r="H167" s="1" t="s">
        <v>19</v>
      </c>
      <c r="I167" s="1" t="s">
        <v>19</v>
      </c>
      <c r="J167" s="1" t="s">
        <v>36</v>
      </c>
      <c r="K167" s="12">
        <f t="shared" si="8"/>
        <v>0.27847222222222229</v>
      </c>
      <c r="L167" s="11">
        <f t="shared" si="9"/>
        <v>43831</v>
      </c>
      <c r="M167" s="29">
        <f t="shared" si="10"/>
        <v>0</v>
      </c>
      <c r="N167" s="12">
        <f t="shared" si="11"/>
        <v>0</v>
      </c>
    </row>
    <row r="168" spans="1:14" x14ac:dyDescent="0.25">
      <c r="A168" s="1" t="s">
        <v>379</v>
      </c>
      <c r="B168" s="1" t="s">
        <v>11</v>
      </c>
      <c r="C168" s="1" t="s">
        <v>380</v>
      </c>
      <c r="D168" s="1" t="s">
        <v>238</v>
      </c>
      <c r="E168" s="1" t="s">
        <v>163</v>
      </c>
      <c r="F168" s="1" t="s">
        <v>11</v>
      </c>
      <c r="G168" s="1" t="s">
        <v>11</v>
      </c>
      <c r="H168" s="1" t="s">
        <v>394</v>
      </c>
      <c r="I168" s="1" t="s">
        <v>394</v>
      </c>
      <c r="J168" s="1" t="s">
        <v>40</v>
      </c>
      <c r="K168" s="12">
        <f t="shared" si="8"/>
        <v>0.25416666666666671</v>
      </c>
      <c r="L168" s="11">
        <f t="shared" si="9"/>
        <v>43834</v>
      </c>
      <c r="M168" s="29">
        <f t="shared" si="10"/>
        <v>1</v>
      </c>
      <c r="N168" s="12">
        <f t="shared" si="11"/>
        <v>4.1666666666667074E-3</v>
      </c>
    </row>
    <row r="169" spans="1:14" x14ac:dyDescent="0.25">
      <c r="A169" s="1" t="s">
        <v>379</v>
      </c>
      <c r="B169" s="1" t="s">
        <v>11</v>
      </c>
      <c r="C169" s="1" t="s">
        <v>380</v>
      </c>
      <c r="D169" s="1" t="s">
        <v>317</v>
      </c>
      <c r="E169" s="1" t="s">
        <v>395</v>
      </c>
      <c r="F169" s="1" t="s">
        <v>11</v>
      </c>
      <c r="G169" s="1" t="s">
        <v>11</v>
      </c>
      <c r="H169" s="1" t="s">
        <v>396</v>
      </c>
      <c r="I169" s="1" t="s">
        <v>396</v>
      </c>
      <c r="J169" s="1" t="s">
        <v>44</v>
      </c>
      <c r="K169" s="12">
        <f t="shared" si="8"/>
        <v>0.33263888888888887</v>
      </c>
      <c r="L169" s="11">
        <f t="shared" si="9"/>
        <v>43835</v>
      </c>
      <c r="M169" s="29">
        <f t="shared" si="10"/>
        <v>0</v>
      </c>
      <c r="N169" s="12">
        <f t="shared" si="11"/>
        <v>0</v>
      </c>
    </row>
    <row r="170" spans="1:14" x14ac:dyDescent="0.25">
      <c r="A170" s="1" t="s">
        <v>379</v>
      </c>
      <c r="B170" s="1" t="s">
        <v>11</v>
      </c>
      <c r="C170" s="1" t="s">
        <v>380</v>
      </c>
      <c r="D170" s="1" t="s">
        <v>145</v>
      </c>
      <c r="E170" s="1" t="s">
        <v>397</v>
      </c>
      <c r="F170" s="1" t="s">
        <v>11</v>
      </c>
      <c r="G170" s="1" t="s">
        <v>11</v>
      </c>
      <c r="H170" s="1" t="s">
        <v>264</v>
      </c>
      <c r="I170" s="1" t="s">
        <v>264</v>
      </c>
      <c r="J170" s="1" t="s">
        <v>47</v>
      </c>
      <c r="K170" s="12">
        <f t="shared" si="8"/>
        <v>0.33055555555555566</v>
      </c>
      <c r="L170" s="11">
        <f t="shared" si="9"/>
        <v>43836</v>
      </c>
      <c r="M170" s="29">
        <f t="shared" si="10"/>
        <v>0</v>
      </c>
      <c r="N170" s="12">
        <f t="shared" si="11"/>
        <v>0</v>
      </c>
    </row>
    <row r="171" spans="1:14" x14ac:dyDescent="0.25">
      <c r="A171" s="1" t="s">
        <v>379</v>
      </c>
      <c r="B171" s="1" t="s">
        <v>11</v>
      </c>
      <c r="C171" s="1" t="s">
        <v>380</v>
      </c>
      <c r="D171" s="1" t="s">
        <v>398</v>
      </c>
      <c r="E171" s="1" t="s">
        <v>399</v>
      </c>
      <c r="F171" s="1" t="s">
        <v>11</v>
      </c>
      <c r="G171" s="1" t="s">
        <v>11</v>
      </c>
      <c r="H171" s="1" t="s">
        <v>400</v>
      </c>
      <c r="I171" s="1" t="s">
        <v>400</v>
      </c>
      <c r="J171" s="1" t="s">
        <v>51</v>
      </c>
      <c r="K171" s="12">
        <f t="shared" si="8"/>
        <v>0.33402777777777776</v>
      </c>
      <c r="L171" s="11">
        <f t="shared" si="9"/>
        <v>43837</v>
      </c>
      <c r="M171" s="29">
        <f t="shared" si="10"/>
        <v>0</v>
      </c>
      <c r="N171" s="12">
        <f t="shared" si="11"/>
        <v>6.9444444444444198E-4</v>
      </c>
    </row>
    <row r="172" spans="1:14" x14ac:dyDescent="0.25">
      <c r="A172" s="1" t="s">
        <v>379</v>
      </c>
      <c r="B172" s="1" t="s">
        <v>11</v>
      </c>
      <c r="C172" s="1" t="s">
        <v>380</v>
      </c>
      <c r="D172" s="1" t="s">
        <v>132</v>
      </c>
      <c r="E172" s="1" t="s">
        <v>401</v>
      </c>
      <c r="F172" s="1" t="s">
        <v>11</v>
      </c>
      <c r="G172" s="1" t="s">
        <v>11</v>
      </c>
      <c r="H172" s="1" t="s">
        <v>65</v>
      </c>
      <c r="I172" s="1" t="s">
        <v>65</v>
      </c>
      <c r="J172" s="1" t="s">
        <v>54</v>
      </c>
      <c r="K172" s="12">
        <f t="shared" si="8"/>
        <v>0.35902777777777767</v>
      </c>
      <c r="L172" s="11">
        <f t="shared" si="9"/>
        <v>43838</v>
      </c>
      <c r="M172" s="29">
        <f t="shared" si="10"/>
        <v>0</v>
      </c>
      <c r="N172" s="12">
        <f t="shared" si="11"/>
        <v>2.5694444444444353E-2</v>
      </c>
    </row>
    <row r="173" spans="1:14" x14ac:dyDescent="0.25">
      <c r="A173" s="1" t="s">
        <v>379</v>
      </c>
      <c r="B173" s="1" t="s">
        <v>11</v>
      </c>
      <c r="C173" s="1" t="s">
        <v>380</v>
      </c>
      <c r="D173" s="1" t="s">
        <v>303</v>
      </c>
      <c r="E173" s="1" t="s">
        <v>402</v>
      </c>
      <c r="F173" s="1" t="s">
        <v>11</v>
      </c>
      <c r="G173" s="1" t="s">
        <v>11</v>
      </c>
      <c r="H173" s="1" t="s">
        <v>355</v>
      </c>
      <c r="I173" s="1" t="s">
        <v>355</v>
      </c>
      <c r="J173" s="1" t="s">
        <v>58</v>
      </c>
      <c r="K173" s="12">
        <f t="shared" si="8"/>
        <v>0.38263888888888892</v>
      </c>
      <c r="L173" s="11">
        <f t="shared" si="9"/>
        <v>43839</v>
      </c>
      <c r="M173" s="29">
        <f t="shared" si="10"/>
        <v>0</v>
      </c>
      <c r="N173" s="12">
        <f t="shared" si="11"/>
        <v>4.9305555555555602E-2</v>
      </c>
    </row>
    <row r="174" spans="1:14" x14ac:dyDescent="0.25">
      <c r="A174" s="1" t="s">
        <v>379</v>
      </c>
      <c r="B174" s="1" t="s">
        <v>11</v>
      </c>
      <c r="C174" s="1" t="s">
        <v>380</v>
      </c>
      <c r="D174" s="1" t="s">
        <v>238</v>
      </c>
      <c r="E174" s="1" t="s">
        <v>403</v>
      </c>
      <c r="F174" s="1" t="s">
        <v>11</v>
      </c>
      <c r="G174" s="1" t="s">
        <v>11</v>
      </c>
      <c r="H174" s="1" t="s">
        <v>195</v>
      </c>
      <c r="I174" s="1" t="s">
        <v>195</v>
      </c>
      <c r="J174" s="1" t="s">
        <v>62</v>
      </c>
      <c r="K174" s="12">
        <f t="shared" si="8"/>
        <v>0.42152777777777778</v>
      </c>
      <c r="L174" s="11">
        <f t="shared" si="9"/>
        <v>43841</v>
      </c>
      <c r="M174" s="29">
        <f t="shared" si="10"/>
        <v>1</v>
      </c>
      <c r="N174" s="12">
        <f t="shared" si="11"/>
        <v>0.17152777777777778</v>
      </c>
    </row>
    <row r="175" spans="1:14" x14ac:dyDescent="0.25">
      <c r="A175" s="1" t="s">
        <v>379</v>
      </c>
      <c r="B175" s="1" t="s">
        <v>11</v>
      </c>
      <c r="C175" s="1" t="s">
        <v>380</v>
      </c>
      <c r="D175" s="1" t="s">
        <v>92</v>
      </c>
      <c r="E175" s="1" t="s">
        <v>184</v>
      </c>
      <c r="F175" s="1" t="s">
        <v>11</v>
      </c>
      <c r="G175" s="1" t="s">
        <v>11</v>
      </c>
      <c r="H175" s="1" t="s">
        <v>404</v>
      </c>
      <c r="I175" s="1" t="s">
        <v>404</v>
      </c>
      <c r="J175" s="1" t="s">
        <v>66</v>
      </c>
      <c r="K175" s="12">
        <f t="shared" si="8"/>
        <v>0.34166666666666667</v>
      </c>
      <c r="L175" s="11">
        <f t="shared" si="9"/>
        <v>43842</v>
      </c>
      <c r="M175" s="29">
        <f t="shared" si="10"/>
        <v>0</v>
      </c>
      <c r="N175" s="12">
        <f t="shared" si="11"/>
        <v>8.3333333333333592E-3</v>
      </c>
    </row>
    <row r="176" spans="1:14" x14ac:dyDescent="0.25">
      <c r="A176" s="1" t="s">
        <v>379</v>
      </c>
      <c r="B176" s="1" t="s">
        <v>11</v>
      </c>
      <c r="C176" s="1" t="s">
        <v>380</v>
      </c>
      <c r="D176" s="1" t="s">
        <v>291</v>
      </c>
      <c r="E176" s="1" t="s">
        <v>395</v>
      </c>
      <c r="F176" s="1" t="s">
        <v>11</v>
      </c>
      <c r="G176" s="1" t="s">
        <v>11</v>
      </c>
      <c r="H176" s="1" t="s">
        <v>400</v>
      </c>
      <c r="I176" s="1" t="s">
        <v>400</v>
      </c>
      <c r="J176" s="1" t="s">
        <v>69</v>
      </c>
      <c r="K176" s="12">
        <f t="shared" si="8"/>
        <v>0.33402777777777776</v>
      </c>
      <c r="L176" s="11">
        <f t="shared" si="9"/>
        <v>43843</v>
      </c>
      <c r="M176" s="29">
        <f t="shared" si="10"/>
        <v>0</v>
      </c>
      <c r="N176" s="12">
        <f t="shared" si="11"/>
        <v>6.9444444444444198E-4</v>
      </c>
    </row>
    <row r="177" spans="1:14" x14ac:dyDescent="0.25">
      <c r="A177" s="1" t="s">
        <v>379</v>
      </c>
      <c r="B177" s="1" t="s">
        <v>11</v>
      </c>
      <c r="C177" s="1" t="s">
        <v>380</v>
      </c>
      <c r="D177" s="1" t="s">
        <v>315</v>
      </c>
      <c r="E177" s="1" t="s">
        <v>388</v>
      </c>
      <c r="F177" s="1" t="s">
        <v>11</v>
      </c>
      <c r="G177" s="1" t="s">
        <v>11</v>
      </c>
      <c r="H177" s="1" t="s">
        <v>405</v>
      </c>
      <c r="I177" s="1" t="s">
        <v>405</v>
      </c>
      <c r="J177" s="1" t="s">
        <v>72</v>
      </c>
      <c r="K177" s="12">
        <f t="shared" si="8"/>
        <v>0.32083333333333341</v>
      </c>
      <c r="L177" s="11">
        <f t="shared" si="9"/>
        <v>43844</v>
      </c>
      <c r="M177" s="29">
        <f t="shared" si="10"/>
        <v>0</v>
      </c>
      <c r="N177" s="12">
        <f t="shared" si="11"/>
        <v>0</v>
      </c>
    </row>
    <row r="178" spans="1:14" x14ac:dyDescent="0.25">
      <c r="A178" s="1" t="s">
        <v>379</v>
      </c>
      <c r="B178" s="1" t="s">
        <v>11</v>
      </c>
      <c r="C178" s="1" t="s">
        <v>380</v>
      </c>
      <c r="D178" s="1" t="s">
        <v>406</v>
      </c>
      <c r="E178" s="1" t="s">
        <v>184</v>
      </c>
      <c r="F178" s="1" t="s">
        <v>11</v>
      </c>
      <c r="G178" s="1" t="s">
        <v>11</v>
      </c>
      <c r="H178" s="1" t="s">
        <v>396</v>
      </c>
      <c r="I178" s="1" t="s">
        <v>396</v>
      </c>
      <c r="J178" s="1" t="s">
        <v>75</v>
      </c>
      <c r="K178" s="12">
        <f t="shared" si="8"/>
        <v>0.33263888888888887</v>
      </c>
      <c r="L178" s="11">
        <f t="shared" si="9"/>
        <v>43845</v>
      </c>
      <c r="M178" s="29">
        <f t="shared" si="10"/>
        <v>0</v>
      </c>
      <c r="N178" s="12">
        <f t="shared" si="11"/>
        <v>0</v>
      </c>
    </row>
    <row r="179" spans="1:14" x14ac:dyDescent="0.25">
      <c r="A179" s="1" t="s">
        <v>379</v>
      </c>
      <c r="B179" s="1" t="s">
        <v>11</v>
      </c>
      <c r="C179" s="1" t="s">
        <v>380</v>
      </c>
      <c r="D179" s="1" t="s">
        <v>317</v>
      </c>
      <c r="E179" s="1" t="s">
        <v>407</v>
      </c>
      <c r="F179" s="1" t="s">
        <v>11</v>
      </c>
      <c r="G179" s="1" t="s">
        <v>11</v>
      </c>
      <c r="H179" s="1" t="s">
        <v>50</v>
      </c>
      <c r="I179" s="1" t="s">
        <v>50</v>
      </c>
      <c r="J179" s="1" t="s">
        <v>79</v>
      </c>
      <c r="K179" s="12">
        <f t="shared" si="8"/>
        <v>0.34652777777777771</v>
      </c>
      <c r="L179" s="11">
        <f t="shared" si="9"/>
        <v>43846</v>
      </c>
      <c r="M179" s="29">
        <f t="shared" si="10"/>
        <v>0</v>
      </c>
      <c r="N179" s="12">
        <f t="shared" si="11"/>
        <v>1.3194444444444398E-2</v>
      </c>
    </row>
    <row r="180" spans="1:14" x14ac:dyDescent="0.25">
      <c r="A180" s="1" t="s">
        <v>379</v>
      </c>
      <c r="B180" s="1" t="s">
        <v>11</v>
      </c>
      <c r="C180" s="1" t="s">
        <v>380</v>
      </c>
      <c r="D180" s="1" t="s">
        <v>408</v>
      </c>
      <c r="E180" s="1" t="s">
        <v>409</v>
      </c>
      <c r="F180" s="1" t="s">
        <v>11</v>
      </c>
      <c r="G180" s="1" t="s">
        <v>11</v>
      </c>
      <c r="H180" s="1" t="s">
        <v>410</v>
      </c>
      <c r="I180" s="1" t="s">
        <v>410</v>
      </c>
      <c r="J180" s="1" t="s">
        <v>173</v>
      </c>
      <c r="K180" s="12">
        <f t="shared" si="8"/>
        <v>0.22638888888888881</v>
      </c>
      <c r="L180" s="11">
        <f t="shared" si="9"/>
        <v>43848</v>
      </c>
      <c r="M180" s="29">
        <f t="shared" si="10"/>
        <v>1</v>
      </c>
      <c r="N180" s="12">
        <f t="shared" si="11"/>
        <v>0</v>
      </c>
    </row>
    <row r="181" spans="1:14" x14ac:dyDescent="0.25">
      <c r="A181" s="1" t="s">
        <v>379</v>
      </c>
      <c r="B181" s="1" t="s">
        <v>11</v>
      </c>
      <c r="C181" s="1" t="s">
        <v>380</v>
      </c>
      <c r="D181" s="1" t="s">
        <v>300</v>
      </c>
      <c r="E181" s="1" t="s">
        <v>296</v>
      </c>
      <c r="F181" s="1" t="s">
        <v>11</v>
      </c>
      <c r="G181" s="1" t="s">
        <v>11</v>
      </c>
      <c r="H181" s="1" t="s">
        <v>264</v>
      </c>
      <c r="I181" s="1" t="s">
        <v>264</v>
      </c>
      <c r="J181" s="1" t="s">
        <v>82</v>
      </c>
      <c r="K181" s="12">
        <f t="shared" si="8"/>
        <v>0.33055555555555555</v>
      </c>
      <c r="L181" s="11">
        <f t="shared" si="9"/>
        <v>43849</v>
      </c>
      <c r="M181" s="29">
        <f t="shared" si="10"/>
        <v>0</v>
      </c>
      <c r="N181" s="12">
        <f t="shared" si="11"/>
        <v>0</v>
      </c>
    </row>
    <row r="182" spans="1:14" x14ac:dyDescent="0.25">
      <c r="A182" s="1" t="s">
        <v>379</v>
      </c>
      <c r="B182" s="1" t="s">
        <v>11</v>
      </c>
      <c r="C182" s="1" t="s">
        <v>380</v>
      </c>
      <c r="D182" s="1" t="s">
        <v>307</v>
      </c>
      <c r="E182" s="1" t="s">
        <v>192</v>
      </c>
      <c r="F182" s="1" t="s">
        <v>11</v>
      </c>
      <c r="G182" s="1" t="s">
        <v>11</v>
      </c>
      <c r="H182" s="1" t="s">
        <v>411</v>
      </c>
      <c r="I182" s="1" t="s">
        <v>411</v>
      </c>
      <c r="J182" s="1" t="s">
        <v>85</v>
      </c>
      <c r="K182" s="12">
        <f t="shared" si="8"/>
        <v>0.39722222222222225</v>
      </c>
      <c r="L182" s="11">
        <f t="shared" si="9"/>
        <v>43850</v>
      </c>
      <c r="M182" s="29">
        <f t="shared" si="10"/>
        <v>0</v>
      </c>
      <c r="N182" s="12">
        <f t="shared" si="11"/>
        <v>6.3888888888888939E-2</v>
      </c>
    </row>
    <row r="183" spans="1:14" x14ac:dyDescent="0.25">
      <c r="A183" s="1" t="s">
        <v>379</v>
      </c>
      <c r="B183" s="1" t="s">
        <v>11</v>
      </c>
      <c r="C183" s="1" t="s">
        <v>380</v>
      </c>
      <c r="D183" s="1" t="s">
        <v>245</v>
      </c>
      <c r="E183" s="1" t="s">
        <v>412</v>
      </c>
      <c r="F183" s="1" t="s">
        <v>11</v>
      </c>
      <c r="G183" s="1" t="s">
        <v>11</v>
      </c>
      <c r="H183" s="1" t="s">
        <v>413</v>
      </c>
      <c r="I183" s="1" t="s">
        <v>413</v>
      </c>
      <c r="J183" s="1" t="s">
        <v>88</v>
      </c>
      <c r="K183" s="12">
        <f t="shared" si="8"/>
        <v>0.31111111111111112</v>
      </c>
      <c r="L183" s="11">
        <f t="shared" si="9"/>
        <v>43851</v>
      </c>
      <c r="M183" s="29">
        <f t="shared" si="10"/>
        <v>0</v>
      </c>
      <c r="N183" s="12">
        <f t="shared" si="11"/>
        <v>0</v>
      </c>
    </row>
    <row r="184" spans="1:14" x14ac:dyDescent="0.25">
      <c r="A184" s="1" t="s">
        <v>379</v>
      </c>
      <c r="B184" s="1" t="s">
        <v>11</v>
      </c>
      <c r="C184" s="1" t="s">
        <v>380</v>
      </c>
      <c r="D184" s="1" t="s">
        <v>381</v>
      </c>
      <c r="E184" s="1" t="s">
        <v>414</v>
      </c>
      <c r="F184" s="1" t="s">
        <v>11</v>
      </c>
      <c r="G184" s="1" t="s">
        <v>11</v>
      </c>
      <c r="H184" s="1" t="s">
        <v>217</v>
      </c>
      <c r="I184" s="1" t="s">
        <v>217</v>
      </c>
      <c r="J184" s="1" t="s">
        <v>91</v>
      </c>
      <c r="K184" s="12">
        <f t="shared" si="8"/>
        <v>0.44166666666666676</v>
      </c>
      <c r="L184" s="11">
        <f t="shared" si="9"/>
        <v>43852</v>
      </c>
      <c r="M184" s="29">
        <f t="shared" si="10"/>
        <v>0</v>
      </c>
      <c r="N184" s="12">
        <f t="shared" si="11"/>
        <v>0.10833333333333345</v>
      </c>
    </row>
    <row r="185" spans="1:14" x14ac:dyDescent="0.25">
      <c r="A185" s="1" t="s">
        <v>379</v>
      </c>
      <c r="B185" s="1" t="s">
        <v>11</v>
      </c>
      <c r="C185" s="1" t="s">
        <v>380</v>
      </c>
      <c r="D185" s="1" t="s">
        <v>406</v>
      </c>
      <c r="E185" s="1" t="s">
        <v>388</v>
      </c>
      <c r="F185" s="1" t="s">
        <v>11</v>
      </c>
      <c r="G185" s="1" t="s">
        <v>11</v>
      </c>
      <c r="H185" s="1" t="s">
        <v>190</v>
      </c>
      <c r="I185" s="1" t="s">
        <v>190</v>
      </c>
      <c r="J185" s="1" t="s">
        <v>94</v>
      </c>
      <c r="K185" s="12">
        <f t="shared" si="8"/>
        <v>0.33333333333333343</v>
      </c>
      <c r="L185" s="11">
        <f t="shared" si="9"/>
        <v>43853</v>
      </c>
      <c r="M185" s="29">
        <f t="shared" si="10"/>
        <v>0</v>
      </c>
      <c r="N185" s="12">
        <f t="shared" si="11"/>
        <v>0</v>
      </c>
    </row>
    <row r="186" spans="1:14" x14ac:dyDescent="0.25">
      <c r="A186" s="1" t="s">
        <v>379</v>
      </c>
      <c r="B186" s="1" t="s">
        <v>11</v>
      </c>
      <c r="C186" s="1" t="s">
        <v>380</v>
      </c>
      <c r="D186" s="1" t="s">
        <v>415</v>
      </c>
      <c r="E186" s="1" t="s">
        <v>416</v>
      </c>
      <c r="F186" s="1" t="s">
        <v>11</v>
      </c>
      <c r="G186" s="1" t="s">
        <v>11</v>
      </c>
      <c r="H186" s="1" t="s">
        <v>417</v>
      </c>
      <c r="I186" s="1" t="s">
        <v>417</v>
      </c>
      <c r="J186" s="1" t="s">
        <v>97</v>
      </c>
      <c r="K186" s="12">
        <f t="shared" si="8"/>
        <v>0.24791666666666673</v>
      </c>
      <c r="L186" s="11">
        <f t="shared" si="9"/>
        <v>43855</v>
      </c>
      <c r="M186" s="29">
        <f t="shared" si="10"/>
        <v>1</v>
      </c>
      <c r="N186" s="12">
        <f t="shared" si="11"/>
        <v>0</v>
      </c>
    </row>
    <row r="187" spans="1:14" x14ac:dyDescent="0.25">
      <c r="A187" s="1" t="s">
        <v>418</v>
      </c>
      <c r="B187" s="1" t="s">
        <v>11</v>
      </c>
      <c r="C187" s="1" t="s">
        <v>419</v>
      </c>
      <c r="D187" s="1" t="s">
        <v>420</v>
      </c>
      <c r="E187" s="1" t="s">
        <v>421</v>
      </c>
      <c r="F187" s="1" t="s">
        <v>11</v>
      </c>
      <c r="G187" s="1" t="s">
        <v>11</v>
      </c>
      <c r="H187" s="1" t="s">
        <v>43</v>
      </c>
      <c r="I187" s="1" t="s">
        <v>43</v>
      </c>
      <c r="J187" s="1" t="s">
        <v>16</v>
      </c>
      <c r="K187" s="12">
        <f t="shared" si="8"/>
        <v>0.35277777777777791</v>
      </c>
      <c r="L187" s="11">
        <f t="shared" si="9"/>
        <v>43825</v>
      </c>
      <c r="M187" s="29">
        <f t="shared" si="10"/>
        <v>0</v>
      </c>
      <c r="N187" s="12">
        <f t="shared" si="11"/>
        <v>1.9444444444444597E-2</v>
      </c>
    </row>
    <row r="188" spans="1:14" x14ac:dyDescent="0.25">
      <c r="A188" s="1" t="s">
        <v>418</v>
      </c>
      <c r="B188" s="1" t="s">
        <v>11</v>
      </c>
      <c r="C188" s="1" t="s">
        <v>419</v>
      </c>
      <c r="D188" s="1" t="s">
        <v>422</v>
      </c>
      <c r="E188" s="1" t="s">
        <v>401</v>
      </c>
      <c r="F188" s="1" t="s">
        <v>11</v>
      </c>
      <c r="G188" s="1" t="s">
        <v>11</v>
      </c>
      <c r="H188" s="1" t="s">
        <v>423</v>
      </c>
      <c r="I188" s="1" t="s">
        <v>423</v>
      </c>
      <c r="J188" s="1" t="s">
        <v>20</v>
      </c>
      <c r="K188" s="12">
        <f t="shared" si="8"/>
        <v>0.26111111111111102</v>
      </c>
      <c r="L188" s="11">
        <f t="shared" si="9"/>
        <v>43827</v>
      </c>
      <c r="M188" s="29">
        <f t="shared" si="10"/>
        <v>1</v>
      </c>
      <c r="N188" s="12">
        <f t="shared" si="11"/>
        <v>1.1111111111111016E-2</v>
      </c>
    </row>
    <row r="189" spans="1:14" x14ac:dyDescent="0.25">
      <c r="A189" s="1" t="s">
        <v>418</v>
      </c>
      <c r="B189" s="1" t="s">
        <v>11</v>
      </c>
      <c r="C189" s="1" t="s">
        <v>419</v>
      </c>
      <c r="D189" s="1" t="s">
        <v>424</v>
      </c>
      <c r="E189" s="1" t="s">
        <v>425</v>
      </c>
      <c r="F189" s="1" t="s">
        <v>11</v>
      </c>
      <c r="G189" s="1" t="s">
        <v>11</v>
      </c>
      <c r="H189" s="1" t="s">
        <v>426</v>
      </c>
      <c r="I189" s="1" t="s">
        <v>426</v>
      </c>
      <c r="J189" s="1" t="s">
        <v>24</v>
      </c>
      <c r="K189" s="12">
        <f t="shared" si="8"/>
        <v>0.38194444444444448</v>
      </c>
      <c r="L189" s="11">
        <f t="shared" si="9"/>
        <v>43828</v>
      </c>
      <c r="M189" s="29">
        <f t="shared" si="10"/>
        <v>0</v>
      </c>
      <c r="N189" s="12">
        <f t="shared" si="11"/>
        <v>4.861111111111116E-2</v>
      </c>
    </row>
    <row r="190" spans="1:14" x14ac:dyDescent="0.25">
      <c r="A190" s="1" t="s">
        <v>418</v>
      </c>
      <c r="B190" s="1" t="s">
        <v>11</v>
      </c>
      <c r="C190" s="1" t="s">
        <v>419</v>
      </c>
      <c r="D190" s="1" t="s">
        <v>254</v>
      </c>
      <c r="E190" s="1" t="s">
        <v>427</v>
      </c>
      <c r="F190" s="1" t="s">
        <v>11</v>
      </c>
      <c r="G190" s="1" t="s">
        <v>11</v>
      </c>
      <c r="H190" s="1" t="s">
        <v>428</v>
      </c>
      <c r="I190" s="1" t="s">
        <v>428</v>
      </c>
      <c r="J190" s="1" t="s">
        <v>28</v>
      </c>
      <c r="K190" s="12">
        <f t="shared" si="8"/>
        <v>0.41805555555555557</v>
      </c>
      <c r="L190" s="11">
        <f t="shared" si="9"/>
        <v>43829</v>
      </c>
      <c r="M190" s="29">
        <f t="shared" si="10"/>
        <v>0</v>
      </c>
      <c r="N190" s="12">
        <f t="shared" si="11"/>
        <v>8.4722222222222254E-2</v>
      </c>
    </row>
    <row r="191" spans="1:14" x14ac:dyDescent="0.25">
      <c r="A191" s="1" t="s">
        <v>418</v>
      </c>
      <c r="B191" s="1" t="s">
        <v>11</v>
      </c>
      <c r="C191" s="1" t="s">
        <v>419</v>
      </c>
      <c r="D191" s="1" t="s">
        <v>429</v>
      </c>
      <c r="E191" s="1" t="s">
        <v>34</v>
      </c>
      <c r="F191" s="1" t="s">
        <v>11</v>
      </c>
      <c r="G191" s="1" t="s">
        <v>11</v>
      </c>
      <c r="H191" s="1" t="s">
        <v>430</v>
      </c>
      <c r="I191" s="1" t="s">
        <v>430</v>
      </c>
      <c r="J191" s="1" t="s">
        <v>36</v>
      </c>
      <c r="K191" s="12">
        <f t="shared" si="8"/>
        <v>0.19444444444444442</v>
      </c>
      <c r="L191" s="11">
        <f t="shared" si="9"/>
        <v>43831</v>
      </c>
      <c r="M191" s="29">
        <f t="shared" si="10"/>
        <v>0</v>
      </c>
      <c r="N191" s="12">
        <f t="shared" si="11"/>
        <v>0</v>
      </c>
    </row>
    <row r="192" spans="1:14" x14ac:dyDescent="0.25">
      <c r="A192" s="1" t="s">
        <v>418</v>
      </c>
      <c r="B192" s="1" t="s">
        <v>11</v>
      </c>
      <c r="C192" s="1" t="s">
        <v>419</v>
      </c>
      <c r="D192" s="1" t="s">
        <v>431</v>
      </c>
      <c r="E192" s="1" t="s">
        <v>368</v>
      </c>
      <c r="F192" s="1" t="s">
        <v>11</v>
      </c>
      <c r="G192" s="1" t="s">
        <v>11</v>
      </c>
      <c r="H192" s="1" t="s">
        <v>432</v>
      </c>
      <c r="I192" s="1" t="s">
        <v>432</v>
      </c>
      <c r="J192" s="1" t="s">
        <v>40</v>
      </c>
      <c r="K192" s="12">
        <f t="shared" si="8"/>
        <v>0.23263888888888878</v>
      </c>
      <c r="L192" s="11">
        <f t="shared" si="9"/>
        <v>43834</v>
      </c>
      <c r="M192" s="29">
        <f t="shared" si="10"/>
        <v>1</v>
      </c>
      <c r="N192" s="12">
        <f t="shared" si="11"/>
        <v>0</v>
      </c>
    </row>
    <row r="193" spans="1:14" x14ac:dyDescent="0.25">
      <c r="A193" s="1" t="s">
        <v>418</v>
      </c>
      <c r="B193" s="1" t="s">
        <v>11</v>
      </c>
      <c r="C193" s="1" t="s">
        <v>419</v>
      </c>
      <c r="D193" s="1" t="s">
        <v>433</v>
      </c>
      <c r="E193" s="1" t="s">
        <v>42</v>
      </c>
      <c r="F193" s="1" t="s">
        <v>11</v>
      </c>
      <c r="G193" s="1" t="s">
        <v>11</v>
      </c>
      <c r="H193" s="1" t="s">
        <v>434</v>
      </c>
      <c r="I193" s="1" t="s">
        <v>434</v>
      </c>
      <c r="J193" s="1" t="s">
        <v>44</v>
      </c>
      <c r="K193" s="12">
        <f t="shared" si="8"/>
        <v>0.31736111111111109</v>
      </c>
      <c r="L193" s="11">
        <f t="shared" si="9"/>
        <v>43835</v>
      </c>
      <c r="M193" s="29">
        <f t="shared" si="10"/>
        <v>0</v>
      </c>
      <c r="N193" s="12">
        <f t="shared" si="11"/>
        <v>0</v>
      </c>
    </row>
    <row r="194" spans="1:14" x14ac:dyDescent="0.25">
      <c r="A194" s="1" t="s">
        <v>418</v>
      </c>
      <c r="B194" s="1" t="s">
        <v>11</v>
      </c>
      <c r="C194" s="1" t="s">
        <v>419</v>
      </c>
      <c r="D194" s="1" t="s">
        <v>435</v>
      </c>
      <c r="E194" s="1" t="s">
        <v>45</v>
      </c>
      <c r="F194" s="1" t="s">
        <v>11</v>
      </c>
      <c r="G194" s="1" t="s">
        <v>11</v>
      </c>
      <c r="H194" s="1" t="s">
        <v>436</v>
      </c>
      <c r="I194" s="1" t="s">
        <v>436</v>
      </c>
      <c r="J194" s="1" t="s">
        <v>47</v>
      </c>
      <c r="K194" s="12">
        <f t="shared" si="8"/>
        <v>0.32916666666666672</v>
      </c>
      <c r="L194" s="11">
        <f t="shared" si="9"/>
        <v>43836</v>
      </c>
      <c r="M194" s="29">
        <f t="shared" si="10"/>
        <v>0</v>
      </c>
      <c r="N194" s="12">
        <f t="shared" si="11"/>
        <v>0</v>
      </c>
    </row>
    <row r="195" spans="1:14" x14ac:dyDescent="0.25">
      <c r="A195" s="1" t="s">
        <v>418</v>
      </c>
      <c r="B195" s="1" t="s">
        <v>11</v>
      </c>
      <c r="C195" s="1" t="s">
        <v>419</v>
      </c>
      <c r="D195" s="1" t="s">
        <v>437</v>
      </c>
      <c r="E195" s="1" t="s">
        <v>104</v>
      </c>
      <c r="F195" s="1" t="s">
        <v>11</v>
      </c>
      <c r="G195" s="1" t="s">
        <v>11</v>
      </c>
      <c r="H195" s="1" t="s">
        <v>438</v>
      </c>
      <c r="I195" s="1" t="s">
        <v>438</v>
      </c>
      <c r="J195" s="1" t="s">
        <v>51</v>
      </c>
      <c r="K195" s="12">
        <f t="shared" ref="K195:K258" si="12">E195-D195</f>
        <v>0.32847222222222217</v>
      </c>
      <c r="L195" s="11">
        <f t="shared" ref="L195:L258" si="13">DATE(RIGHT(J195,4),LEFT(J195,2),MID(J195,4,2))</f>
        <v>43837</v>
      </c>
      <c r="M195" s="29">
        <f t="shared" ref="M195:M258" si="14">1*(WEEKDAY(L195)=7)</f>
        <v>0</v>
      </c>
      <c r="N195" s="12">
        <f t="shared" ref="N195:N258" si="15">IF(M195=1,IF(K195&gt;$P$2,K195-$P$2,0),IF(K195&gt;$O$2,K195-$O$2,0))</f>
        <v>0</v>
      </c>
    </row>
    <row r="196" spans="1:14" x14ac:dyDescent="0.25">
      <c r="A196" s="1" t="s">
        <v>418</v>
      </c>
      <c r="B196" s="1" t="s">
        <v>11</v>
      </c>
      <c r="C196" s="1" t="s">
        <v>419</v>
      </c>
      <c r="D196" s="1" t="s">
        <v>433</v>
      </c>
      <c r="E196" s="1" t="s">
        <v>439</v>
      </c>
      <c r="F196" s="1" t="s">
        <v>11</v>
      </c>
      <c r="G196" s="1" t="s">
        <v>11</v>
      </c>
      <c r="H196" s="1" t="s">
        <v>440</v>
      </c>
      <c r="I196" s="1" t="s">
        <v>440</v>
      </c>
      <c r="J196" s="1" t="s">
        <v>54</v>
      </c>
      <c r="K196" s="12">
        <f t="shared" si="12"/>
        <v>0.32708333333333339</v>
      </c>
      <c r="L196" s="11">
        <f t="shared" si="13"/>
        <v>43838</v>
      </c>
      <c r="M196" s="29">
        <f t="shared" si="14"/>
        <v>0</v>
      </c>
      <c r="N196" s="12">
        <f t="shared" si="15"/>
        <v>0</v>
      </c>
    </row>
    <row r="197" spans="1:14" x14ac:dyDescent="0.25">
      <c r="A197" s="1" t="s">
        <v>418</v>
      </c>
      <c r="B197" s="1" t="s">
        <v>11</v>
      </c>
      <c r="C197" s="1" t="s">
        <v>419</v>
      </c>
      <c r="D197" s="1" t="s">
        <v>441</v>
      </c>
      <c r="E197" s="1" t="s">
        <v>60</v>
      </c>
      <c r="F197" s="1" t="s">
        <v>11</v>
      </c>
      <c r="G197" s="1" t="s">
        <v>11</v>
      </c>
      <c r="H197" s="1" t="s">
        <v>263</v>
      </c>
      <c r="I197" s="1" t="s">
        <v>263</v>
      </c>
      <c r="J197" s="1" t="s">
        <v>62</v>
      </c>
      <c r="K197" s="12">
        <f t="shared" si="12"/>
        <v>0.26111111111111118</v>
      </c>
      <c r="L197" s="11">
        <f t="shared" si="13"/>
        <v>43841</v>
      </c>
      <c r="M197" s="29">
        <f t="shared" si="14"/>
        <v>1</v>
      </c>
      <c r="N197" s="12">
        <f t="shared" si="15"/>
        <v>1.1111111111111183E-2</v>
      </c>
    </row>
    <row r="198" spans="1:14" x14ac:dyDescent="0.25">
      <c r="A198" s="1" t="s">
        <v>418</v>
      </c>
      <c r="B198" s="1" t="s">
        <v>11</v>
      </c>
      <c r="C198" s="1" t="s">
        <v>419</v>
      </c>
      <c r="D198" s="1" t="s">
        <v>245</v>
      </c>
      <c r="E198" s="1" t="s">
        <v>364</v>
      </c>
      <c r="F198" s="1" t="s">
        <v>11</v>
      </c>
      <c r="G198" s="1" t="s">
        <v>11</v>
      </c>
      <c r="H198" s="1" t="s">
        <v>264</v>
      </c>
      <c r="I198" s="1" t="s">
        <v>264</v>
      </c>
      <c r="J198" s="1" t="s">
        <v>66</v>
      </c>
      <c r="K198" s="12">
        <f t="shared" si="12"/>
        <v>0.33125000000000004</v>
      </c>
      <c r="L198" s="11">
        <f t="shared" si="13"/>
        <v>43842</v>
      </c>
      <c r="M198" s="29">
        <f t="shared" si="14"/>
        <v>0</v>
      </c>
      <c r="N198" s="12">
        <f t="shared" si="15"/>
        <v>0</v>
      </c>
    </row>
    <row r="199" spans="1:14" x14ac:dyDescent="0.25">
      <c r="A199" s="1" t="s">
        <v>418</v>
      </c>
      <c r="B199" s="1" t="s">
        <v>11</v>
      </c>
      <c r="C199" s="1" t="s">
        <v>419</v>
      </c>
      <c r="D199" s="1" t="s">
        <v>254</v>
      </c>
      <c r="E199" s="1" t="s">
        <v>382</v>
      </c>
      <c r="F199" s="1" t="s">
        <v>11</v>
      </c>
      <c r="G199" s="1" t="s">
        <v>11</v>
      </c>
      <c r="H199" s="1" t="s">
        <v>442</v>
      </c>
      <c r="I199" s="1" t="s">
        <v>442</v>
      </c>
      <c r="J199" s="1" t="s">
        <v>69</v>
      </c>
      <c r="K199" s="12">
        <f t="shared" si="12"/>
        <v>0.3118055555555555</v>
      </c>
      <c r="L199" s="11">
        <f t="shared" si="13"/>
        <v>43843</v>
      </c>
      <c r="M199" s="29">
        <f t="shared" si="14"/>
        <v>0</v>
      </c>
      <c r="N199" s="12">
        <f t="shared" si="15"/>
        <v>0</v>
      </c>
    </row>
    <row r="200" spans="1:14" x14ac:dyDescent="0.25">
      <c r="A200" s="1" t="s">
        <v>418</v>
      </c>
      <c r="B200" s="1" t="s">
        <v>11</v>
      </c>
      <c r="C200" s="1" t="s">
        <v>419</v>
      </c>
      <c r="D200" s="1" t="s">
        <v>443</v>
      </c>
      <c r="E200" s="1" t="s">
        <v>337</v>
      </c>
      <c r="F200" s="1" t="s">
        <v>11</v>
      </c>
      <c r="G200" s="1" t="s">
        <v>11</v>
      </c>
      <c r="H200" s="1" t="s">
        <v>190</v>
      </c>
      <c r="I200" s="1" t="s">
        <v>190</v>
      </c>
      <c r="J200" s="1" t="s">
        <v>72</v>
      </c>
      <c r="K200" s="12">
        <f t="shared" si="12"/>
        <v>0.33333333333333337</v>
      </c>
      <c r="L200" s="11">
        <f t="shared" si="13"/>
        <v>43844</v>
      </c>
      <c r="M200" s="29">
        <f t="shared" si="14"/>
        <v>0</v>
      </c>
      <c r="N200" s="12">
        <f t="shared" si="15"/>
        <v>0</v>
      </c>
    </row>
    <row r="201" spans="1:14" x14ac:dyDescent="0.25">
      <c r="A201" s="1" t="s">
        <v>418</v>
      </c>
      <c r="B201" s="1" t="s">
        <v>11</v>
      </c>
      <c r="C201" s="1" t="s">
        <v>419</v>
      </c>
      <c r="D201" s="1" t="s">
        <v>444</v>
      </c>
      <c r="E201" s="1" t="s">
        <v>393</v>
      </c>
      <c r="F201" s="1" t="s">
        <v>11</v>
      </c>
      <c r="G201" s="1" t="s">
        <v>11</v>
      </c>
      <c r="H201" s="1" t="s">
        <v>115</v>
      </c>
      <c r="I201" s="1" t="s">
        <v>115</v>
      </c>
      <c r="J201" s="1" t="s">
        <v>75</v>
      </c>
      <c r="K201" s="12">
        <f t="shared" si="12"/>
        <v>0.34097222222222229</v>
      </c>
      <c r="L201" s="11">
        <f t="shared" si="13"/>
        <v>43845</v>
      </c>
      <c r="M201" s="29">
        <f t="shared" si="14"/>
        <v>0</v>
      </c>
      <c r="N201" s="12">
        <f t="shared" si="15"/>
        <v>7.6388888888889728E-3</v>
      </c>
    </row>
    <row r="202" spans="1:14" x14ac:dyDescent="0.25">
      <c r="A202" s="1" t="s">
        <v>418</v>
      </c>
      <c r="B202" s="1" t="s">
        <v>11</v>
      </c>
      <c r="C202" s="1" t="s">
        <v>419</v>
      </c>
      <c r="D202" s="1" t="s">
        <v>317</v>
      </c>
      <c r="E202" s="1" t="s">
        <v>80</v>
      </c>
      <c r="F202" s="1" t="s">
        <v>11</v>
      </c>
      <c r="G202" s="1" t="s">
        <v>11</v>
      </c>
      <c r="H202" s="1" t="s">
        <v>93</v>
      </c>
      <c r="I202" s="1" t="s">
        <v>93</v>
      </c>
      <c r="J202" s="1" t="s">
        <v>82</v>
      </c>
      <c r="K202" s="12">
        <f t="shared" si="12"/>
        <v>0.34791666666666671</v>
      </c>
      <c r="L202" s="11">
        <f t="shared" si="13"/>
        <v>43849</v>
      </c>
      <c r="M202" s="29">
        <f t="shared" si="14"/>
        <v>0</v>
      </c>
      <c r="N202" s="12">
        <f t="shared" si="15"/>
        <v>1.4583333333333393E-2</v>
      </c>
    </row>
    <row r="203" spans="1:14" x14ac:dyDescent="0.25">
      <c r="A203" s="1" t="s">
        <v>418</v>
      </c>
      <c r="B203" s="1" t="s">
        <v>11</v>
      </c>
      <c r="C203" s="1" t="s">
        <v>419</v>
      </c>
      <c r="D203" s="1" t="s">
        <v>445</v>
      </c>
      <c r="E203" s="1" t="s">
        <v>125</v>
      </c>
      <c r="F203" s="1" t="s">
        <v>11</v>
      </c>
      <c r="G203" s="1" t="s">
        <v>11</v>
      </c>
      <c r="H203" s="1" t="s">
        <v>446</v>
      </c>
      <c r="I203" s="1" t="s">
        <v>446</v>
      </c>
      <c r="J203" s="1" t="s">
        <v>85</v>
      </c>
      <c r="K203" s="12">
        <f t="shared" si="12"/>
        <v>0.32152777777777775</v>
      </c>
      <c r="L203" s="11">
        <f t="shared" si="13"/>
        <v>43850</v>
      </c>
      <c r="M203" s="29">
        <f t="shared" si="14"/>
        <v>0</v>
      </c>
      <c r="N203" s="12">
        <f t="shared" si="15"/>
        <v>0</v>
      </c>
    </row>
    <row r="204" spans="1:14" x14ac:dyDescent="0.25">
      <c r="A204" s="1" t="s">
        <v>418</v>
      </c>
      <c r="B204" s="1" t="s">
        <v>11</v>
      </c>
      <c r="C204" s="1" t="s">
        <v>419</v>
      </c>
      <c r="D204" s="1" t="s">
        <v>447</v>
      </c>
      <c r="E204" s="1" t="s">
        <v>448</v>
      </c>
      <c r="F204" s="1" t="s">
        <v>11</v>
      </c>
      <c r="G204" s="1" t="s">
        <v>11</v>
      </c>
      <c r="H204" s="1" t="s">
        <v>396</v>
      </c>
      <c r="I204" s="1" t="s">
        <v>396</v>
      </c>
      <c r="J204" s="1" t="s">
        <v>88</v>
      </c>
      <c r="K204" s="12">
        <f t="shared" si="12"/>
        <v>0.33194444444444443</v>
      </c>
      <c r="L204" s="11">
        <f t="shared" si="13"/>
        <v>43851</v>
      </c>
      <c r="M204" s="29">
        <f t="shared" si="14"/>
        <v>0</v>
      </c>
      <c r="N204" s="12">
        <f t="shared" si="15"/>
        <v>0</v>
      </c>
    </row>
    <row r="205" spans="1:14" x14ac:dyDescent="0.25">
      <c r="A205" s="1" t="s">
        <v>418</v>
      </c>
      <c r="B205" s="1" t="s">
        <v>11</v>
      </c>
      <c r="C205" s="1" t="s">
        <v>419</v>
      </c>
      <c r="D205" s="1" t="s">
        <v>449</v>
      </c>
      <c r="E205" s="1" t="s">
        <v>407</v>
      </c>
      <c r="F205" s="1" t="s">
        <v>11</v>
      </c>
      <c r="G205" s="1" t="s">
        <v>11</v>
      </c>
      <c r="H205" s="1" t="s">
        <v>253</v>
      </c>
      <c r="I205" s="1" t="s">
        <v>253</v>
      </c>
      <c r="J205" s="1" t="s">
        <v>91</v>
      </c>
      <c r="K205" s="12">
        <f t="shared" si="12"/>
        <v>0.31874999999999998</v>
      </c>
      <c r="L205" s="11">
        <f t="shared" si="13"/>
        <v>43852</v>
      </c>
      <c r="M205" s="29">
        <f t="shared" si="14"/>
        <v>0</v>
      </c>
      <c r="N205" s="12">
        <f t="shared" si="15"/>
        <v>0</v>
      </c>
    </row>
    <row r="206" spans="1:14" x14ac:dyDescent="0.25">
      <c r="A206" s="1" t="s">
        <v>418</v>
      </c>
      <c r="B206" s="1" t="s">
        <v>11</v>
      </c>
      <c r="C206" s="1" t="s">
        <v>419</v>
      </c>
      <c r="D206" s="1" t="s">
        <v>450</v>
      </c>
      <c r="E206" s="1" t="s">
        <v>448</v>
      </c>
      <c r="F206" s="1" t="s">
        <v>11</v>
      </c>
      <c r="G206" s="1" t="s">
        <v>11</v>
      </c>
      <c r="H206" s="1" t="s">
        <v>451</v>
      </c>
      <c r="I206" s="1" t="s">
        <v>451</v>
      </c>
      <c r="J206" s="1" t="s">
        <v>94</v>
      </c>
      <c r="K206" s="12">
        <f t="shared" si="12"/>
        <v>0.28611111111111109</v>
      </c>
      <c r="L206" s="11">
        <f t="shared" si="13"/>
        <v>43853</v>
      </c>
      <c r="M206" s="29">
        <f t="shared" si="14"/>
        <v>0</v>
      </c>
      <c r="N206" s="12">
        <f t="shared" si="15"/>
        <v>0</v>
      </c>
    </row>
    <row r="207" spans="1:14" x14ac:dyDescent="0.25">
      <c r="A207" s="1" t="s">
        <v>452</v>
      </c>
      <c r="B207" s="1" t="s">
        <v>11</v>
      </c>
      <c r="C207" s="1" t="s">
        <v>453</v>
      </c>
      <c r="D207" s="1" t="s">
        <v>398</v>
      </c>
      <c r="E207" s="1" t="s">
        <v>382</v>
      </c>
      <c r="F207" s="1" t="s">
        <v>11</v>
      </c>
      <c r="G207" s="1" t="s">
        <v>11</v>
      </c>
      <c r="H207" s="1" t="s">
        <v>389</v>
      </c>
      <c r="I207" s="1" t="s">
        <v>389</v>
      </c>
      <c r="J207" s="1" t="s">
        <v>16</v>
      </c>
      <c r="K207" s="12">
        <f t="shared" si="12"/>
        <v>0.33611111111111108</v>
      </c>
      <c r="L207" s="11">
        <f t="shared" si="13"/>
        <v>43825</v>
      </c>
      <c r="M207" s="29">
        <f t="shared" si="14"/>
        <v>0</v>
      </c>
      <c r="N207" s="12">
        <f t="shared" si="15"/>
        <v>2.7777777777777679E-3</v>
      </c>
    </row>
    <row r="208" spans="1:14" x14ac:dyDescent="0.25">
      <c r="A208" s="1" t="s">
        <v>452</v>
      </c>
      <c r="B208" s="1" t="s">
        <v>11</v>
      </c>
      <c r="C208" s="1" t="s">
        <v>453</v>
      </c>
      <c r="D208" s="1" t="s">
        <v>454</v>
      </c>
      <c r="E208" s="1" t="s">
        <v>377</v>
      </c>
      <c r="F208" s="1" t="s">
        <v>11</v>
      </c>
      <c r="G208" s="1" t="s">
        <v>11</v>
      </c>
      <c r="H208" s="1" t="s">
        <v>455</v>
      </c>
      <c r="I208" s="1" t="s">
        <v>455</v>
      </c>
      <c r="J208" s="1" t="s">
        <v>20</v>
      </c>
      <c r="K208" s="12">
        <f t="shared" si="12"/>
        <v>0.24652777777777785</v>
      </c>
      <c r="L208" s="11">
        <f t="shared" si="13"/>
        <v>43827</v>
      </c>
      <c r="M208" s="29">
        <f t="shared" si="14"/>
        <v>1</v>
      </c>
      <c r="N208" s="12">
        <f t="shared" si="15"/>
        <v>0</v>
      </c>
    </row>
    <row r="209" spans="1:14" x14ac:dyDescent="0.25">
      <c r="A209" s="1" t="s">
        <v>452</v>
      </c>
      <c r="B209" s="1" t="s">
        <v>11</v>
      </c>
      <c r="C209" s="1" t="s">
        <v>453</v>
      </c>
      <c r="D209" s="1" t="s">
        <v>456</v>
      </c>
      <c r="E209" s="1" t="s">
        <v>439</v>
      </c>
      <c r="F209" s="1" t="s">
        <v>11</v>
      </c>
      <c r="G209" s="1" t="s">
        <v>11</v>
      </c>
      <c r="H209" s="1" t="s">
        <v>457</v>
      </c>
      <c r="I209" s="1" t="s">
        <v>457</v>
      </c>
      <c r="J209" s="1" t="s">
        <v>24</v>
      </c>
      <c r="K209" s="12">
        <f t="shared" si="12"/>
        <v>0.35000000000000009</v>
      </c>
      <c r="L209" s="11">
        <f t="shared" si="13"/>
        <v>43828</v>
      </c>
      <c r="M209" s="29">
        <f t="shared" si="14"/>
        <v>0</v>
      </c>
      <c r="N209" s="12">
        <f t="shared" si="15"/>
        <v>1.6666666666666774E-2</v>
      </c>
    </row>
    <row r="210" spans="1:14" x14ac:dyDescent="0.25">
      <c r="A210" s="1" t="s">
        <v>452</v>
      </c>
      <c r="B210" s="1" t="s">
        <v>11</v>
      </c>
      <c r="C210" s="1" t="s">
        <v>453</v>
      </c>
      <c r="D210" s="1" t="s">
        <v>437</v>
      </c>
      <c r="E210" s="1" t="s">
        <v>49</v>
      </c>
      <c r="F210" s="1" t="s">
        <v>11</v>
      </c>
      <c r="G210" s="1" t="s">
        <v>11</v>
      </c>
      <c r="H210" s="1" t="s">
        <v>128</v>
      </c>
      <c r="I210" s="1" t="s">
        <v>128</v>
      </c>
      <c r="J210" s="1" t="s">
        <v>28</v>
      </c>
      <c r="K210" s="12">
        <f t="shared" si="12"/>
        <v>0.3305555555555556</v>
      </c>
      <c r="L210" s="11">
        <f t="shared" si="13"/>
        <v>43829</v>
      </c>
      <c r="M210" s="29">
        <f t="shared" si="14"/>
        <v>0</v>
      </c>
      <c r="N210" s="12">
        <f t="shared" si="15"/>
        <v>0</v>
      </c>
    </row>
    <row r="211" spans="1:14" x14ac:dyDescent="0.25">
      <c r="A211" s="1" t="s">
        <v>452</v>
      </c>
      <c r="B211" s="1" t="s">
        <v>11</v>
      </c>
      <c r="C211" s="1" t="s">
        <v>453</v>
      </c>
      <c r="D211" s="1" t="s">
        <v>458</v>
      </c>
      <c r="E211" s="1" t="s">
        <v>459</v>
      </c>
      <c r="F211" s="1" t="s">
        <v>11</v>
      </c>
      <c r="G211" s="1" t="s">
        <v>11</v>
      </c>
      <c r="H211" s="1" t="s">
        <v>460</v>
      </c>
      <c r="I211" s="1" t="s">
        <v>460</v>
      </c>
      <c r="J211" s="1" t="s">
        <v>32</v>
      </c>
      <c r="K211" s="12">
        <f t="shared" si="12"/>
        <v>0.28472222222222221</v>
      </c>
      <c r="L211" s="11">
        <f t="shared" si="13"/>
        <v>43830</v>
      </c>
      <c r="M211" s="29">
        <f t="shared" si="14"/>
        <v>0</v>
      </c>
      <c r="N211" s="12">
        <f t="shared" si="15"/>
        <v>0</v>
      </c>
    </row>
    <row r="212" spans="1:14" x14ac:dyDescent="0.25">
      <c r="A212" s="1" t="s">
        <v>452</v>
      </c>
      <c r="B212" s="1" t="s">
        <v>11</v>
      </c>
      <c r="C212" s="1" t="s">
        <v>453</v>
      </c>
      <c r="D212" s="1" t="s">
        <v>461</v>
      </c>
      <c r="E212" s="1" t="s">
        <v>416</v>
      </c>
      <c r="F212" s="1" t="s">
        <v>11</v>
      </c>
      <c r="G212" s="1" t="s">
        <v>11</v>
      </c>
      <c r="H212" s="1" t="s">
        <v>462</v>
      </c>
      <c r="I212" s="1" t="s">
        <v>462</v>
      </c>
      <c r="J212" s="1" t="s">
        <v>36</v>
      </c>
      <c r="K212" s="12">
        <f t="shared" si="12"/>
        <v>0.26597222222222233</v>
      </c>
      <c r="L212" s="11">
        <f t="shared" si="13"/>
        <v>43831</v>
      </c>
      <c r="M212" s="29">
        <f t="shared" si="14"/>
        <v>0</v>
      </c>
      <c r="N212" s="12">
        <f t="shared" si="15"/>
        <v>0</v>
      </c>
    </row>
    <row r="213" spans="1:14" x14ac:dyDescent="0.25">
      <c r="A213" s="1" t="s">
        <v>452</v>
      </c>
      <c r="B213" s="1" t="s">
        <v>11</v>
      </c>
      <c r="C213" s="1" t="s">
        <v>453</v>
      </c>
      <c r="D213" s="1" t="s">
        <v>116</v>
      </c>
      <c r="E213" s="1" t="s">
        <v>34</v>
      </c>
      <c r="F213" s="1" t="s">
        <v>11</v>
      </c>
      <c r="G213" s="1" t="s">
        <v>11</v>
      </c>
      <c r="H213" s="1" t="s">
        <v>463</v>
      </c>
      <c r="I213" s="1" t="s">
        <v>463</v>
      </c>
      <c r="J213" s="1" t="s">
        <v>40</v>
      </c>
      <c r="K213" s="12">
        <f t="shared" si="12"/>
        <v>0.24236111111111103</v>
      </c>
      <c r="L213" s="11">
        <f t="shared" si="13"/>
        <v>43834</v>
      </c>
      <c r="M213" s="29">
        <f t="shared" si="14"/>
        <v>1</v>
      </c>
      <c r="N213" s="12">
        <f t="shared" si="15"/>
        <v>0</v>
      </c>
    </row>
    <row r="214" spans="1:14" x14ac:dyDescent="0.25">
      <c r="A214" s="1" t="s">
        <v>452</v>
      </c>
      <c r="B214" s="1" t="s">
        <v>11</v>
      </c>
      <c r="C214" s="1" t="s">
        <v>453</v>
      </c>
      <c r="D214" s="1" t="s">
        <v>390</v>
      </c>
      <c r="E214" s="1" t="s">
        <v>388</v>
      </c>
      <c r="F214" s="1" t="s">
        <v>11</v>
      </c>
      <c r="G214" s="1" t="s">
        <v>11</v>
      </c>
      <c r="H214" s="1" t="s">
        <v>265</v>
      </c>
      <c r="I214" s="1" t="s">
        <v>265</v>
      </c>
      <c r="J214" s="1" t="s">
        <v>44</v>
      </c>
      <c r="K214" s="12">
        <f t="shared" si="12"/>
        <v>0.33819444444444458</v>
      </c>
      <c r="L214" s="11">
        <f t="shared" si="13"/>
        <v>43835</v>
      </c>
      <c r="M214" s="29">
        <f t="shared" si="14"/>
        <v>0</v>
      </c>
      <c r="N214" s="12">
        <f t="shared" si="15"/>
        <v>4.8611111111112604E-3</v>
      </c>
    </row>
    <row r="215" spans="1:14" x14ac:dyDescent="0.25">
      <c r="A215" s="1" t="s">
        <v>452</v>
      </c>
      <c r="B215" s="1" t="s">
        <v>11</v>
      </c>
      <c r="C215" s="1" t="s">
        <v>453</v>
      </c>
      <c r="D215" s="1" t="s">
        <v>464</v>
      </c>
      <c r="E215" s="1" t="s">
        <v>448</v>
      </c>
      <c r="F215" s="1" t="s">
        <v>11</v>
      </c>
      <c r="G215" s="1" t="s">
        <v>11</v>
      </c>
      <c r="H215" s="1" t="s">
        <v>244</v>
      </c>
      <c r="I215" s="1" t="s">
        <v>244</v>
      </c>
      <c r="J215" s="1" t="s">
        <v>47</v>
      </c>
      <c r="K215" s="12">
        <f t="shared" si="12"/>
        <v>0.34930555555555559</v>
      </c>
      <c r="L215" s="11">
        <f t="shared" si="13"/>
        <v>43836</v>
      </c>
      <c r="M215" s="29">
        <f t="shared" si="14"/>
        <v>0</v>
      </c>
      <c r="N215" s="12">
        <f t="shared" si="15"/>
        <v>1.5972222222222276E-2</v>
      </c>
    </row>
    <row r="216" spans="1:14" x14ac:dyDescent="0.25">
      <c r="A216" s="1" t="s">
        <v>452</v>
      </c>
      <c r="B216" s="1" t="s">
        <v>11</v>
      </c>
      <c r="C216" s="1" t="s">
        <v>453</v>
      </c>
      <c r="D216" s="1" t="s">
        <v>132</v>
      </c>
      <c r="E216" s="1" t="s">
        <v>465</v>
      </c>
      <c r="F216" s="1" t="s">
        <v>11</v>
      </c>
      <c r="G216" s="1" t="s">
        <v>11</v>
      </c>
      <c r="H216" s="1" t="s">
        <v>466</v>
      </c>
      <c r="I216" s="1" t="s">
        <v>466</v>
      </c>
      <c r="J216" s="1" t="s">
        <v>51</v>
      </c>
      <c r="K216" s="12">
        <f t="shared" si="12"/>
        <v>0.34374999999999994</v>
      </c>
      <c r="L216" s="11">
        <f t="shared" si="13"/>
        <v>43837</v>
      </c>
      <c r="M216" s="29">
        <f t="shared" si="14"/>
        <v>0</v>
      </c>
      <c r="N216" s="12">
        <f t="shared" si="15"/>
        <v>1.041666666666663E-2</v>
      </c>
    </row>
    <row r="217" spans="1:14" x14ac:dyDescent="0.25">
      <c r="A217" s="1" t="s">
        <v>452</v>
      </c>
      <c r="B217" s="1" t="s">
        <v>11</v>
      </c>
      <c r="C217" s="1" t="s">
        <v>453</v>
      </c>
      <c r="D217" s="1" t="s">
        <v>467</v>
      </c>
      <c r="E217" s="1" t="s">
        <v>465</v>
      </c>
      <c r="F217" s="1" t="s">
        <v>11</v>
      </c>
      <c r="G217" s="1" t="s">
        <v>11</v>
      </c>
      <c r="H217" s="1" t="s">
        <v>468</v>
      </c>
      <c r="I217" s="1" t="s">
        <v>468</v>
      </c>
      <c r="J217" s="1" t="s">
        <v>54</v>
      </c>
      <c r="K217" s="12">
        <f t="shared" si="12"/>
        <v>0.35138888888888886</v>
      </c>
      <c r="L217" s="11">
        <f t="shared" si="13"/>
        <v>43838</v>
      </c>
      <c r="M217" s="29">
        <f t="shared" si="14"/>
        <v>0</v>
      </c>
      <c r="N217" s="12">
        <f t="shared" si="15"/>
        <v>1.8055555555555547E-2</v>
      </c>
    </row>
    <row r="218" spans="1:14" x14ac:dyDescent="0.25">
      <c r="A218" s="1" t="s">
        <v>452</v>
      </c>
      <c r="B218" s="1" t="s">
        <v>11</v>
      </c>
      <c r="C218" s="1" t="s">
        <v>453</v>
      </c>
      <c r="D218" s="1" t="s">
        <v>469</v>
      </c>
      <c r="E218" s="1" t="s">
        <v>296</v>
      </c>
      <c r="F218" s="1" t="s">
        <v>11</v>
      </c>
      <c r="G218" s="1" t="s">
        <v>11</v>
      </c>
      <c r="H218" s="1" t="s">
        <v>470</v>
      </c>
      <c r="I218" s="1" t="s">
        <v>470</v>
      </c>
      <c r="J218" s="1" t="s">
        <v>58</v>
      </c>
      <c r="K218" s="12">
        <f t="shared" si="12"/>
        <v>0.2895833333333333</v>
      </c>
      <c r="L218" s="11">
        <f t="shared" si="13"/>
        <v>43839</v>
      </c>
      <c r="M218" s="29">
        <f t="shared" si="14"/>
        <v>0</v>
      </c>
      <c r="N218" s="12">
        <f t="shared" si="15"/>
        <v>0</v>
      </c>
    </row>
    <row r="219" spans="1:14" x14ac:dyDescent="0.25">
      <c r="A219" s="1" t="s">
        <v>452</v>
      </c>
      <c r="B219" s="1" t="s">
        <v>11</v>
      </c>
      <c r="C219" s="1" t="s">
        <v>453</v>
      </c>
      <c r="D219" s="1" t="s">
        <v>188</v>
      </c>
      <c r="E219" s="1" t="s">
        <v>328</v>
      </c>
      <c r="F219" s="1" t="s">
        <v>11</v>
      </c>
      <c r="G219" s="1" t="s">
        <v>11</v>
      </c>
      <c r="H219" s="1" t="s">
        <v>471</v>
      </c>
      <c r="I219" s="1" t="s">
        <v>471</v>
      </c>
      <c r="J219" s="1" t="s">
        <v>62</v>
      </c>
      <c r="K219" s="12">
        <f t="shared" si="12"/>
        <v>0.2631944444444444</v>
      </c>
      <c r="L219" s="11">
        <f t="shared" si="13"/>
        <v>43841</v>
      </c>
      <c r="M219" s="29">
        <f t="shared" si="14"/>
        <v>1</v>
      </c>
      <c r="N219" s="12">
        <f t="shared" si="15"/>
        <v>1.3194444444444398E-2</v>
      </c>
    </row>
    <row r="220" spans="1:14" x14ac:dyDescent="0.25">
      <c r="A220" s="1" t="s">
        <v>452</v>
      </c>
      <c r="B220" s="1" t="s">
        <v>11</v>
      </c>
      <c r="C220" s="1" t="s">
        <v>453</v>
      </c>
      <c r="D220" s="1" t="s">
        <v>435</v>
      </c>
      <c r="E220" s="1" t="s">
        <v>296</v>
      </c>
      <c r="F220" s="1" t="s">
        <v>11</v>
      </c>
      <c r="G220" s="1" t="s">
        <v>11</v>
      </c>
      <c r="H220" s="1" t="s">
        <v>113</v>
      </c>
      <c r="I220" s="1" t="s">
        <v>113</v>
      </c>
      <c r="J220" s="1" t="s">
        <v>66</v>
      </c>
      <c r="K220" s="12">
        <f t="shared" si="12"/>
        <v>0.32499999999999996</v>
      </c>
      <c r="L220" s="11">
        <f t="shared" si="13"/>
        <v>43842</v>
      </c>
      <c r="M220" s="29">
        <f t="shared" si="14"/>
        <v>0</v>
      </c>
      <c r="N220" s="12">
        <f t="shared" si="15"/>
        <v>0</v>
      </c>
    </row>
    <row r="221" spans="1:14" x14ac:dyDescent="0.25">
      <c r="A221" s="1" t="s">
        <v>452</v>
      </c>
      <c r="B221" s="1" t="s">
        <v>11</v>
      </c>
      <c r="C221" s="1" t="s">
        <v>453</v>
      </c>
      <c r="D221" s="1" t="s">
        <v>307</v>
      </c>
      <c r="E221" s="1" t="s">
        <v>399</v>
      </c>
      <c r="F221" s="1" t="s">
        <v>11</v>
      </c>
      <c r="G221" s="1" t="s">
        <v>11</v>
      </c>
      <c r="H221" s="1" t="s">
        <v>276</v>
      </c>
      <c r="I221" s="1" t="s">
        <v>276</v>
      </c>
      <c r="J221" s="1" t="s">
        <v>69</v>
      </c>
      <c r="K221" s="12">
        <f t="shared" si="12"/>
        <v>0.33750000000000002</v>
      </c>
      <c r="L221" s="11">
        <f t="shared" si="13"/>
        <v>43843</v>
      </c>
      <c r="M221" s="29">
        <f t="shared" si="14"/>
        <v>0</v>
      </c>
      <c r="N221" s="12">
        <f t="shared" si="15"/>
        <v>4.1666666666667074E-3</v>
      </c>
    </row>
    <row r="222" spans="1:14" x14ac:dyDescent="0.25">
      <c r="A222" s="1" t="s">
        <v>452</v>
      </c>
      <c r="B222" s="1" t="s">
        <v>11</v>
      </c>
      <c r="C222" s="1" t="s">
        <v>453</v>
      </c>
      <c r="D222" s="1" t="s">
        <v>472</v>
      </c>
      <c r="E222" s="1" t="s">
        <v>382</v>
      </c>
      <c r="F222" s="1" t="s">
        <v>11</v>
      </c>
      <c r="G222" s="1" t="s">
        <v>11</v>
      </c>
      <c r="H222" s="1" t="s">
        <v>473</v>
      </c>
      <c r="I222" s="1" t="s">
        <v>473</v>
      </c>
      <c r="J222" s="1" t="s">
        <v>72</v>
      </c>
      <c r="K222" s="12">
        <f t="shared" si="12"/>
        <v>0.30277777777777776</v>
      </c>
      <c r="L222" s="11">
        <f t="shared" si="13"/>
        <v>43844</v>
      </c>
      <c r="M222" s="29">
        <f t="shared" si="14"/>
        <v>0</v>
      </c>
      <c r="N222" s="12">
        <f t="shared" si="15"/>
        <v>0</v>
      </c>
    </row>
    <row r="223" spans="1:14" x14ac:dyDescent="0.25">
      <c r="A223" s="1" t="s">
        <v>452</v>
      </c>
      <c r="B223" s="1" t="s">
        <v>11</v>
      </c>
      <c r="C223" s="1" t="s">
        <v>453</v>
      </c>
      <c r="D223" s="1" t="s">
        <v>398</v>
      </c>
      <c r="E223" s="1" t="s">
        <v>399</v>
      </c>
      <c r="F223" s="1" t="s">
        <v>11</v>
      </c>
      <c r="G223" s="1" t="s">
        <v>11</v>
      </c>
      <c r="H223" s="1" t="s">
        <v>190</v>
      </c>
      <c r="I223" s="1" t="s">
        <v>190</v>
      </c>
      <c r="J223" s="1" t="s">
        <v>75</v>
      </c>
      <c r="K223" s="12">
        <f t="shared" si="12"/>
        <v>0.33402777777777776</v>
      </c>
      <c r="L223" s="11">
        <f t="shared" si="13"/>
        <v>43845</v>
      </c>
      <c r="M223" s="29">
        <f t="shared" si="14"/>
        <v>0</v>
      </c>
      <c r="N223" s="12">
        <f t="shared" si="15"/>
        <v>6.9444444444444198E-4</v>
      </c>
    </row>
    <row r="224" spans="1:14" x14ac:dyDescent="0.25">
      <c r="A224" s="1" t="s">
        <v>452</v>
      </c>
      <c r="B224" s="1" t="s">
        <v>11</v>
      </c>
      <c r="C224" s="1" t="s">
        <v>453</v>
      </c>
      <c r="D224" s="1" t="s">
        <v>52</v>
      </c>
      <c r="E224" s="1" t="s">
        <v>104</v>
      </c>
      <c r="F224" s="1" t="s">
        <v>11</v>
      </c>
      <c r="G224" s="1" t="s">
        <v>11</v>
      </c>
      <c r="H224" s="1" t="s">
        <v>93</v>
      </c>
      <c r="I224" s="1" t="s">
        <v>93</v>
      </c>
      <c r="J224" s="1" t="s">
        <v>79</v>
      </c>
      <c r="K224" s="12">
        <f t="shared" si="12"/>
        <v>0.3479166666666666</v>
      </c>
      <c r="L224" s="11">
        <f t="shared" si="13"/>
        <v>43846</v>
      </c>
      <c r="M224" s="29">
        <f t="shared" si="14"/>
        <v>0</v>
      </c>
      <c r="N224" s="12">
        <f t="shared" si="15"/>
        <v>1.4583333333333282E-2</v>
      </c>
    </row>
    <row r="225" spans="1:14" x14ac:dyDescent="0.25">
      <c r="A225" s="1" t="s">
        <v>452</v>
      </c>
      <c r="B225" s="1" t="s">
        <v>11</v>
      </c>
      <c r="C225" s="1" t="s">
        <v>453</v>
      </c>
      <c r="D225" s="1" t="s">
        <v>474</v>
      </c>
      <c r="E225" s="1" t="s">
        <v>416</v>
      </c>
      <c r="F225" s="1" t="s">
        <v>11</v>
      </c>
      <c r="G225" s="1" t="s">
        <v>11</v>
      </c>
      <c r="H225" s="1" t="s">
        <v>475</v>
      </c>
      <c r="I225" s="1" t="s">
        <v>475</v>
      </c>
      <c r="J225" s="1" t="s">
        <v>173</v>
      </c>
      <c r="K225" s="12">
        <f t="shared" si="12"/>
        <v>0.25833333333333341</v>
      </c>
      <c r="L225" s="11">
        <f t="shared" si="13"/>
        <v>43848</v>
      </c>
      <c r="M225" s="29">
        <f t="shared" si="14"/>
        <v>1</v>
      </c>
      <c r="N225" s="12">
        <f t="shared" si="15"/>
        <v>8.3333333333334147E-3</v>
      </c>
    </row>
    <row r="226" spans="1:14" x14ac:dyDescent="0.25">
      <c r="A226" s="1" t="s">
        <v>452</v>
      </c>
      <c r="B226" s="1" t="s">
        <v>11</v>
      </c>
      <c r="C226" s="1" t="s">
        <v>453</v>
      </c>
      <c r="D226" s="1" t="s">
        <v>48</v>
      </c>
      <c r="E226" s="1" t="s">
        <v>397</v>
      </c>
      <c r="F226" s="1" t="s">
        <v>11</v>
      </c>
      <c r="G226" s="1" t="s">
        <v>11</v>
      </c>
      <c r="H226" s="1" t="s">
        <v>107</v>
      </c>
      <c r="I226" s="1" t="s">
        <v>107</v>
      </c>
      <c r="J226" s="1" t="s">
        <v>82</v>
      </c>
      <c r="K226" s="12">
        <f t="shared" si="12"/>
        <v>0.34027777777777785</v>
      </c>
      <c r="L226" s="11">
        <f t="shared" si="13"/>
        <v>43849</v>
      </c>
      <c r="M226" s="29">
        <f t="shared" si="14"/>
        <v>0</v>
      </c>
      <c r="N226" s="12">
        <f t="shared" si="15"/>
        <v>6.9444444444445308E-3</v>
      </c>
    </row>
    <row r="227" spans="1:14" x14ac:dyDescent="0.25">
      <c r="A227" s="1" t="s">
        <v>452</v>
      </c>
      <c r="B227" s="1" t="s">
        <v>11</v>
      </c>
      <c r="C227" s="1" t="s">
        <v>453</v>
      </c>
      <c r="D227" s="1" t="s">
        <v>390</v>
      </c>
      <c r="E227" s="1" t="s">
        <v>397</v>
      </c>
      <c r="F227" s="1" t="s">
        <v>11</v>
      </c>
      <c r="G227" s="1" t="s">
        <v>11</v>
      </c>
      <c r="H227" s="1" t="s">
        <v>115</v>
      </c>
      <c r="I227" s="1" t="s">
        <v>115</v>
      </c>
      <c r="J227" s="1" t="s">
        <v>85</v>
      </c>
      <c r="K227" s="12">
        <f t="shared" si="12"/>
        <v>0.34097222222222234</v>
      </c>
      <c r="L227" s="11">
        <f t="shared" si="13"/>
        <v>43850</v>
      </c>
      <c r="M227" s="29">
        <f t="shared" si="14"/>
        <v>0</v>
      </c>
      <c r="N227" s="12">
        <f t="shared" si="15"/>
        <v>7.6388888888890283E-3</v>
      </c>
    </row>
    <row r="228" spans="1:14" x14ac:dyDescent="0.25">
      <c r="A228" s="1" t="s">
        <v>452</v>
      </c>
      <c r="B228" s="1" t="s">
        <v>11</v>
      </c>
      <c r="C228" s="1" t="s">
        <v>453</v>
      </c>
      <c r="D228" s="1" t="s">
        <v>310</v>
      </c>
      <c r="E228" s="1" t="s">
        <v>42</v>
      </c>
      <c r="F228" s="1" t="s">
        <v>11</v>
      </c>
      <c r="G228" s="1" t="s">
        <v>11</v>
      </c>
      <c r="H228" s="1" t="s">
        <v>264</v>
      </c>
      <c r="I228" s="1" t="s">
        <v>264</v>
      </c>
      <c r="J228" s="1" t="s">
        <v>88</v>
      </c>
      <c r="K228" s="12">
        <f t="shared" si="12"/>
        <v>0.33124999999999999</v>
      </c>
      <c r="L228" s="11">
        <f t="shared" si="13"/>
        <v>43851</v>
      </c>
      <c r="M228" s="29">
        <f t="shared" si="14"/>
        <v>0</v>
      </c>
      <c r="N228" s="12">
        <f t="shared" si="15"/>
        <v>0</v>
      </c>
    </row>
    <row r="229" spans="1:14" x14ac:dyDescent="0.25">
      <c r="A229" s="1" t="s">
        <v>452</v>
      </c>
      <c r="B229" s="1" t="s">
        <v>11</v>
      </c>
      <c r="C229" s="1" t="s">
        <v>453</v>
      </c>
      <c r="D229" s="1" t="s">
        <v>464</v>
      </c>
      <c r="E229" s="1" t="s">
        <v>104</v>
      </c>
      <c r="F229" s="1" t="s">
        <v>11</v>
      </c>
      <c r="G229" s="1" t="s">
        <v>11</v>
      </c>
      <c r="H229" s="1" t="s">
        <v>476</v>
      </c>
      <c r="I229" s="1" t="s">
        <v>476</v>
      </c>
      <c r="J229" s="1" t="s">
        <v>91</v>
      </c>
      <c r="K229" s="12">
        <f t="shared" si="12"/>
        <v>0.35208333333333336</v>
      </c>
      <c r="L229" s="11">
        <f t="shared" si="13"/>
        <v>43852</v>
      </c>
      <c r="M229" s="29">
        <f t="shared" si="14"/>
        <v>0</v>
      </c>
      <c r="N229" s="12">
        <f t="shared" si="15"/>
        <v>1.8750000000000044E-2</v>
      </c>
    </row>
    <row r="230" spans="1:14" x14ac:dyDescent="0.25">
      <c r="A230" s="1" t="s">
        <v>452</v>
      </c>
      <c r="B230" s="1" t="s">
        <v>11</v>
      </c>
      <c r="C230" s="1" t="s">
        <v>453</v>
      </c>
      <c r="D230" s="1" t="s">
        <v>445</v>
      </c>
      <c r="E230" s="1" t="s">
        <v>388</v>
      </c>
      <c r="F230" s="1" t="s">
        <v>11</v>
      </c>
      <c r="G230" s="1" t="s">
        <v>11</v>
      </c>
      <c r="H230" s="1" t="s">
        <v>477</v>
      </c>
      <c r="I230" s="1" t="s">
        <v>477</v>
      </c>
      <c r="J230" s="1" t="s">
        <v>94</v>
      </c>
      <c r="K230" s="12">
        <f t="shared" si="12"/>
        <v>0.30416666666666681</v>
      </c>
      <c r="L230" s="11">
        <f t="shared" si="13"/>
        <v>43853</v>
      </c>
      <c r="M230" s="29">
        <f t="shared" si="14"/>
        <v>0</v>
      </c>
      <c r="N230" s="12">
        <f t="shared" si="15"/>
        <v>0</v>
      </c>
    </row>
    <row r="231" spans="1:14" x14ac:dyDescent="0.25">
      <c r="A231" s="1" t="s">
        <v>452</v>
      </c>
      <c r="B231" s="1" t="s">
        <v>11</v>
      </c>
      <c r="C231" s="1" t="s">
        <v>453</v>
      </c>
      <c r="D231" s="1" t="s">
        <v>238</v>
      </c>
      <c r="E231" s="1" t="s">
        <v>478</v>
      </c>
      <c r="F231" s="1" t="s">
        <v>11</v>
      </c>
      <c r="G231" s="1" t="s">
        <v>11</v>
      </c>
      <c r="H231" s="1" t="s">
        <v>249</v>
      </c>
      <c r="I231" s="1" t="s">
        <v>249</v>
      </c>
      <c r="J231" s="1" t="s">
        <v>97</v>
      </c>
      <c r="K231" s="12">
        <f t="shared" si="12"/>
        <v>0.2493055555555555</v>
      </c>
      <c r="L231" s="11">
        <f t="shared" si="13"/>
        <v>43855</v>
      </c>
      <c r="M231" s="29">
        <f t="shared" si="14"/>
        <v>1</v>
      </c>
      <c r="N231" s="12">
        <f t="shared" si="15"/>
        <v>0</v>
      </c>
    </row>
    <row r="232" spans="1:14" x14ac:dyDescent="0.25">
      <c r="A232" s="1" t="s">
        <v>479</v>
      </c>
      <c r="B232" s="1" t="s">
        <v>11</v>
      </c>
      <c r="C232" s="1" t="s">
        <v>480</v>
      </c>
      <c r="D232" s="1" t="s">
        <v>205</v>
      </c>
      <c r="E232" s="1" t="s">
        <v>350</v>
      </c>
      <c r="F232" s="1" t="s">
        <v>11</v>
      </c>
      <c r="G232" s="1" t="s">
        <v>11</v>
      </c>
      <c r="H232" s="1" t="s">
        <v>481</v>
      </c>
      <c r="I232" s="1" t="s">
        <v>481</v>
      </c>
      <c r="J232" s="1" t="s">
        <v>20</v>
      </c>
      <c r="K232" s="12">
        <f t="shared" si="12"/>
        <v>0.30069444444444443</v>
      </c>
      <c r="L232" s="11">
        <f t="shared" si="13"/>
        <v>43827</v>
      </c>
      <c r="M232" s="29">
        <f t="shared" si="14"/>
        <v>1</v>
      </c>
      <c r="N232" s="12">
        <f t="shared" si="15"/>
        <v>5.0694444444444431E-2</v>
      </c>
    </row>
    <row r="233" spans="1:14" x14ac:dyDescent="0.25">
      <c r="A233" s="1" t="s">
        <v>479</v>
      </c>
      <c r="B233" s="1" t="s">
        <v>11</v>
      </c>
      <c r="C233" s="1" t="s">
        <v>480</v>
      </c>
      <c r="D233" s="1" t="s">
        <v>25</v>
      </c>
      <c r="E233" s="1" t="s">
        <v>482</v>
      </c>
      <c r="F233" s="1" t="s">
        <v>11</v>
      </c>
      <c r="G233" s="1" t="s">
        <v>11</v>
      </c>
      <c r="H233" s="1" t="s">
        <v>431</v>
      </c>
      <c r="I233" s="1" t="s">
        <v>431</v>
      </c>
      <c r="J233" s="1" t="s">
        <v>24</v>
      </c>
      <c r="K233" s="12">
        <f t="shared" si="12"/>
        <v>0.43958333333333338</v>
      </c>
      <c r="L233" s="11">
        <f t="shared" si="13"/>
        <v>43828</v>
      </c>
      <c r="M233" s="29">
        <f t="shared" si="14"/>
        <v>0</v>
      </c>
      <c r="N233" s="12">
        <f t="shared" si="15"/>
        <v>0.10625000000000007</v>
      </c>
    </row>
    <row r="234" spans="1:14" x14ac:dyDescent="0.25">
      <c r="A234" s="1" t="s">
        <v>479</v>
      </c>
      <c r="B234" s="1" t="s">
        <v>11</v>
      </c>
      <c r="C234" s="1" t="s">
        <v>480</v>
      </c>
      <c r="D234" s="1" t="s">
        <v>281</v>
      </c>
      <c r="E234" s="1" t="s">
        <v>483</v>
      </c>
      <c r="F234" s="1" t="s">
        <v>11</v>
      </c>
      <c r="G234" s="1" t="s">
        <v>11</v>
      </c>
      <c r="H234" s="1" t="s">
        <v>225</v>
      </c>
      <c r="I234" s="1" t="s">
        <v>225</v>
      </c>
      <c r="J234" s="1" t="s">
        <v>32</v>
      </c>
      <c r="K234" s="12">
        <f t="shared" si="12"/>
        <v>0.33888888888888885</v>
      </c>
      <c r="L234" s="11">
        <f t="shared" si="13"/>
        <v>43830</v>
      </c>
      <c r="M234" s="29">
        <f t="shared" si="14"/>
        <v>0</v>
      </c>
      <c r="N234" s="12">
        <f t="shared" si="15"/>
        <v>5.5555555555555358E-3</v>
      </c>
    </row>
    <row r="235" spans="1:14" x14ac:dyDescent="0.25">
      <c r="A235" s="1" t="s">
        <v>479</v>
      </c>
      <c r="B235" s="1" t="s">
        <v>11</v>
      </c>
      <c r="C235" s="1" t="s">
        <v>480</v>
      </c>
      <c r="D235" s="1" t="s">
        <v>484</v>
      </c>
      <c r="E235" s="1" t="s">
        <v>34</v>
      </c>
      <c r="F235" s="1" t="s">
        <v>11</v>
      </c>
      <c r="G235" s="1" t="s">
        <v>11</v>
      </c>
      <c r="H235" s="1" t="s">
        <v>273</v>
      </c>
      <c r="I235" s="1" t="s">
        <v>273</v>
      </c>
      <c r="J235" s="1" t="s">
        <v>36</v>
      </c>
      <c r="K235" s="12">
        <f t="shared" si="12"/>
        <v>0.2583333333333333</v>
      </c>
      <c r="L235" s="11">
        <f t="shared" si="13"/>
        <v>43831</v>
      </c>
      <c r="M235" s="29">
        <f t="shared" si="14"/>
        <v>0</v>
      </c>
      <c r="N235" s="12">
        <f t="shared" si="15"/>
        <v>0</v>
      </c>
    </row>
    <row r="236" spans="1:14" x14ac:dyDescent="0.25">
      <c r="A236" s="1" t="s">
        <v>479</v>
      </c>
      <c r="B236" s="1" t="s">
        <v>11</v>
      </c>
      <c r="C236" s="1" t="s">
        <v>480</v>
      </c>
      <c r="D236" s="1" t="s">
        <v>415</v>
      </c>
      <c r="E236" s="1" t="s">
        <v>34</v>
      </c>
      <c r="F236" s="1" t="s">
        <v>11</v>
      </c>
      <c r="G236" s="1" t="s">
        <v>11</v>
      </c>
      <c r="H236" s="1" t="s">
        <v>485</v>
      </c>
      <c r="I236" s="1" t="s">
        <v>485</v>
      </c>
      <c r="J236" s="1" t="s">
        <v>40</v>
      </c>
      <c r="K236" s="12">
        <f t="shared" si="12"/>
        <v>0.2493055555555555</v>
      </c>
      <c r="L236" s="11">
        <f t="shared" si="13"/>
        <v>43834</v>
      </c>
      <c r="M236" s="29">
        <f t="shared" si="14"/>
        <v>1</v>
      </c>
      <c r="N236" s="12">
        <f t="shared" si="15"/>
        <v>0</v>
      </c>
    </row>
    <row r="237" spans="1:14" x14ac:dyDescent="0.25">
      <c r="A237" s="1" t="s">
        <v>479</v>
      </c>
      <c r="B237" s="1" t="s">
        <v>11</v>
      </c>
      <c r="C237" s="1" t="s">
        <v>480</v>
      </c>
      <c r="D237" s="1" t="s">
        <v>467</v>
      </c>
      <c r="E237" s="1" t="s">
        <v>42</v>
      </c>
      <c r="F237" s="1" t="s">
        <v>11</v>
      </c>
      <c r="G237" s="1" t="s">
        <v>11</v>
      </c>
      <c r="H237" s="1" t="s">
        <v>93</v>
      </c>
      <c r="I237" s="1" t="s">
        <v>93</v>
      </c>
      <c r="J237" s="1" t="s">
        <v>44</v>
      </c>
      <c r="K237" s="12">
        <f t="shared" si="12"/>
        <v>0.34722222222222221</v>
      </c>
      <c r="L237" s="11">
        <f t="shared" si="13"/>
        <v>43835</v>
      </c>
      <c r="M237" s="29">
        <f t="shared" si="14"/>
        <v>0</v>
      </c>
      <c r="N237" s="12">
        <f t="shared" si="15"/>
        <v>1.3888888888888895E-2</v>
      </c>
    </row>
    <row r="238" spans="1:14" x14ac:dyDescent="0.25">
      <c r="A238" s="1" t="s">
        <v>479</v>
      </c>
      <c r="B238" s="1" t="s">
        <v>11</v>
      </c>
      <c r="C238" s="1" t="s">
        <v>480</v>
      </c>
      <c r="D238" s="1" t="s">
        <v>13</v>
      </c>
      <c r="E238" s="1" t="s">
        <v>393</v>
      </c>
      <c r="F238" s="1" t="s">
        <v>11</v>
      </c>
      <c r="G238" s="1" t="s">
        <v>11</v>
      </c>
      <c r="H238" s="1" t="s">
        <v>134</v>
      </c>
      <c r="I238" s="1" t="s">
        <v>134</v>
      </c>
      <c r="J238" s="1" t="s">
        <v>47</v>
      </c>
      <c r="K238" s="12">
        <f t="shared" si="12"/>
        <v>0.36944444444444452</v>
      </c>
      <c r="L238" s="11">
        <f t="shared" si="13"/>
        <v>43836</v>
      </c>
      <c r="M238" s="29">
        <f t="shared" si="14"/>
        <v>0</v>
      </c>
      <c r="N238" s="12">
        <f t="shared" si="15"/>
        <v>3.6111111111111205E-2</v>
      </c>
    </row>
    <row r="239" spans="1:14" x14ac:dyDescent="0.25">
      <c r="A239" s="1" t="s">
        <v>479</v>
      </c>
      <c r="B239" s="1" t="s">
        <v>11</v>
      </c>
      <c r="C239" s="1" t="s">
        <v>480</v>
      </c>
      <c r="D239" s="1" t="s">
        <v>41</v>
      </c>
      <c r="E239" s="1" t="s">
        <v>86</v>
      </c>
      <c r="F239" s="1" t="s">
        <v>11</v>
      </c>
      <c r="G239" s="1" t="s">
        <v>11</v>
      </c>
      <c r="H239" s="1" t="s">
        <v>486</v>
      </c>
      <c r="I239" s="1" t="s">
        <v>486</v>
      </c>
      <c r="J239" s="1" t="s">
        <v>51</v>
      </c>
      <c r="K239" s="12">
        <f t="shared" si="12"/>
        <v>0.36875000000000008</v>
      </c>
      <c r="L239" s="11">
        <f t="shared" si="13"/>
        <v>43837</v>
      </c>
      <c r="M239" s="29">
        <f t="shared" si="14"/>
        <v>0</v>
      </c>
      <c r="N239" s="12">
        <f t="shared" si="15"/>
        <v>3.5416666666666763E-2</v>
      </c>
    </row>
    <row r="240" spans="1:14" x14ac:dyDescent="0.25">
      <c r="A240" s="1" t="s">
        <v>479</v>
      </c>
      <c r="B240" s="1" t="s">
        <v>11</v>
      </c>
      <c r="C240" s="1" t="s">
        <v>480</v>
      </c>
      <c r="D240" s="1" t="s">
        <v>464</v>
      </c>
      <c r="E240" s="1" t="s">
        <v>86</v>
      </c>
      <c r="F240" s="1" t="s">
        <v>11</v>
      </c>
      <c r="G240" s="1" t="s">
        <v>11</v>
      </c>
      <c r="H240" s="1" t="s">
        <v>27</v>
      </c>
      <c r="I240" s="1" t="s">
        <v>27</v>
      </c>
      <c r="J240" s="1" t="s">
        <v>54</v>
      </c>
      <c r="K240" s="12">
        <f t="shared" si="12"/>
        <v>0.36180555555555566</v>
      </c>
      <c r="L240" s="11">
        <f t="shared" si="13"/>
        <v>43838</v>
      </c>
      <c r="M240" s="29">
        <f t="shared" si="14"/>
        <v>0</v>
      </c>
      <c r="N240" s="12">
        <f t="shared" si="15"/>
        <v>2.8472222222222343E-2</v>
      </c>
    </row>
    <row r="241" spans="1:14" x14ac:dyDescent="0.25">
      <c r="A241" s="1" t="s">
        <v>479</v>
      </c>
      <c r="B241" s="1" t="s">
        <v>11</v>
      </c>
      <c r="C241" s="1" t="s">
        <v>480</v>
      </c>
      <c r="D241" s="1" t="s">
        <v>298</v>
      </c>
      <c r="E241" s="1" t="s">
        <v>112</v>
      </c>
      <c r="F241" s="1" t="s">
        <v>11</v>
      </c>
      <c r="G241" s="1" t="s">
        <v>11</v>
      </c>
      <c r="H241" s="1" t="s">
        <v>65</v>
      </c>
      <c r="I241" s="1" t="s">
        <v>65</v>
      </c>
      <c r="J241" s="1" t="s">
        <v>58</v>
      </c>
      <c r="K241" s="12">
        <f t="shared" si="12"/>
        <v>0.35833333333333323</v>
      </c>
      <c r="L241" s="11">
        <f t="shared" si="13"/>
        <v>43839</v>
      </c>
      <c r="M241" s="29">
        <f t="shared" si="14"/>
        <v>0</v>
      </c>
      <c r="N241" s="12">
        <f t="shared" si="15"/>
        <v>2.4999999999999911E-2</v>
      </c>
    </row>
    <row r="242" spans="1:14" x14ac:dyDescent="0.25">
      <c r="A242" s="1" t="s">
        <v>479</v>
      </c>
      <c r="B242" s="1" t="s">
        <v>11</v>
      </c>
      <c r="C242" s="1" t="s">
        <v>480</v>
      </c>
      <c r="D242" s="1" t="s">
        <v>484</v>
      </c>
      <c r="E242" s="1" t="s">
        <v>328</v>
      </c>
      <c r="F242" s="1" t="s">
        <v>11</v>
      </c>
      <c r="G242" s="1" t="s">
        <v>11</v>
      </c>
      <c r="H242" s="1" t="s">
        <v>487</v>
      </c>
      <c r="I242" s="1" t="s">
        <v>487</v>
      </c>
      <c r="J242" s="1" t="s">
        <v>62</v>
      </c>
      <c r="K242" s="12">
        <f t="shared" si="12"/>
        <v>0.26597222222222217</v>
      </c>
      <c r="L242" s="11">
        <f t="shared" si="13"/>
        <v>43841</v>
      </c>
      <c r="M242" s="29">
        <f t="shared" si="14"/>
        <v>1</v>
      </c>
      <c r="N242" s="12">
        <f t="shared" si="15"/>
        <v>1.5972222222222165E-2</v>
      </c>
    </row>
    <row r="243" spans="1:14" x14ac:dyDescent="0.25">
      <c r="A243" s="1" t="s">
        <v>479</v>
      </c>
      <c r="B243" s="1" t="s">
        <v>11</v>
      </c>
      <c r="C243" s="1" t="s">
        <v>480</v>
      </c>
      <c r="D243" s="1" t="s">
        <v>488</v>
      </c>
      <c r="E243" s="1" t="s">
        <v>49</v>
      </c>
      <c r="F243" s="1" t="s">
        <v>11</v>
      </c>
      <c r="G243" s="1" t="s">
        <v>11</v>
      </c>
      <c r="H243" s="1" t="s">
        <v>71</v>
      </c>
      <c r="I243" s="1" t="s">
        <v>71</v>
      </c>
      <c r="J243" s="1" t="s">
        <v>66</v>
      </c>
      <c r="K243" s="12">
        <f t="shared" si="12"/>
        <v>0.36319444444444449</v>
      </c>
      <c r="L243" s="11">
        <f t="shared" si="13"/>
        <v>43842</v>
      </c>
      <c r="M243" s="29">
        <f t="shared" si="14"/>
        <v>0</v>
      </c>
      <c r="N243" s="12">
        <f t="shared" si="15"/>
        <v>2.9861111111111172E-2</v>
      </c>
    </row>
    <row r="244" spans="1:14" x14ac:dyDescent="0.25">
      <c r="A244" s="1" t="s">
        <v>479</v>
      </c>
      <c r="B244" s="1" t="s">
        <v>11</v>
      </c>
      <c r="C244" s="1" t="s">
        <v>480</v>
      </c>
      <c r="D244" s="1" t="s">
        <v>489</v>
      </c>
      <c r="E244" s="1" t="s">
        <v>64</v>
      </c>
      <c r="F244" s="1" t="s">
        <v>11</v>
      </c>
      <c r="G244" s="1" t="s">
        <v>11</v>
      </c>
      <c r="H244" s="1" t="s">
        <v>490</v>
      </c>
      <c r="I244" s="1" t="s">
        <v>490</v>
      </c>
      <c r="J244" s="1" t="s">
        <v>69</v>
      </c>
      <c r="K244" s="12">
        <f t="shared" si="12"/>
        <v>0.3576388888888889</v>
      </c>
      <c r="L244" s="11">
        <f t="shared" si="13"/>
        <v>43843</v>
      </c>
      <c r="M244" s="29">
        <f t="shared" si="14"/>
        <v>0</v>
      </c>
      <c r="N244" s="12">
        <f t="shared" si="15"/>
        <v>2.430555555555558E-2</v>
      </c>
    </row>
    <row r="245" spans="1:14" x14ac:dyDescent="0.25">
      <c r="A245" s="1" t="s">
        <v>479</v>
      </c>
      <c r="B245" s="1" t="s">
        <v>11</v>
      </c>
      <c r="C245" s="1" t="s">
        <v>480</v>
      </c>
      <c r="D245" s="1" t="s">
        <v>489</v>
      </c>
      <c r="E245" s="1" t="s">
        <v>370</v>
      </c>
      <c r="F245" s="1" t="s">
        <v>11</v>
      </c>
      <c r="G245" s="1" t="s">
        <v>11</v>
      </c>
      <c r="H245" s="1" t="s">
        <v>491</v>
      </c>
      <c r="I245" s="1" t="s">
        <v>491</v>
      </c>
      <c r="J245" s="1" t="s">
        <v>72</v>
      </c>
      <c r="K245" s="12">
        <f t="shared" si="12"/>
        <v>0.39027777777777778</v>
      </c>
      <c r="L245" s="11">
        <f t="shared" si="13"/>
        <v>43844</v>
      </c>
      <c r="M245" s="29">
        <f t="shared" si="14"/>
        <v>0</v>
      </c>
      <c r="N245" s="12">
        <f t="shared" si="15"/>
        <v>5.6944444444444464E-2</v>
      </c>
    </row>
    <row r="246" spans="1:14" x14ac:dyDescent="0.25">
      <c r="A246" s="1" t="s">
        <v>479</v>
      </c>
      <c r="B246" s="1" t="s">
        <v>11</v>
      </c>
      <c r="C246" s="1" t="s">
        <v>480</v>
      </c>
      <c r="D246" s="1" t="s">
        <v>55</v>
      </c>
      <c r="E246" s="1" t="s">
        <v>492</v>
      </c>
      <c r="F246" s="1" t="s">
        <v>11</v>
      </c>
      <c r="G246" s="1" t="s">
        <v>11</v>
      </c>
      <c r="H246" s="1" t="s">
        <v>15</v>
      </c>
      <c r="I246" s="1" t="s">
        <v>15</v>
      </c>
      <c r="J246" s="1" t="s">
        <v>75</v>
      </c>
      <c r="K246" s="12">
        <f t="shared" si="12"/>
        <v>0.39027777777777778</v>
      </c>
      <c r="L246" s="11">
        <f t="shared" si="13"/>
        <v>43845</v>
      </c>
      <c r="M246" s="29">
        <f t="shared" si="14"/>
        <v>0</v>
      </c>
      <c r="N246" s="12">
        <f t="shared" si="15"/>
        <v>5.6944444444444464E-2</v>
      </c>
    </row>
    <row r="247" spans="1:14" x14ac:dyDescent="0.25">
      <c r="A247" s="1" t="s">
        <v>479</v>
      </c>
      <c r="B247" s="1" t="s">
        <v>11</v>
      </c>
      <c r="C247" s="1" t="s">
        <v>480</v>
      </c>
      <c r="D247" s="1" t="s">
        <v>76</v>
      </c>
      <c r="E247" s="1" t="s">
        <v>207</v>
      </c>
      <c r="F247" s="1" t="s">
        <v>11</v>
      </c>
      <c r="G247" s="1" t="s">
        <v>11</v>
      </c>
      <c r="H247" s="1" t="s">
        <v>110</v>
      </c>
      <c r="I247" s="1" t="s">
        <v>110</v>
      </c>
      <c r="J247" s="1" t="s">
        <v>79</v>
      </c>
      <c r="K247" s="12">
        <f t="shared" si="12"/>
        <v>0.41111111111111109</v>
      </c>
      <c r="L247" s="11">
        <f t="shared" si="13"/>
        <v>43846</v>
      </c>
      <c r="M247" s="29">
        <f t="shared" si="14"/>
        <v>0</v>
      </c>
      <c r="N247" s="12">
        <f t="shared" si="15"/>
        <v>7.7777777777777779E-2</v>
      </c>
    </row>
    <row r="248" spans="1:14" x14ac:dyDescent="0.25">
      <c r="A248" s="1" t="s">
        <v>479</v>
      </c>
      <c r="B248" s="1" t="s">
        <v>11</v>
      </c>
      <c r="C248" s="1" t="s">
        <v>480</v>
      </c>
      <c r="D248" s="1" t="s">
        <v>95</v>
      </c>
      <c r="E248" s="1" t="s">
        <v>493</v>
      </c>
      <c r="F248" s="1" t="s">
        <v>11</v>
      </c>
      <c r="G248" s="1" t="s">
        <v>11</v>
      </c>
      <c r="H248" s="1" t="s">
        <v>394</v>
      </c>
      <c r="I248" s="1" t="s">
        <v>394</v>
      </c>
      <c r="J248" s="1" t="s">
        <v>173</v>
      </c>
      <c r="K248" s="12">
        <f t="shared" si="12"/>
        <v>0.25347222222222227</v>
      </c>
      <c r="L248" s="11">
        <f t="shared" si="13"/>
        <v>43848</v>
      </c>
      <c r="M248" s="29">
        <f t="shared" si="14"/>
        <v>1</v>
      </c>
      <c r="N248" s="12">
        <f t="shared" si="15"/>
        <v>3.4722222222222654E-3</v>
      </c>
    </row>
    <row r="249" spans="1:14" x14ac:dyDescent="0.25">
      <c r="A249" s="1" t="s">
        <v>479</v>
      </c>
      <c r="B249" s="1" t="s">
        <v>11</v>
      </c>
      <c r="C249" s="1" t="s">
        <v>480</v>
      </c>
      <c r="D249" s="1" t="s">
        <v>55</v>
      </c>
      <c r="E249" s="1" t="s">
        <v>194</v>
      </c>
      <c r="F249" s="1" t="s">
        <v>11</v>
      </c>
      <c r="G249" s="1" t="s">
        <v>11</v>
      </c>
      <c r="H249" s="1" t="s">
        <v>267</v>
      </c>
      <c r="I249" s="1" t="s">
        <v>267</v>
      </c>
      <c r="J249" s="1" t="s">
        <v>82</v>
      </c>
      <c r="K249" s="12">
        <f t="shared" si="12"/>
        <v>0.38958333333333345</v>
      </c>
      <c r="L249" s="11">
        <f t="shared" si="13"/>
        <v>43849</v>
      </c>
      <c r="M249" s="29">
        <f t="shared" si="14"/>
        <v>0</v>
      </c>
      <c r="N249" s="12">
        <f t="shared" si="15"/>
        <v>5.6250000000000133E-2</v>
      </c>
    </row>
    <row r="250" spans="1:14" x14ac:dyDescent="0.25">
      <c r="A250" s="1" t="s">
        <v>479</v>
      </c>
      <c r="B250" s="1" t="s">
        <v>11</v>
      </c>
      <c r="C250" s="1" t="s">
        <v>480</v>
      </c>
      <c r="D250" s="1" t="s">
        <v>76</v>
      </c>
      <c r="E250" s="1" t="s">
        <v>178</v>
      </c>
      <c r="F250" s="1" t="s">
        <v>11</v>
      </c>
      <c r="G250" s="1" t="s">
        <v>11</v>
      </c>
      <c r="H250" s="1" t="s">
        <v>306</v>
      </c>
      <c r="I250" s="1" t="s">
        <v>306</v>
      </c>
      <c r="J250" s="1" t="s">
        <v>88</v>
      </c>
      <c r="K250" s="12">
        <f t="shared" si="12"/>
        <v>0.39513888888888893</v>
      </c>
      <c r="L250" s="11">
        <f t="shared" si="13"/>
        <v>43851</v>
      </c>
      <c r="M250" s="29">
        <f t="shared" si="14"/>
        <v>0</v>
      </c>
      <c r="N250" s="12">
        <f t="shared" si="15"/>
        <v>6.1805555555555614E-2</v>
      </c>
    </row>
    <row r="251" spans="1:14" x14ac:dyDescent="0.25">
      <c r="A251" s="1" t="s">
        <v>479</v>
      </c>
      <c r="B251" s="1" t="s">
        <v>11</v>
      </c>
      <c r="C251" s="1" t="s">
        <v>480</v>
      </c>
      <c r="D251" s="1" t="s">
        <v>89</v>
      </c>
      <c r="E251" s="1" t="s">
        <v>156</v>
      </c>
      <c r="F251" s="1" t="s">
        <v>11</v>
      </c>
      <c r="G251" s="1" t="s">
        <v>11</v>
      </c>
      <c r="H251" s="1" t="s">
        <v>491</v>
      </c>
      <c r="I251" s="1" t="s">
        <v>491</v>
      </c>
      <c r="J251" s="1" t="s">
        <v>91</v>
      </c>
      <c r="K251" s="12">
        <f t="shared" si="12"/>
        <v>0.39027777777777772</v>
      </c>
      <c r="L251" s="11">
        <f t="shared" si="13"/>
        <v>43852</v>
      </c>
      <c r="M251" s="29">
        <f t="shared" si="14"/>
        <v>0</v>
      </c>
      <c r="N251" s="12">
        <f t="shared" si="15"/>
        <v>5.6944444444444409E-2</v>
      </c>
    </row>
    <row r="252" spans="1:14" x14ac:dyDescent="0.25">
      <c r="A252" s="1" t="s">
        <v>479</v>
      </c>
      <c r="B252" s="1" t="s">
        <v>11</v>
      </c>
      <c r="C252" s="1" t="s">
        <v>480</v>
      </c>
      <c r="D252" s="1" t="s">
        <v>52</v>
      </c>
      <c r="E252" s="1" t="s">
        <v>382</v>
      </c>
      <c r="F252" s="1" t="s">
        <v>11</v>
      </c>
      <c r="G252" s="1" t="s">
        <v>11</v>
      </c>
      <c r="H252" s="1" t="s">
        <v>50</v>
      </c>
      <c r="I252" s="1" t="s">
        <v>50</v>
      </c>
      <c r="J252" s="1" t="s">
        <v>94</v>
      </c>
      <c r="K252" s="12">
        <f t="shared" si="12"/>
        <v>0.34583333333333327</v>
      </c>
      <c r="L252" s="11">
        <f t="shared" si="13"/>
        <v>43853</v>
      </c>
      <c r="M252" s="29">
        <f t="shared" si="14"/>
        <v>0</v>
      </c>
      <c r="N252" s="12">
        <f t="shared" si="15"/>
        <v>1.2499999999999956E-2</v>
      </c>
    </row>
    <row r="253" spans="1:14" x14ac:dyDescent="0.25">
      <c r="A253" s="1" t="s">
        <v>479</v>
      </c>
      <c r="B253" s="1" t="s">
        <v>11</v>
      </c>
      <c r="C253" s="1" t="s">
        <v>480</v>
      </c>
      <c r="D253" s="1" t="s">
        <v>248</v>
      </c>
      <c r="E253" s="1" t="s">
        <v>494</v>
      </c>
      <c r="F253" s="1" t="s">
        <v>11</v>
      </c>
      <c r="G253" s="1" t="s">
        <v>11</v>
      </c>
      <c r="H253" s="1" t="s">
        <v>495</v>
      </c>
      <c r="I253" s="1" t="s">
        <v>495</v>
      </c>
      <c r="J253" s="1" t="s">
        <v>97</v>
      </c>
      <c r="K253" s="12">
        <f t="shared" si="12"/>
        <v>0.25069444444444439</v>
      </c>
      <c r="L253" s="11">
        <f t="shared" si="13"/>
        <v>43855</v>
      </c>
      <c r="M253" s="29">
        <f t="shared" si="14"/>
        <v>1</v>
      </c>
      <c r="N253" s="12">
        <f t="shared" si="15"/>
        <v>6.9444444444438647E-4</v>
      </c>
    </row>
    <row r="254" spans="1:14" x14ac:dyDescent="0.25">
      <c r="A254" s="1" t="s">
        <v>496</v>
      </c>
      <c r="B254" s="1" t="s">
        <v>11</v>
      </c>
      <c r="C254" s="1" t="s">
        <v>497</v>
      </c>
      <c r="D254" s="1" t="s">
        <v>498</v>
      </c>
      <c r="E254" s="1" t="s">
        <v>395</v>
      </c>
      <c r="F254" s="1" t="s">
        <v>11</v>
      </c>
      <c r="G254" s="1" t="s">
        <v>11</v>
      </c>
      <c r="H254" s="1" t="s">
        <v>499</v>
      </c>
      <c r="I254" s="1" t="s">
        <v>499</v>
      </c>
      <c r="J254" s="1" t="s">
        <v>16</v>
      </c>
      <c r="K254" s="12">
        <f t="shared" si="12"/>
        <v>0.28541666666666671</v>
      </c>
      <c r="L254" s="11">
        <f t="shared" si="13"/>
        <v>43825</v>
      </c>
      <c r="M254" s="29">
        <f t="shared" si="14"/>
        <v>0</v>
      </c>
      <c r="N254" s="12">
        <f t="shared" si="15"/>
        <v>0</v>
      </c>
    </row>
    <row r="255" spans="1:14" x14ac:dyDescent="0.25">
      <c r="A255" s="1" t="s">
        <v>496</v>
      </c>
      <c r="B255" s="1" t="s">
        <v>11</v>
      </c>
      <c r="C255" s="1" t="s">
        <v>497</v>
      </c>
      <c r="D255" s="1" t="s">
        <v>408</v>
      </c>
      <c r="E255" s="1" t="s">
        <v>494</v>
      </c>
      <c r="F255" s="1" t="s">
        <v>11</v>
      </c>
      <c r="G255" s="1" t="s">
        <v>11</v>
      </c>
      <c r="H255" s="1" t="s">
        <v>240</v>
      </c>
      <c r="I255" s="1" t="s">
        <v>240</v>
      </c>
      <c r="J255" s="1" t="s">
        <v>20</v>
      </c>
      <c r="K255" s="12">
        <f t="shared" si="12"/>
        <v>0.23402777777777767</v>
      </c>
      <c r="L255" s="11">
        <f t="shared" si="13"/>
        <v>43827</v>
      </c>
      <c r="M255" s="29">
        <f t="shared" si="14"/>
        <v>1</v>
      </c>
      <c r="N255" s="12">
        <f t="shared" si="15"/>
        <v>0</v>
      </c>
    </row>
    <row r="256" spans="1:14" x14ac:dyDescent="0.25">
      <c r="A256" s="1" t="s">
        <v>496</v>
      </c>
      <c r="B256" s="1" t="s">
        <v>11</v>
      </c>
      <c r="C256" s="1" t="s">
        <v>497</v>
      </c>
      <c r="D256" s="1" t="s">
        <v>500</v>
      </c>
      <c r="E256" s="1" t="s">
        <v>196</v>
      </c>
      <c r="F256" s="1" t="s">
        <v>11</v>
      </c>
      <c r="G256" s="1" t="s">
        <v>11</v>
      </c>
      <c r="H256" s="1" t="s">
        <v>436</v>
      </c>
      <c r="I256" s="1" t="s">
        <v>436</v>
      </c>
      <c r="J256" s="1" t="s">
        <v>24</v>
      </c>
      <c r="K256" s="12">
        <f t="shared" si="12"/>
        <v>0.32916666666666666</v>
      </c>
      <c r="L256" s="11">
        <f t="shared" si="13"/>
        <v>43828</v>
      </c>
      <c r="M256" s="29">
        <f t="shared" si="14"/>
        <v>0</v>
      </c>
      <c r="N256" s="12">
        <f t="shared" si="15"/>
        <v>0</v>
      </c>
    </row>
    <row r="257" spans="1:14" x14ac:dyDescent="0.25">
      <c r="A257" s="1" t="s">
        <v>496</v>
      </c>
      <c r="B257" s="1" t="s">
        <v>11</v>
      </c>
      <c r="C257" s="1" t="s">
        <v>497</v>
      </c>
      <c r="D257" s="1" t="s">
        <v>469</v>
      </c>
      <c r="E257" s="1" t="s">
        <v>114</v>
      </c>
      <c r="F257" s="1" t="s">
        <v>11</v>
      </c>
      <c r="G257" s="1" t="s">
        <v>11</v>
      </c>
      <c r="H257" s="1" t="s">
        <v>501</v>
      </c>
      <c r="I257" s="1" t="s">
        <v>501</v>
      </c>
      <c r="J257" s="1" t="s">
        <v>28</v>
      </c>
      <c r="K257" s="12">
        <f t="shared" si="12"/>
        <v>0.3208333333333333</v>
      </c>
      <c r="L257" s="11">
        <f t="shared" si="13"/>
        <v>43829</v>
      </c>
      <c r="M257" s="29">
        <f t="shared" si="14"/>
        <v>0</v>
      </c>
      <c r="N257" s="12">
        <f t="shared" si="15"/>
        <v>0</v>
      </c>
    </row>
    <row r="258" spans="1:14" x14ac:dyDescent="0.25">
      <c r="A258" s="1" t="s">
        <v>496</v>
      </c>
      <c r="B258" s="1" t="s">
        <v>11</v>
      </c>
      <c r="C258" s="1" t="s">
        <v>497</v>
      </c>
      <c r="D258" s="1" t="s">
        <v>469</v>
      </c>
      <c r="E258" s="1" t="s">
        <v>412</v>
      </c>
      <c r="F258" s="1" t="s">
        <v>11</v>
      </c>
      <c r="G258" s="1" t="s">
        <v>11</v>
      </c>
      <c r="H258" s="1" t="s">
        <v>451</v>
      </c>
      <c r="I258" s="1" t="s">
        <v>451</v>
      </c>
      <c r="J258" s="1" t="s">
        <v>32</v>
      </c>
      <c r="K258" s="12">
        <f t="shared" si="12"/>
        <v>0.28680555555555554</v>
      </c>
      <c r="L258" s="11">
        <f t="shared" si="13"/>
        <v>43830</v>
      </c>
      <c r="M258" s="29">
        <f t="shared" si="14"/>
        <v>0</v>
      </c>
      <c r="N258" s="12">
        <f t="shared" si="15"/>
        <v>0</v>
      </c>
    </row>
    <row r="259" spans="1:14" x14ac:dyDescent="0.25">
      <c r="A259" s="1" t="s">
        <v>496</v>
      </c>
      <c r="B259" s="1" t="s">
        <v>11</v>
      </c>
      <c r="C259" s="1" t="s">
        <v>497</v>
      </c>
      <c r="D259" s="1" t="s">
        <v>502</v>
      </c>
      <c r="E259" s="1" t="s">
        <v>370</v>
      </c>
      <c r="F259" s="1" t="s">
        <v>11</v>
      </c>
      <c r="G259" s="1" t="s">
        <v>11</v>
      </c>
      <c r="H259" s="1" t="s">
        <v>503</v>
      </c>
      <c r="I259" s="1" t="s">
        <v>503</v>
      </c>
      <c r="J259" s="1" t="s">
        <v>44</v>
      </c>
      <c r="K259" s="12">
        <f t="shared" ref="K259:K322" si="16">E259-D259</f>
        <v>0.33541666666666664</v>
      </c>
      <c r="L259" s="11">
        <f t="shared" ref="L259:L322" si="17">DATE(RIGHT(J259,4),LEFT(J259,2),MID(J259,4,2))</f>
        <v>43835</v>
      </c>
      <c r="M259" s="29">
        <f t="shared" ref="M259:M322" si="18">1*(WEEKDAY(L259)=7)</f>
        <v>0</v>
      </c>
      <c r="N259" s="12">
        <f t="shared" ref="N259:N322" si="19">IF(M259=1,IF(K259&gt;$P$2,K259-$P$2,0),IF(K259&gt;$O$2,K259-$O$2,0))</f>
        <v>2.0833333333333259E-3</v>
      </c>
    </row>
    <row r="260" spans="1:14" x14ac:dyDescent="0.25">
      <c r="A260" s="1" t="s">
        <v>496</v>
      </c>
      <c r="B260" s="1" t="s">
        <v>11</v>
      </c>
      <c r="C260" s="1" t="s">
        <v>497</v>
      </c>
      <c r="D260" s="1" t="s">
        <v>504</v>
      </c>
      <c r="E260" s="1" t="s">
        <v>505</v>
      </c>
      <c r="F260" s="1" t="s">
        <v>11</v>
      </c>
      <c r="G260" s="1" t="s">
        <v>11</v>
      </c>
      <c r="H260" s="1" t="s">
        <v>247</v>
      </c>
      <c r="I260" s="1" t="s">
        <v>247</v>
      </c>
      <c r="J260" s="1" t="s">
        <v>47</v>
      </c>
      <c r="K260" s="12">
        <f t="shared" si="16"/>
        <v>0.35000000000000003</v>
      </c>
      <c r="L260" s="11">
        <f t="shared" si="17"/>
        <v>43836</v>
      </c>
      <c r="M260" s="29">
        <f t="shared" si="18"/>
        <v>0</v>
      </c>
      <c r="N260" s="12">
        <f t="shared" si="19"/>
        <v>1.6666666666666718E-2</v>
      </c>
    </row>
    <row r="261" spans="1:14" x14ac:dyDescent="0.25">
      <c r="A261" s="1" t="s">
        <v>496</v>
      </c>
      <c r="B261" s="1" t="s">
        <v>11</v>
      </c>
      <c r="C261" s="1" t="s">
        <v>497</v>
      </c>
      <c r="D261" s="1" t="s">
        <v>506</v>
      </c>
      <c r="E261" s="1" t="s">
        <v>330</v>
      </c>
      <c r="F261" s="1" t="s">
        <v>11</v>
      </c>
      <c r="G261" s="1" t="s">
        <v>11</v>
      </c>
      <c r="H261" s="1" t="s">
        <v>137</v>
      </c>
      <c r="I261" s="1" t="s">
        <v>137</v>
      </c>
      <c r="J261" s="1" t="s">
        <v>51</v>
      </c>
      <c r="K261" s="12">
        <f t="shared" si="16"/>
        <v>0.33194444444444449</v>
      </c>
      <c r="L261" s="11">
        <f t="shared" si="17"/>
        <v>43837</v>
      </c>
      <c r="M261" s="29">
        <f t="shared" si="18"/>
        <v>0</v>
      </c>
      <c r="N261" s="12">
        <f t="shared" si="19"/>
        <v>0</v>
      </c>
    </row>
    <row r="262" spans="1:14" x14ac:dyDescent="0.25">
      <c r="A262" s="1" t="s">
        <v>496</v>
      </c>
      <c r="B262" s="1" t="s">
        <v>11</v>
      </c>
      <c r="C262" s="1" t="s">
        <v>497</v>
      </c>
      <c r="D262" s="1" t="s">
        <v>484</v>
      </c>
      <c r="E262" s="1" t="s">
        <v>143</v>
      </c>
      <c r="F262" s="1" t="s">
        <v>11</v>
      </c>
      <c r="G262" s="1" t="s">
        <v>11</v>
      </c>
      <c r="H262" s="1" t="s">
        <v>507</v>
      </c>
      <c r="I262" s="1" t="s">
        <v>507</v>
      </c>
      <c r="J262" s="1" t="s">
        <v>54</v>
      </c>
      <c r="K262" s="12">
        <f t="shared" si="16"/>
        <v>0.32291666666666663</v>
      </c>
      <c r="L262" s="11">
        <f t="shared" si="17"/>
        <v>43838</v>
      </c>
      <c r="M262" s="29">
        <f t="shared" si="18"/>
        <v>0</v>
      </c>
      <c r="N262" s="12">
        <f t="shared" si="19"/>
        <v>0</v>
      </c>
    </row>
    <row r="263" spans="1:14" x14ac:dyDescent="0.25">
      <c r="A263" s="1" t="s">
        <v>496</v>
      </c>
      <c r="B263" s="1" t="s">
        <v>11</v>
      </c>
      <c r="C263" s="1" t="s">
        <v>497</v>
      </c>
      <c r="D263" s="1" t="s">
        <v>33</v>
      </c>
      <c r="E263" s="1" t="s">
        <v>388</v>
      </c>
      <c r="F263" s="1" t="s">
        <v>11</v>
      </c>
      <c r="G263" s="1" t="s">
        <v>11</v>
      </c>
      <c r="H263" s="1" t="s">
        <v>451</v>
      </c>
      <c r="I263" s="1" t="s">
        <v>451</v>
      </c>
      <c r="J263" s="1" t="s">
        <v>58</v>
      </c>
      <c r="K263" s="12">
        <f t="shared" si="16"/>
        <v>0.28680555555555565</v>
      </c>
      <c r="L263" s="11">
        <f t="shared" si="17"/>
        <v>43839</v>
      </c>
      <c r="M263" s="29">
        <f t="shared" si="18"/>
        <v>0</v>
      </c>
      <c r="N263" s="12">
        <f t="shared" si="19"/>
        <v>0</v>
      </c>
    </row>
    <row r="264" spans="1:14" x14ac:dyDescent="0.25">
      <c r="A264" s="1" t="s">
        <v>496</v>
      </c>
      <c r="B264" s="1" t="s">
        <v>11</v>
      </c>
      <c r="C264" s="1" t="s">
        <v>497</v>
      </c>
      <c r="D264" s="1" t="s">
        <v>228</v>
      </c>
      <c r="E264" s="1" t="s">
        <v>337</v>
      </c>
      <c r="F264" s="1" t="s">
        <v>11</v>
      </c>
      <c r="G264" s="1" t="s">
        <v>11</v>
      </c>
      <c r="H264" s="1" t="s">
        <v>19</v>
      </c>
      <c r="I264" s="1" t="s">
        <v>19</v>
      </c>
      <c r="J264" s="1" t="s">
        <v>62</v>
      </c>
      <c r="K264" s="12">
        <f t="shared" si="16"/>
        <v>0.27847222222222229</v>
      </c>
      <c r="L264" s="11">
        <f t="shared" si="17"/>
        <v>43841</v>
      </c>
      <c r="M264" s="29">
        <f t="shared" si="18"/>
        <v>1</v>
      </c>
      <c r="N264" s="12">
        <f t="shared" si="19"/>
        <v>2.8472222222222288E-2</v>
      </c>
    </row>
    <row r="265" spans="1:14" x14ac:dyDescent="0.25">
      <c r="A265" s="1" t="s">
        <v>496</v>
      </c>
      <c r="B265" s="1" t="s">
        <v>11</v>
      </c>
      <c r="C265" s="1" t="s">
        <v>497</v>
      </c>
      <c r="D265" s="1" t="s">
        <v>243</v>
      </c>
      <c r="E265" s="1" t="s">
        <v>508</v>
      </c>
      <c r="F265" s="1" t="s">
        <v>11</v>
      </c>
      <c r="G265" s="1" t="s">
        <v>11</v>
      </c>
      <c r="H265" s="1" t="s">
        <v>509</v>
      </c>
      <c r="I265" s="1" t="s">
        <v>509</v>
      </c>
      <c r="J265" s="1" t="s">
        <v>66</v>
      </c>
      <c r="K265" s="12">
        <f t="shared" si="16"/>
        <v>0.4284722222222222</v>
      </c>
      <c r="L265" s="11">
        <f t="shared" si="17"/>
        <v>43842</v>
      </c>
      <c r="M265" s="29">
        <f t="shared" si="18"/>
        <v>0</v>
      </c>
      <c r="N265" s="12">
        <f t="shared" si="19"/>
        <v>9.5138888888888884E-2</v>
      </c>
    </row>
    <row r="266" spans="1:14" x14ac:dyDescent="0.25">
      <c r="A266" s="1" t="s">
        <v>496</v>
      </c>
      <c r="B266" s="1" t="s">
        <v>11</v>
      </c>
      <c r="C266" s="1" t="s">
        <v>497</v>
      </c>
      <c r="D266" s="1" t="s">
        <v>135</v>
      </c>
      <c r="E266" s="1" t="s">
        <v>510</v>
      </c>
      <c r="F266" s="1" t="s">
        <v>11</v>
      </c>
      <c r="G266" s="1" t="s">
        <v>11</v>
      </c>
      <c r="H266" s="1" t="s">
        <v>190</v>
      </c>
      <c r="I266" s="1" t="s">
        <v>190</v>
      </c>
      <c r="J266" s="1" t="s">
        <v>69</v>
      </c>
      <c r="K266" s="12">
        <f t="shared" si="16"/>
        <v>0.33402777777777776</v>
      </c>
      <c r="L266" s="11">
        <f t="shared" si="17"/>
        <v>43843</v>
      </c>
      <c r="M266" s="29">
        <f t="shared" si="18"/>
        <v>0</v>
      </c>
      <c r="N266" s="12">
        <f t="shared" si="19"/>
        <v>6.9444444444444198E-4</v>
      </c>
    </row>
    <row r="267" spans="1:14" x14ac:dyDescent="0.25">
      <c r="A267" s="1" t="s">
        <v>496</v>
      </c>
      <c r="B267" s="1" t="s">
        <v>11</v>
      </c>
      <c r="C267" s="1" t="s">
        <v>497</v>
      </c>
      <c r="D267" s="1" t="s">
        <v>511</v>
      </c>
      <c r="E267" s="1" t="s">
        <v>341</v>
      </c>
      <c r="F267" s="1" t="s">
        <v>11</v>
      </c>
      <c r="G267" s="1" t="s">
        <v>11</v>
      </c>
      <c r="H267" s="1" t="s">
        <v>512</v>
      </c>
      <c r="I267" s="1" t="s">
        <v>512</v>
      </c>
      <c r="J267" s="1" t="s">
        <v>72</v>
      </c>
      <c r="K267" s="12">
        <f t="shared" si="16"/>
        <v>0.2986111111111111</v>
      </c>
      <c r="L267" s="11">
        <f t="shared" si="17"/>
        <v>43844</v>
      </c>
      <c r="M267" s="29">
        <f t="shared" si="18"/>
        <v>0</v>
      </c>
      <c r="N267" s="12">
        <f t="shared" si="19"/>
        <v>0</v>
      </c>
    </row>
    <row r="268" spans="1:14" x14ac:dyDescent="0.25">
      <c r="A268" s="1" t="s">
        <v>496</v>
      </c>
      <c r="B268" s="1" t="s">
        <v>11</v>
      </c>
      <c r="C268" s="1" t="s">
        <v>497</v>
      </c>
      <c r="D268" s="1" t="s">
        <v>205</v>
      </c>
      <c r="E268" s="1" t="s">
        <v>513</v>
      </c>
      <c r="F268" s="1" t="s">
        <v>11</v>
      </c>
      <c r="G268" s="1" t="s">
        <v>11</v>
      </c>
      <c r="H268" s="1" t="s">
        <v>514</v>
      </c>
      <c r="I268" s="1" t="s">
        <v>514</v>
      </c>
      <c r="J268" s="1" t="s">
        <v>75</v>
      </c>
      <c r="K268" s="12">
        <f t="shared" si="16"/>
        <v>0.35694444444444445</v>
      </c>
      <c r="L268" s="11">
        <f t="shared" si="17"/>
        <v>43845</v>
      </c>
      <c r="M268" s="29">
        <f t="shared" si="18"/>
        <v>0</v>
      </c>
      <c r="N268" s="12">
        <f t="shared" si="19"/>
        <v>2.3611111111111138E-2</v>
      </c>
    </row>
    <row r="269" spans="1:14" x14ac:dyDescent="0.25">
      <c r="A269" s="1" t="s">
        <v>496</v>
      </c>
      <c r="B269" s="1" t="s">
        <v>11</v>
      </c>
      <c r="C269" s="1" t="s">
        <v>497</v>
      </c>
      <c r="D269" s="1" t="s">
        <v>92</v>
      </c>
      <c r="E269" s="1" t="s">
        <v>328</v>
      </c>
      <c r="F269" s="1" t="s">
        <v>11</v>
      </c>
      <c r="G269" s="1" t="s">
        <v>11</v>
      </c>
      <c r="H269" s="1" t="s">
        <v>264</v>
      </c>
      <c r="I269" s="1" t="s">
        <v>264</v>
      </c>
      <c r="J269" s="1" t="s">
        <v>79</v>
      </c>
      <c r="K269" s="12">
        <f t="shared" si="16"/>
        <v>0.33124999999999993</v>
      </c>
      <c r="L269" s="11">
        <f t="shared" si="17"/>
        <v>43846</v>
      </c>
      <c r="M269" s="29">
        <f t="shared" si="18"/>
        <v>0</v>
      </c>
      <c r="N269" s="12">
        <f t="shared" si="19"/>
        <v>0</v>
      </c>
    </row>
    <row r="270" spans="1:14" x14ac:dyDescent="0.25">
      <c r="A270" s="1" t="s">
        <v>496</v>
      </c>
      <c r="B270" s="1" t="s">
        <v>11</v>
      </c>
      <c r="C270" s="1" t="s">
        <v>497</v>
      </c>
      <c r="D270" s="1" t="s">
        <v>129</v>
      </c>
      <c r="E270" s="1" t="s">
        <v>34</v>
      </c>
      <c r="F270" s="1" t="s">
        <v>11</v>
      </c>
      <c r="G270" s="1" t="s">
        <v>11</v>
      </c>
      <c r="H270" s="1" t="s">
        <v>515</v>
      </c>
      <c r="I270" s="1" t="s">
        <v>515</v>
      </c>
      <c r="J270" s="1" t="s">
        <v>173</v>
      </c>
      <c r="K270" s="12">
        <f t="shared" si="16"/>
        <v>0.23541666666666661</v>
      </c>
      <c r="L270" s="11">
        <f t="shared" si="17"/>
        <v>43848</v>
      </c>
      <c r="M270" s="29">
        <f t="shared" si="18"/>
        <v>1</v>
      </c>
      <c r="N270" s="12">
        <f t="shared" si="19"/>
        <v>0</v>
      </c>
    </row>
    <row r="271" spans="1:14" x14ac:dyDescent="0.25">
      <c r="A271" s="1" t="s">
        <v>496</v>
      </c>
      <c r="B271" s="1" t="s">
        <v>11</v>
      </c>
      <c r="C271" s="1" t="s">
        <v>497</v>
      </c>
      <c r="D271" s="1" t="s">
        <v>17</v>
      </c>
      <c r="E271" s="1" t="s">
        <v>357</v>
      </c>
      <c r="F271" s="1" t="s">
        <v>11</v>
      </c>
      <c r="G271" s="1" t="s">
        <v>11</v>
      </c>
      <c r="H271" s="1" t="s">
        <v>413</v>
      </c>
      <c r="I271" s="1" t="s">
        <v>413</v>
      </c>
      <c r="J271" s="1" t="s">
        <v>82</v>
      </c>
      <c r="K271" s="12">
        <f t="shared" si="16"/>
        <v>0.3118055555555555</v>
      </c>
      <c r="L271" s="11">
        <f t="shared" si="17"/>
        <v>43849</v>
      </c>
      <c r="M271" s="29">
        <f t="shared" si="18"/>
        <v>0</v>
      </c>
      <c r="N271" s="12">
        <f t="shared" si="19"/>
        <v>0</v>
      </c>
    </row>
    <row r="272" spans="1:14" x14ac:dyDescent="0.25">
      <c r="A272" s="1" t="s">
        <v>496</v>
      </c>
      <c r="B272" s="1" t="s">
        <v>11</v>
      </c>
      <c r="C272" s="1" t="s">
        <v>497</v>
      </c>
      <c r="D272" s="1" t="s">
        <v>516</v>
      </c>
      <c r="E272" s="1" t="s">
        <v>357</v>
      </c>
      <c r="F272" s="1" t="s">
        <v>11</v>
      </c>
      <c r="G272" s="1" t="s">
        <v>11</v>
      </c>
      <c r="H272" s="1" t="s">
        <v>113</v>
      </c>
      <c r="I272" s="1" t="s">
        <v>113</v>
      </c>
      <c r="J272" s="1" t="s">
        <v>85</v>
      </c>
      <c r="K272" s="12">
        <f t="shared" si="16"/>
        <v>0.32430555555555546</v>
      </c>
      <c r="L272" s="11">
        <f t="shared" si="17"/>
        <v>43850</v>
      </c>
      <c r="M272" s="29">
        <f t="shared" si="18"/>
        <v>0</v>
      </c>
      <c r="N272" s="12">
        <f t="shared" si="19"/>
        <v>0</v>
      </c>
    </row>
    <row r="273" spans="1:14" x14ac:dyDescent="0.25">
      <c r="A273" s="1" t="s">
        <v>496</v>
      </c>
      <c r="B273" s="1" t="s">
        <v>11</v>
      </c>
      <c r="C273" s="1" t="s">
        <v>497</v>
      </c>
      <c r="D273" s="1" t="s">
        <v>517</v>
      </c>
      <c r="E273" s="1" t="s">
        <v>350</v>
      </c>
      <c r="F273" s="1" t="s">
        <v>11</v>
      </c>
      <c r="G273" s="1" t="s">
        <v>11</v>
      </c>
      <c r="H273" s="1" t="s">
        <v>518</v>
      </c>
      <c r="I273" s="1" t="s">
        <v>518</v>
      </c>
      <c r="J273" s="1" t="s">
        <v>88</v>
      </c>
      <c r="K273" s="12">
        <f t="shared" si="16"/>
        <v>0.31597222222222227</v>
      </c>
      <c r="L273" s="11">
        <f t="shared" si="17"/>
        <v>43851</v>
      </c>
      <c r="M273" s="29">
        <f t="shared" si="18"/>
        <v>0</v>
      </c>
      <c r="N273" s="12">
        <f t="shared" si="19"/>
        <v>0</v>
      </c>
    </row>
    <row r="274" spans="1:14" x14ac:dyDescent="0.25">
      <c r="A274" s="1" t="s">
        <v>496</v>
      </c>
      <c r="B274" s="1" t="s">
        <v>11</v>
      </c>
      <c r="C274" s="1" t="s">
        <v>497</v>
      </c>
      <c r="D274" s="1" t="s">
        <v>519</v>
      </c>
      <c r="E274" s="1" t="s">
        <v>350</v>
      </c>
      <c r="F274" s="1" t="s">
        <v>11</v>
      </c>
      <c r="G274" s="1" t="s">
        <v>11</v>
      </c>
      <c r="H274" s="1" t="s">
        <v>347</v>
      </c>
      <c r="I274" s="1" t="s">
        <v>347</v>
      </c>
      <c r="J274" s="1" t="s">
        <v>91</v>
      </c>
      <c r="K274" s="12">
        <f t="shared" si="16"/>
        <v>0.32361111111111113</v>
      </c>
      <c r="L274" s="11">
        <f t="shared" si="17"/>
        <v>43852</v>
      </c>
      <c r="M274" s="29">
        <f t="shared" si="18"/>
        <v>0</v>
      </c>
      <c r="N274" s="12">
        <f t="shared" si="19"/>
        <v>0</v>
      </c>
    </row>
    <row r="275" spans="1:14" x14ac:dyDescent="0.25">
      <c r="A275" s="1" t="s">
        <v>496</v>
      </c>
      <c r="B275" s="1" t="s">
        <v>11</v>
      </c>
      <c r="C275" s="1" t="s">
        <v>497</v>
      </c>
      <c r="D275" s="1" t="s">
        <v>520</v>
      </c>
      <c r="E275" s="1" t="s">
        <v>184</v>
      </c>
      <c r="F275" s="1" t="s">
        <v>11</v>
      </c>
      <c r="G275" s="1" t="s">
        <v>11</v>
      </c>
      <c r="H275" s="1" t="s">
        <v>521</v>
      </c>
      <c r="I275" s="1" t="s">
        <v>521</v>
      </c>
      <c r="J275" s="1" t="s">
        <v>94</v>
      </c>
      <c r="K275" s="12">
        <f t="shared" si="16"/>
        <v>0.28055555555555556</v>
      </c>
      <c r="L275" s="11">
        <f t="shared" si="17"/>
        <v>43853</v>
      </c>
      <c r="M275" s="29">
        <f t="shared" si="18"/>
        <v>0</v>
      </c>
      <c r="N275" s="12">
        <f t="shared" si="19"/>
        <v>0</v>
      </c>
    </row>
    <row r="276" spans="1:14" x14ac:dyDescent="0.25">
      <c r="A276" s="1" t="s">
        <v>496</v>
      </c>
      <c r="B276" s="1" t="s">
        <v>11</v>
      </c>
      <c r="C276" s="1" t="s">
        <v>497</v>
      </c>
      <c r="D276" s="1" t="s">
        <v>522</v>
      </c>
      <c r="E276" s="1" t="s">
        <v>328</v>
      </c>
      <c r="F276" s="1" t="s">
        <v>11</v>
      </c>
      <c r="G276" s="1" t="s">
        <v>11</v>
      </c>
      <c r="H276" s="1" t="s">
        <v>523</v>
      </c>
      <c r="I276" s="1" t="s">
        <v>523</v>
      </c>
      <c r="J276" s="1" t="s">
        <v>97</v>
      </c>
      <c r="K276" s="12">
        <f t="shared" si="16"/>
        <v>0.22916666666666657</v>
      </c>
      <c r="L276" s="11">
        <f t="shared" si="17"/>
        <v>43855</v>
      </c>
      <c r="M276" s="29">
        <f t="shared" si="18"/>
        <v>1</v>
      </c>
      <c r="N276" s="12">
        <f t="shared" si="19"/>
        <v>0</v>
      </c>
    </row>
    <row r="277" spans="1:14" x14ac:dyDescent="0.25">
      <c r="A277" s="1" t="s">
        <v>524</v>
      </c>
      <c r="B277" s="1" t="s">
        <v>11</v>
      </c>
      <c r="C277" s="1" t="s">
        <v>525</v>
      </c>
      <c r="D277" s="1" t="s">
        <v>526</v>
      </c>
      <c r="E277" s="1" t="s">
        <v>527</v>
      </c>
      <c r="F277" s="1" t="s">
        <v>11</v>
      </c>
      <c r="G277" s="1" t="s">
        <v>11</v>
      </c>
      <c r="H277" s="1" t="s">
        <v>528</v>
      </c>
      <c r="I277" s="1" t="s">
        <v>528</v>
      </c>
      <c r="J277" s="1" t="s">
        <v>16</v>
      </c>
      <c r="K277" s="12">
        <f t="shared" si="16"/>
        <v>0.44513888888888892</v>
      </c>
      <c r="L277" s="11">
        <f t="shared" si="17"/>
        <v>43825</v>
      </c>
      <c r="M277" s="29">
        <f t="shared" si="18"/>
        <v>0</v>
      </c>
      <c r="N277" s="12">
        <f t="shared" si="19"/>
        <v>0.1118055555555556</v>
      </c>
    </row>
    <row r="278" spans="1:14" x14ac:dyDescent="0.25">
      <c r="A278" s="1" t="s">
        <v>524</v>
      </c>
      <c r="B278" s="1" t="s">
        <v>11</v>
      </c>
      <c r="C278" s="1" t="s">
        <v>525</v>
      </c>
      <c r="D278" s="1" t="s">
        <v>529</v>
      </c>
      <c r="E278" s="1" t="s">
        <v>251</v>
      </c>
      <c r="F278" s="1" t="s">
        <v>11</v>
      </c>
      <c r="G278" s="1" t="s">
        <v>11</v>
      </c>
      <c r="H278" s="1" t="s">
        <v>530</v>
      </c>
      <c r="I278" s="1" t="s">
        <v>530</v>
      </c>
      <c r="J278" s="1" t="s">
        <v>20</v>
      </c>
      <c r="K278" s="12">
        <f t="shared" si="16"/>
        <v>0.21666666666666667</v>
      </c>
      <c r="L278" s="11">
        <f t="shared" si="17"/>
        <v>43827</v>
      </c>
      <c r="M278" s="29">
        <f t="shared" si="18"/>
        <v>1</v>
      </c>
      <c r="N278" s="12">
        <f t="shared" si="19"/>
        <v>0</v>
      </c>
    </row>
    <row r="279" spans="1:14" x14ac:dyDescent="0.25">
      <c r="A279" s="1" t="s">
        <v>524</v>
      </c>
      <c r="B279" s="1" t="s">
        <v>11</v>
      </c>
      <c r="C279" s="1" t="s">
        <v>525</v>
      </c>
      <c r="D279" s="1" t="s">
        <v>424</v>
      </c>
      <c r="E279" s="1" t="s">
        <v>53</v>
      </c>
      <c r="F279" s="1" t="s">
        <v>11</v>
      </c>
      <c r="G279" s="1" t="s">
        <v>11</v>
      </c>
      <c r="H279" s="1" t="s">
        <v>503</v>
      </c>
      <c r="I279" s="1" t="s">
        <v>503</v>
      </c>
      <c r="J279" s="1" t="s">
        <v>24</v>
      </c>
      <c r="K279" s="12">
        <f t="shared" si="16"/>
        <v>0.33541666666666664</v>
      </c>
      <c r="L279" s="11">
        <f t="shared" si="17"/>
        <v>43828</v>
      </c>
      <c r="M279" s="29">
        <f t="shared" si="18"/>
        <v>0</v>
      </c>
      <c r="N279" s="12">
        <f t="shared" si="19"/>
        <v>2.0833333333333259E-3</v>
      </c>
    </row>
    <row r="280" spans="1:14" x14ac:dyDescent="0.25">
      <c r="A280" s="1" t="s">
        <v>524</v>
      </c>
      <c r="B280" s="1" t="s">
        <v>11</v>
      </c>
      <c r="C280" s="1" t="s">
        <v>525</v>
      </c>
      <c r="D280" s="1" t="s">
        <v>254</v>
      </c>
      <c r="E280" s="1" t="s">
        <v>531</v>
      </c>
      <c r="F280" s="1" t="s">
        <v>11</v>
      </c>
      <c r="G280" s="1" t="s">
        <v>11</v>
      </c>
      <c r="H280" s="1" t="s">
        <v>428</v>
      </c>
      <c r="I280" s="1" t="s">
        <v>428</v>
      </c>
      <c r="J280" s="1" t="s">
        <v>28</v>
      </c>
      <c r="K280" s="12">
        <f t="shared" si="16"/>
        <v>0.41736111111111113</v>
      </c>
      <c r="L280" s="11">
        <f t="shared" si="17"/>
        <v>43829</v>
      </c>
      <c r="M280" s="29">
        <f t="shared" si="18"/>
        <v>0</v>
      </c>
      <c r="N280" s="12">
        <f t="shared" si="19"/>
        <v>8.4027777777777812E-2</v>
      </c>
    </row>
    <row r="281" spans="1:14" x14ac:dyDescent="0.25">
      <c r="A281" s="1" t="s">
        <v>524</v>
      </c>
      <c r="B281" s="1" t="s">
        <v>11</v>
      </c>
      <c r="C281" s="1" t="s">
        <v>525</v>
      </c>
      <c r="D281" s="1" t="s">
        <v>33</v>
      </c>
      <c r="E281" s="1" t="s">
        <v>532</v>
      </c>
      <c r="F281" s="1" t="s">
        <v>11</v>
      </c>
      <c r="G281" s="1" t="s">
        <v>11</v>
      </c>
      <c r="H281" s="1" t="s">
        <v>39</v>
      </c>
      <c r="I281" s="1" t="s">
        <v>39</v>
      </c>
      <c r="J281" s="1" t="s">
        <v>32</v>
      </c>
      <c r="K281" s="12">
        <f t="shared" si="16"/>
        <v>0.25694444444444442</v>
      </c>
      <c r="L281" s="11">
        <f t="shared" si="17"/>
        <v>43830</v>
      </c>
      <c r="M281" s="29">
        <f t="shared" si="18"/>
        <v>0</v>
      </c>
      <c r="N281" s="12">
        <f t="shared" si="19"/>
        <v>0</v>
      </c>
    </row>
    <row r="282" spans="1:14" x14ac:dyDescent="0.25">
      <c r="A282" s="1" t="s">
        <v>524</v>
      </c>
      <c r="B282" s="1" t="s">
        <v>11</v>
      </c>
      <c r="C282" s="1" t="s">
        <v>525</v>
      </c>
      <c r="D282" s="1" t="s">
        <v>429</v>
      </c>
      <c r="E282" s="1" t="s">
        <v>34</v>
      </c>
      <c r="F282" s="1" t="s">
        <v>11</v>
      </c>
      <c r="G282" s="1" t="s">
        <v>11</v>
      </c>
      <c r="H282" s="1" t="s">
        <v>430</v>
      </c>
      <c r="I282" s="1" t="s">
        <v>430</v>
      </c>
      <c r="J282" s="1" t="s">
        <v>36</v>
      </c>
      <c r="K282" s="12">
        <f t="shared" si="16"/>
        <v>0.19444444444444442</v>
      </c>
      <c r="L282" s="11">
        <f t="shared" si="17"/>
        <v>43831</v>
      </c>
      <c r="M282" s="29">
        <f t="shared" si="18"/>
        <v>0</v>
      </c>
      <c r="N282" s="12">
        <f t="shared" si="19"/>
        <v>0</v>
      </c>
    </row>
    <row r="283" spans="1:14" x14ac:dyDescent="0.25">
      <c r="A283" s="1" t="s">
        <v>524</v>
      </c>
      <c r="B283" s="1" t="s">
        <v>11</v>
      </c>
      <c r="C283" s="1" t="s">
        <v>525</v>
      </c>
      <c r="D283" s="1" t="s">
        <v>431</v>
      </c>
      <c r="E283" s="1" t="s">
        <v>533</v>
      </c>
      <c r="F283" s="1" t="s">
        <v>11</v>
      </c>
      <c r="G283" s="1" t="s">
        <v>11</v>
      </c>
      <c r="H283" s="1" t="s">
        <v>523</v>
      </c>
      <c r="I283" s="1" t="s">
        <v>523</v>
      </c>
      <c r="J283" s="1" t="s">
        <v>40</v>
      </c>
      <c r="K283" s="12">
        <f t="shared" si="16"/>
        <v>0.22847222222222224</v>
      </c>
      <c r="L283" s="11">
        <f t="shared" si="17"/>
        <v>43834</v>
      </c>
      <c r="M283" s="29">
        <f t="shared" si="18"/>
        <v>1</v>
      </c>
      <c r="N283" s="12">
        <f t="shared" si="19"/>
        <v>0</v>
      </c>
    </row>
    <row r="284" spans="1:14" x14ac:dyDescent="0.25">
      <c r="A284" s="1" t="s">
        <v>524</v>
      </c>
      <c r="B284" s="1" t="s">
        <v>11</v>
      </c>
      <c r="C284" s="1" t="s">
        <v>525</v>
      </c>
      <c r="D284" s="1" t="s">
        <v>310</v>
      </c>
      <c r="E284" s="1" t="s">
        <v>399</v>
      </c>
      <c r="F284" s="1" t="s">
        <v>11</v>
      </c>
      <c r="G284" s="1" t="s">
        <v>11</v>
      </c>
      <c r="H284" s="1" t="s">
        <v>534</v>
      </c>
      <c r="I284" s="1" t="s">
        <v>534</v>
      </c>
      <c r="J284" s="1" t="s">
        <v>44</v>
      </c>
      <c r="K284" s="12">
        <f t="shared" si="16"/>
        <v>0.33263888888888887</v>
      </c>
      <c r="L284" s="11">
        <f t="shared" si="17"/>
        <v>43835</v>
      </c>
      <c r="M284" s="29">
        <f t="shared" si="18"/>
        <v>0</v>
      </c>
      <c r="N284" s="12">
        <f t="shared" si="19"/>
        <v>0</v>
      </c>
    </row>
    <row r="285" spans="1:14" x14ac:dyDescent="0.25">
      <c r="A285" s="1" t="s">
        <v>524</v>
      </c>
      <c r="B285" s="1" t="s">
        <v>11</v>
      </c>
      <c r="C285" s="1" t="s">
        <v>525</v>
      </c>
      <c r="D285" s="1" t="s">
        <v>435</v>
      </c>
      <c r="E285" s="1" t="s">
        <v>393</v>
      </c>
      <c r="F285" s="1" t="s">
        <v>11</v>
      </c>
      <c r="G285" s="1" t="s">
        <v>11</v>
      </c>
      <c r="H285" s="1" t="s">
        <v>503</v>
      </c>
      <c r="I285" s="1" t="s">
        <v>503</v>
      </c>
      <c r="J285" s="1" t="s">
        <v>47</v>
      </c>
      <c r="K285" s="12">
        <f t="shared" si="16"/>
        <v>0.33472222222222225</v>
      </c>
      <c r="L285" s="11">
        <f t="shared" si="17"/>
        <v>43836</v>
      </c>
      <c r="M285" s="29">
        <f t="shared" si="18"/>
        <v>0</v>
      </c>
      <c r="N285" s="12">
        <f t="shared" si="19"/>
        <v>1.3888888888889395E-3</v>
      </c>
    </row>
    <row r="286" spans="1:14" x14ac:dyDescent="0.25">
      <c r="A286" s="1" t="s">
        <v>524</v>
      </c>
      <c r="B286" s="1" t="s">
        <v>11</v>
      </c>
      <c r="C286" s="1" t="s">
        <v>525</v>
      </c>
      <c r="D286" s="1" t="s">
        <v>437</v>
      </c>
      <c r="E286" s="1" t="s">
        <v>125</v>
      </c>
      <c r="F286" s="1" t="s">
        <v>11</v>
      </c>
      <c r="G286" s="1" t="s">
        <v>11</v>
      </c>
      <c r="H286" s="1" t="s">
        <v>535</v>
      </c>
      <c r="I286" s="1" t="s">
        <v>535</v>
      </c>
      <c r="J286" s="1" t="s">
        <v>51</v>
      </c>
      <c r="K286" s="12">
        <f t="shared" si="16"/>
        <v>0.33958333333333324</v>
      </c>
      <c r="L286" s="11">
        <f t="shared" si="17"/>
        <v>43837</v>
      </c>
      <c r="M286" s="29">
        <f t="shared" si="18"/>
        <v>0</v>
      </c>
      <c r="N286" s="12">
        <f t="shared" si="19"/>
        <v>6.2499999999999223E-3</v>
      </c>
    </row>
    <row r="287" spans="1:14" x14ac:dyDescent="0.25">
      <c r="A287" s="1" t="s">
        <v>524</v>
      </c>
      <c r="B287" s="1" t="s">
        <v>11</v>
      </c>
      <c r="C287" s="1" t="s">
        <v>525</v>
      </c>
      <c r="D287" s="1" t="s">
        <v>433</v>
      </c>
      <c r="E287" s="1" t="s">
        <v>112</v>
      </c>
      <c r="F287" s="1" t="s">
        <v>11</v>
      </c>
      <c r="G287" s="1" t="s">
        <v>11</v>
      </c>
      <c r="H287" s="1" t="s">
        <v>400</v>
      </c>
      <c r="I287" s="1" t="s">
        <v>400</v>
      </c>
      <c r="J287" s="1" t="s">
        <v>54</v>
      </c>
      <c r="K287" s="12">
        <f t="shared" si="16"/>
        <v>0.33472222222222214</v>
      </c>
      <c r="L287" s="11">
        <f t="shared" si="17"/>
        <v>43838</v>
      </c>
      <c r="M287" s="29">
        <f t="shared" si="18"/>
        <v>0</v>
      </c>
      <c r="N287" s="12">
        <f t="shared" si="19"/>
        <v>1.3888888888888284E-3</v>
      </c>
    </row>
    <row r="288" spans="1:14" x14ac:dyDescent="0.25">
      <c r="A288" s="1" t="s">
        <v>524</v>
      </c>
      <c r="B288" s="1" t="s">
        <v>11</v>
      </c>
      <c r="C288" s="1" t="s">
        <v>525</v>
      </c>
      <c r="D288" s="1" t="s">
        <v>415</v>
      </c>
      <c r="E288" s="1" t="s">
        <v>60</v>
      </c>
      <c r="F288" s="1" t="s">
        <v>11</v>
      </c>
      <c r="G288" s="1" t="s">
        <v>11</v>
      </c>
      <c r="H288" s="1" t="s">
        <v>284</v>
      </c>
      <c r="I288" s="1" t="s">
        <v>284</v>
      </c>
      <c r="J288" s="1" t="s">
        <v>62</v>
      </c>
      <c r="K288" s="12">
        <f t="shared" si="16"/>
        <v>0.25625000000000003</v>
      </c>
      <c r="L288" s="11">
        <f t="shared" si="17"/>
        <v>43841</v>
      </c>
      <c r="M288" s="29">
        <f t="shared" si="18"/>
        <v>1</v>
      </c>
      <c r="N288" s="12">
        <f t="shared" si="19"/>
        <v>6.2500000000000333E-3</v>
      </c>
    </row>
    <row r="289" spans="1:14" x14ac:dyDescent="0.25">
      <c r="A289" s="1" t="s">
        <v>524</v>
      </c>
      <c r="B289" s="1" t="s">
        <v>11</v>
      </c>
      <c r="C289" s="1" t="s">
        <v>525</v>
      </c>
      <c r="D289" s="1" t="s">
        <v>245</v>
      </c>
      <c r="E289" s="1" t="s">
        <v>275</v>
      </c>
      <c r="F289" s="1" t="s">
        <v>11</v>
      </c>
      <c r="G289" s="1" t="s">
        <v>11</v>
      </c>
      <c r="H289" s="1" t="s">
        <v>276</v>
      </c>
      <c r="I289" s="1" t="s">
        <v>276</v>
      </c>
      <c r="J289" s="1" t="s">
        <v>66</v>
      </c>
      <c r="K289" s="12">
        <f t="shared" si="16"/>
        <v>0.33680555555555558</v>
      </c>
      <c r="L289" s="11">
        <f t="shared" si="17"/>
        <v>43842</v>
      </c>
      <c r="M289" s="29">
        <f t="shared" si="18"/>
        <v>0</v>
      </c>
      <c r="N289" s="12">
        <f t="shared" si="19"/>
        <v>3.4722222222222654E-3</v>
      </c>
    </row>
    <row r="290" spans="1:14" x14ac:dyDescent="0.25">
      <c r="A290" s="1" t="s">
        <v>524</v>
      </c>
      <c r="B290" s="1" t="s">
        <v>11</v>
      </c>
      <c r="C290" s="1" t="s">
        <v>525</v>
      </c>
      <c r="D290" s="1" t="s">
        <v>254</v>
      </c>
      <c r="E290" s="1" t="s">
        <v>536</v>
      </c>
      <c r="F290" s="1" t="s">
        <v>11</v>
      </c>
      <c r="G290" s="1" t="s">
        <v>11</v>
      </c>
      <c r="H290" s="1" t="s">
        <v>434</v>
      </c>
      <c r="I290" s="1" t="s">
        <v>434</v>
      </c>
      <c r="J290" s="1" t="s">
        <v>69</v>
      </c>
      <c r="K290" s="12">
        <f t="shared" si="16"/>
        <v>0.3166666666666666</v>
      </c>
      <c r="L290" s="11">
        <f t="shared" si="17"/>
        <v>43843</v>
      </c>
      <c r="M290" s="29">
        <f t="shared" si="18"/>
        <v>0</v>
      </c>
      <c r="N290" s="12">
        <f t="shared" si="19"/>
        <v>0</v>
      </c>
    </row>
    <row r="291" spans="1:14" x14ac:dyDescent="0.25">
      <c r="A291" s="1" t="s">
        <v>524</v>
      </c>
      <c r="B291" s="1" t="s">
        <v>11</v>
      </c>
      <c r="C291" s="1" t="s">
        <v>525</v>
      </c>
      <c r="D291" s="1" t="s">
        <v>100</v>
      </c>
      <c r="E291" s="1" t="s">
        <v>537</v>
      </c>
      <c r="F291" s="1" t="s">
        <v>11</v>
      </c>
      <c r="G291" s="1" t="s">
        <v>11</v>
      </c>
      <c r="H291" s="1" t="s">
        <v>538</v>
      </c>
      <c r="I291" s="1" t="s">
        <v>538</v>
      </c>
      <c r="J291" s="1" t="s">
        <v>72</v>
      </c>
      <c r="K291" s="12">
        <f t="shared" si="16"/>
        <v>0.4236111111111111</v>
      </c>
      <c r="L291" s="11">
        <f t="shared" si="17"/>
        <v>43844</v>
      </c>
      <c r="M291" s="29">
        <f t="shared" si="18"/>
        <v>0</v>
      </c>
      <c r="N291" s="12">
        <f t="shared" si="19"/>
        <v>9.027777777777779E-2</v>
      </c>
    </row>
    <row r="292" spans="1:14" x14ac:dyDescent="0.25">
      <c r="A292" s="1" t="s">
        <v>524</v>
      </c>
      <c r="B292" s="1" t="s">
        <v>11</v>
      </c>
      <c r="C292" s="1" t="s">
        <v>525</v>
      </c>
      <c r="D292" s="1" t="s">
        <v>278</v>
      </c>
      <c r="E292" s="1" t="s">
        <v>539</v>
      </c>
      <c r="F292" s="1" t="s">
        <v>11</v>
      </c>
      <c r="G292" s="1" t="s">
        <v>11</v>
      </c>
      <c r="H292" s="1" t="s">
        <v>540</v>
      </c>
      <c r="I292" s="1" t="s">
        <v>540</v>
      </c>
      <c r="J292" s="1" t="s">
        <v>75</v>
      </c>
      <c r="K292" s="12">
        <f t="shared" si="16"/>
        <v>0.34236111111111117</v>
      </c>
      <c r="L292" s="11">
        <f t="shared" si="17"/>
        <v>43845</v>
      </c>
      <c r="M292" s="29">
        <f t="shared" si="18"/>
        <v>0</v>
      </c>
      <c r="N292" s="12">
        <f t="shared" si="19"/>
        <v>9.0277777777778567E-3</v>
      </c>
    </row>
    <row r="293" spans="1:14" x14ac:dyDescent="0.25">
      <c r="A293" s="1" t="s">
        <v>524</v>
      </c>
      <c r="B293" s="1" t="s">
        <v>11</v>
      </c>
      <c r="C293" s="1" t="s">
        <v>525</v>
      </c>
      <c r="D293" s="1" t="s">
        <v>116</v>
      </c>
      <c r="E293" s="1" t="s">
        <v>493</v>
      </c>
      <c r="F293" s="1" t="s">
        <v>11</v>
      </c>
      <c r="G293" s="1" t="s">
        <v>11</v>
      </c>
      <c r="H293" s="1" t="s">
        <v>541</v>
      </c>
      <c r="I293" s="1" t="s">
        <v>541</v>
      </c>
      <c r="J293" s="1" t="s">
        <v>173</v>
      </c>
      <c r="K293" s="12">
        <f t="shared" si="16"/>
        <v>0.25069444444444444</v>
      </c>
      <c r="L293" s="11">
        <f t="shared" si="17"/>
        <v>43848</v>
      </c>
      <c r="M293" s="29">
        <f t="shared" si="18"/>
        <v>1</v>
      </c>
      <c r="N293" s="12">
        <f t="shared" si="19"/>
        <v>6.9444444444444198E-4</v>
      </c>
    </row>
    <row r="294" spans="1:14" x14ac:dyDescent="0.25">
      <c r="A294" s="1" t="s">
        <v>524</v>
      </c>
      <c r="B294" s="1" t="s">
        <v>11</v>
      </c>
      <c r="C294" s="1" t="s">
        <v>525</v>
      </c>
      <c r="D294" s="1" t="s">
        <v>145</v>
      </c>
      <c r="E294" s="1" t="s">
        <v>80</v>
      </c>
      <c r="F294" s="1" t="s">
        <v>11</v>
      </c>
      <c r="G294" s="1" t="s">
        <v>11</v>
      </c>
      <c r="H294" s="1" t="s">
        <v>115</v>
      </c>
      <c r="I294" s="1" t="s">
        <v>115</v>
      </c>
      <c r="J294" s="1" t="s">
        <v>82</v>
      </c>
      <c r="K294" s="12">
        <f t="shared" si="16"/>
        <v>0.34097222222222229</v>
      </c>
      <c r="L294" s="11">
        <f t="shared" si="17"/>
        <v>43849</v>
      </c>
      <c r="M294" s="29">
        <f t="shared" si="18"/>
        <v>0</v>
      </c>
      <c r="N294" s="12">
        <f t="shared" si="19"/>
        <v>7.6388888888889728E-3</v>
      </c>
    </row>
    <row r="295" spans="1:14" x14ac:dyDescent="0.25">
      <c r="A295" s="1" t="s">
        <v>524</v>
      </c>
      <c r="B295" s="1" t="s">
        <v>11</v>
      </c>
      <c r="C295" s="1" t="s">
        <v>525</v>
      </c>
      <c r="D295" s="1" t="s">
        <v>542</v>
      </c>
      <c r="E295" s="1" t="s">
        <v>401</v>
      </c>
      <c r="F295" s="1" t="s">
        <v>11</v>
      </c>
      <c r="G295" s="1" t="s">
        <v>11</v>
      </c>
      <c r="H295" s="1" t="s">
        <v>225</v>
      </c>
      <c r="I295" s="1" t="s">
        <v>225</v>
      </c>
      <c r="J295" s="1" t="s">
        <v>85</v>
      </c>
      <c r="K295" s="12">
        <f t="shared" si="16"/>
        <v>0.33958333333333324</v>
      </c>
      <c r="L295" s="11">
        <f t="shared" si="17"/>
        <v>43850</v>
      </c>
      <c r="M295" s="29">
        <f t="shared" si="18"/>
        <v>0</v>
      </c>
      <c r="N295" s="12">
        <f t="shared" si="19"/>
        <v>6.2499999999999223E-3</v>
      </c>
    </row>
    <row r="296" spans="1:14" x14ac:dyDescent="0.25">
      <c r="A296" s="1" t="s">
        <v>524</v>
      </c>
      <c r="B296" s="1" t="s">
        <v>11</v>
      </c>
      <c r="C296" s="1" t="s">
        <v>525</v>
      </c>
      <c r="D296" s="1" t="s">
        <v>435</v>
      </c>
      <c r="E296" s="1" t="s">
        <v>178</v>
      </c>
      <c r="F296" s="1" t="s">
        <v>11</v>
      </c>
      <c r="G296" s="1" t="s">
        <v>11</v>
      </c>
      <c r="H296" s="1" t="s">
        <v>543</v>
      </c>
      <c r="I296" s="1" t="s">
        <v>543</v>
      </c>
      <c r="J296" s="1" t="s">
        <v>88</v>
      </c>
      <c r="K296" s="12">
        <f t="shared" si="16"/>
        <v>0.37083333333333335</v>
      </c>
      <c r="L296" s="11">
        <f t="shared" si="17"/>
        <v>43851</v>
      </c>
      <c r="M296" s="29">
        <f t="shared" si="18"/>
        <v>0</v>
      </c>
      <c r="N296" s="12">
        <f t="shared" si="19"/>
        <v>3.7500000000000033E-2</v>
      </c>
    </row>
    <row r="297" spans="1:14" x14ac:dyDescent="0.25">
      <c r="A297" s="1" t="s">
        <v>524</v>
      </c>
      <c r="B297" s="1" t="s">
        <v>11</v>
      </c>
      <c r="C297" s="1" t="s">
        <v>525</v>
      </c>
      <c r="D297" s="1" t="s">
        <v>315</v>
      </c>
      <c r="E297" s="1" t="s">
        <v>80</v>
      </c>
      <c r="F297" s="1" t="s">
        <v>11</v>
      </c>
      <c r="G297" s="1" t="s">
        <v>11</v>
      </c>
      <c r="H297" s="1" t="s">
        <v>190</v>
      </c>
      <c r="I297" s="1" t="s">
        <v>190</v>
      </c>
      <c r="J297" s="1" t="s">
        <v>91</v>
      </c>
      <c r="K297" s="12">
        <f t="shared" si="16"/>
        <v>0.33402777777777781</v>
      </c>
      <c r="L297" s="11">
        <f t="shared" si="17"/>
        <v>43852</v>
      </c>
      <c r="M297" s="29">
        <f t="shared" si="18"/>
        <v>0</v>
      </c>
      <c r="N297" s="12">
        <f t="shared" si="19"/>
        <v>6.9444444444449749E-4</v>
      </c>
    </row>
    <row r="298" spans="1:14" x14ac:dyDescent="0.25">
      <c r="A298" s="1" t="s">
        <v>524</v>
      </c>
      <c r="B298" s="1" t="s">
        <v>11</v>
      </c>
      <c r="C298" s="1" t="s">
        <v>525</v>
      </c>
      <c r="D298" s="1" t="s">
        <v>188</v>
      </c>
      <c r="E298" s="1" t="s">
        <v>382</v>
      </c>
      <c r="F298" s="1" t="s">
        <v>11</v>
      </c>
      <c r="G298" s="1" t="s">
        <v>11</v>
      </c>
      <c r="H298" s="1" t="s">
        <v>19</v>
      </c>
      <c r="I298" s="1" t="s">
        <v>19</v>
      </c>
      <c r="J298" s="1" t="s">
        <v>94</v>
      </c>
      <c r="K298" s="12">
        <f t="shared" si="16"/>
        <v>0.27847222222222223</v>
      </c>
      <c r="L298" s="11">
        <f t="shared" si="17"/>
        <v>43853</v>
      </c>
      <c r="M298" s="29">
        <f t="shared" si="18"/>
        <v>0</v>
      </c>
      <c r="N298" s="12">
        <f t="shared" si="19"/>
        <v>0</v>
      </c>
    </row>
    <row r="299" spans="1:14" x14ac:dyDescent="0.25">
      <c r="A299" s="1" t="s">
        <v>524</v>
      </c>
      <c r="B299" s="1" t="s">
        <v>11</v>
      </c>
      <c r="C299" s="1" t="s">
        <v>525</v>
      </c>
      <c r="D299" s="1" t="s">
        <v>435</v>
      </c>
      <c r="E299" s="1" t="s">
        <v>409</v>
      </c>
      <c r="F299" s="1" t="s">
        <v>11</v>
      </c>
      <c r="G299" s="1" t="s">
        <v>11</v>
      </c>
      <c r="H299" s="1" t="s">
        <v>544</v>
      </c>
      <c r="I299" s="1" t="s">
        <v>544</v>
      </c>
      <c r="J299" s="1" t="s">
        <v>97</v>
      </c>
      <c r="K299" s="12">
        <f t="shared" si="16"/>
        <v>0.30208333333333326</v>
      </c>
      <c r="L299" s="11">
        <f t="shared" si="17"/>
        <v>43855</v>
      </c>
      <c r="M299" s="29">
        <f t="shared" si="18"/>
        <v>1</v>
      </c>
      <c r="N299" s="12">
        <f t="shared" si="19"/>
        <v>5.2083333333333259E-2</v>
      </c>
    </row>
    <row r="300" spans="1:14" x14ac:dyDescent="0.25">
      <c r="A300" s="1" t="s">
        <v>545</v>
      </c>
      <c r="B300" s="1" t="s">
        <v>11</v>
      </c>
      <c r="C300" s="1" t="s">
        <v>546</v>
      </c>
      <c r="D300" s="1" t="s">
        <v>547</v>
      </c>
      <c r="E300" s="1" t="s">
        <v>388</v>
      </c>
      <c r="F300" s="1" t="s">
        <v>11</v>
      </c>
      <c r="G300" s="1" t="s">
        <v>11</v>
      </c>
      <c r="H300" s="1" t="s">
        <v>548</v>
      </c>
      <c r="I300" s="1" t="s">
        <v>548</v>
      </c>
      <c r="J300" s="1" t="s">
        <v>20</v>
      </c>
      <c r="K300" s="12">
        <f t="shared" si="16"/>
        <v>0.25208333333333349</v>
      </c>
      <c r="L300" s="11">
        <f t="shared" si="17"/>
        <v>43827</v>
      </c>
      <c r="M300" s="29">
        <f t="shared" si="18"/>
        <v>1</v>
      </c>
      <c r="N300" s="12">
        <f t="shared" si="19"/>
        <v>2.0833333333334925E-3</v>
      </c>
    </row>
    <row r="301" spans="1:14" x14ac:dyDescent="0.25">
      <c r="A301" s="1" t="s">
        <v>545</v>
      </c>
      <c r="B301" s="1" t="s">
        <v>11</v>
      </c>
      <c r="C301" s="1" t="s">
        <v>546</v>
      </c>
      <c r="D301" s="1" t="s">
        <v>549</v>
      </c>
      <c r="E301" s="1" t="s">
        <v>64</v>
      </c>
      <c r="F301" s="1" t="s">
        <v>11</v>
      </c>
      <c r="G301" s="1" t="s">
        <v>11</v>
      </c>
      <c r="H301" s="1" t="s">
        <v>550</v>
      </c>
      <c r="I301" s="1" t="s">
        <v>550</v>
      </c>
      <c r="J301" s="1" t="s">
        <v>24</v>
      </c>
      <c r="K301" s="12">
        <f t="shared" si="16"/>
        <v>0.1513888888888888</v>
      </c>
      <c r="L301" s="11">
        <f t="shared" si="17"/>
        <v>43828</v>
      </c>
      <c r="M301" s="29">
        <f t="shared" si="18"/>
        <v>0</v>
      </c>
      <c r="N301" s="12">
        <f t="shared" si="19"/>
        <v>0</v>
      </c>
    </row>
    <row r="302" spans="1:14" x14ac:dyDescent="0.25">
      <c r="A302" s="1" t="s">
        <v>545</v>
      </c>
      <c r="B302" s="1" t="s">
        <v>11</v>
      </c>
      <c r="C302" s="1" t="s">
        <v>546</v>
      </c>
      <c r="D302" s="1" t="s">
        <v>551</v>
      </c>
      <c r="E302" s="1" t="s">
        <v>53</v>
      </c>
      <c r="F302" s="1" t="s">
        <v>11</v>
      </c>
      <c r="G302" s="1" t="s">
        <v>11</v>
      </c>
      <c r="H302" s="1" t="s">
        <v>552</v>
      </c>
      <c r="I302" s="1" t="s">
        <v>552</v>
      </c>
      <c r="J302" s="1" t="s">
        <v>28</v>
      </c>
      <c r="K302" s="12">
        <f t="shared" si="16"/>
        <v>0.17569444444444438</v>
      </c>
      <c r="L302" s="11">
        <f t="shared" si="17"/>
        <v>43829</v>
      </c>
      <c r="M302" s="29">
        <f t="shared" si="18"/>
        <v>0</v>
      </c>
      <c r="N302" s="12">
        <f t="shared" si="19"/>
        <v>0</v>
      </c>
    </row>
    <row r="303" spans="1:14" x14ac:dyDescent="0.25">
      <c r="A303" s="1" t="s">
        <v>545</v>
      </c>
      <c r="B303" s="1" t="s">
        <v>11</v>
      </c>
      <c r="C303" s="1" t="s">
        <v>546</v>
      </c>
      <c r="D303" s="1" t="s">
        <v>553</v>
      </c>
      <c r="E303" s="1" t="s">
        <v>328</v>
      </c>
      <c r="F303" s="1" t="s">
        <v>11</v>
      </c>
      <c r="G303" s="1" t="s">
        <v>11</v>
      </c>
      <c r="H303" s="1" t="s">
        <v>554</v>
      </c>
      <c r="I303" s="1" t="s">
        <v>554</v>
      </c>
      <c r="J303" s="1" t="s">
        <v>32</v>
      </c>
      <c r="K303" s="12">
        <f t="shared" si="16"/>
        <v>0.12499999999999989</v>
      </c>
      <c r="L303" s="11">
        <f t="shared" si="17"/>
        <v>43830</v>
      </c>
      <c r="M303" s="29">
        <f t="shared" si="18"/>
        <v>0</v>
      </c>
      <c r="N303" s="12">
        <f t="shared" si="19"/>
        <v>0</v>
      </c>
    </row>
    <row r="304" spans="1:14" x14ac:dyDescent="0.25">
      <c r="A304" s="1" t="s">
        <v>545</v>
      </c>
      <c r="B304" s="1" t="s">
        <v>11</v>
      </c>
      <c r="C304" s="1" t="s">
        <v>546</v>
      </c>
      <c r="D304" s="1" t="s">
        <v>555</v>
      </c>
      <c r="E304" s="1" t="s">
        <v>34</v>
      </c>
      <c r="F304" s="1" t="s">
        <v>11</v>
      </c>
      <c r="G304" s="1" t="s">
        <v>11</v>
      </c>
      <c r="H304" s="1" t="s">
        <v>556</v>
      </c>
      <c r="I304" s="1" t="s">
        <v>556</v>
      </c>
      <c r="J304" s="1" t="s">
        <v>40</v>
      </c>
      <c r="K304" s="12">
        <f t="shared" si="16"/>
        <v>0.21944444444444439</v>
      </c>
      <c r="L304" s="11">
        <f t="shared" si="17"/>
        <v>43834</v>
      </c>
      <c r="M304" s="29">
        <f t="shared" si="18"/>
        <v>1</v>
      </c>
      <c r="N304" s="12">
        <f t="shared" si="19"/>
        <v>0</v>
      </c>
    </row>
    <row r="305" spans="1:14" x14ac:dyDescent="0.25">
      <c r="A305" s="1" t="s">
        <v>545</v>
      </c>
      <c r="B305" s="1" t="s">
        <v>11</v>
      </c>
      <c r="C305" s="1" t="s">
        <v>546</v>
      </c>
      <c r="D305" s="1" t="s">
        <v>557</v>
      </c>
      <c r="E305" s="1" t="s">
        <v>271</v>
      </c>
      <c r="F305" s="1" t="s">
        <v>11</v>
      </c>
      <c r="G305" s="1" t="s">
        <v>11</v>
      </c>
      <c r="H305" s="1" t="s">
        <v>558</v>
      </c>
      <c r="I305" s="1" t="s">
        <v>558</v>
      </c>
      <c r="J305" s="1" t="s">
        <v>47</v>
      </c>
      <c r="K305" s="12">
        <f t="shared" si="16"/>
        <v>0.12986111111111098</v>
      </c>
      <c r="L305" s="11">
        <f t="shared" si="17"/>
        <v>43836</v>
      </c>
      <c r="M305" s="29">
        <f t="shared" si="18"/>
        <v>0</v>
      </c>
      <c r="N305" s="12">
        <f t="shared" si="19"/>
        <v>0</v>
      </c>
    </row>
    <row r="306" spans="1:14" x14ac:dyDescent="0.25">
      <c r="A306" s="1" t="s">
        <v>545</v>
      </c>
      <c r="B306" s="1" t="s">
        <v>11</v>
      </c>
      <c r="C306" s="1" t="s">
        <v>546</v>
      </c>
      <c r="D306" s="1" t="s">
        <v>559</v>
      </c>
      <c r="E306" s="1" t="s">
        <v>412</v>
      </c>
      <c r="F306" s="1" t="s">
        <v>11</v>
      </c>
      <c r="G306" s="1" t="s">
        <v>11</v>
      </c>
      <c r="H306" s="1" t="s">
        <v>560</v>
      </c>
      <c r="I306" s="1" t="s">
        <v>560</v>
      </c>
      <c r="J306" s="1" t="s">
        <v>51</v>
      </c>
      <c r="K306" s="12">
        <f t="shared" si="16"/>
        <v>0.1645833333333333</v>
      </c>
      <c r="L306" s="11">
        <f t="shared" si="17"/>
        <v>43837</v>
      </c>
      <c r="M306" s="29">
        <f t="shared" si="18"/>
        <v>0</v>
      </c>
      <c r="N306" s="12">
        <f t="shared" si="19"/>
        <v>0</v>
      </c>
    </row>
    <row r="307" spans="1:14" x14ac:dyDescent="0.25">
      <c r="A307" s="1" t="s">
        <v>545</v>
      </c>
      <c r="B307" s="1" t="s">
        <v>11</v>
      </c>
      <c r="C307" s="1" t="s">
        <v>546</v>
      </c>
      <c r="D307" s="1" t="s">
        <v>561</v>
      </c>
      <c r="E307" s="1" t="s">
        <v>49</v>
      </c>
      <c r="F307" s="1" t="s">
        <v>11</v>
      </c>
      <c r="G307" s="1" t="s">
        <v>11</v>
      </c>
      <c r="H307" s="1" t="s">
        <v>554</v>
      </c>
      <c r="I307" s="1" t="s">
        <v>554</v>
      </c>
      <c r="J307" s="1" t="s">
        <v>54</v>
      </c>
      <c r="K307" s="12">
        <f t="shared" si="16"/>
        <v>0.12430555555555567</v>
      </c>
      <c r="L307" s="11">
        <f t="shared" si="17"/>
        <v>43838</v>
      </c>
      <c r="M307" s="29">
        <f t="shared" si="18"/>
        <v>0</v>
      </c>
      <c r="N307" s="12">
        <f t="shared" si="19"/>
        <v>0</v>
      </c>
    </row>
    <row r="308" spans="1:14" x14ac:dyDescent="0.25">
      <c r="A308" s="1" t="s">
        <v>545</v>
      </c>
      <c r="B308" s="1" t="s">
        <v>11</v>
      </c>
      <c r="C308" s="1" t="s">
        <v>546</v>
      </c>
      <c r="D308" s="1" t="s">
        <v>562</v>
      </c>
      <c r="E308" s="1" t="s">
        <v>399</v>
      </c>
      <c r="F308" s="1" t="s">
        <v>11</v>
      </c>
      <c r="G308" s="1" t="s">
        <v>11</v>
      </c>
      <c r="H308" s="1" t="s">
        <v>563</v>
      </c>
      <c r="I308" s="1" t="s">
        <v>563</v>
      </c>
      <c r="J308" s="1" t="s">
        <v>58</v>
      </c>
      <c r="K308" s="12">
        <f t="shared" si="16"/>
        <v>0.13402777777777775</v>
      </c>
      <c r="L308" s="11">
        <f t="shared" si="17"/>
        <v>43839</v>
      </c>
      <c r="M308" s="29">
        <f t="shared" si="18"/>
        <v>0</v>
      </c>
      <c r="N308" s="12">
        <f t="shared" si="19"/>
        <v>0</v>
      </c>
    </row>
    <row r="309" spans="1:14" x14ac:dyDescent="0.25">
      <c r="A309" s="1" t="s">
        <v>545</v>
      </c>
      <c r="B309" s="1" t="s">
        <v>11</v>
      </c>
      <c r="C309" s="1" t="s">
        <v>546</v>
      </c>
      <c r="D309" s="1" t="s">
        <v>564</v>
      </c>
      <c r="E309" s="1" t="s">
        <v>565</v>
      </c>
      <c r="F309" s="1" t="s">
        <v>11</v>
      </c>
      <c r="G309" s="1" t="s">
        <v>11</v>
      </c>
      <c r="H309" s="1" t="s">
        <v>566</v>
      </c>
      <c r="I309" s="1" t="s">
        <v>566</v>
      </c>
      <c r="J309" s="1" t="s">
        <v>69</v>
      </c>
      <c r="K309" s="12">
        <f t="shared" si="16"/>
        <v>0.16388888888888886</v>
      </c>
      <c r="L309" s="11">
        <f t="shared" si="17"/>
        <v>43843</v>
      </c>
      <c r="M309" s="29">
        <f t="shared" si="18"/>
        <v>0</v>
      </c>
      <c r="N309" s="12">
        <f t="shared" si="19"/>
        <v>0</v>
      </c>
    </row>
    <row r="310" spans="1:14" x14ac:dyDescent="0.25">
      <c r="A310" s="1" t="s">
        <v>545</v>
      </c>
      <c r="B310" s="1" t="s">
        <v>11</v>
      </c>
      <c r="C310" s="1" t="s">
        <v>546</v>
      </c>
      <c r="D310" s="1" t="s">
        <v>567</v>
      </c>
      <c r="E310" s="1" t="s">
        <v>112</v>
      </c>
      <c r="F310" s="1" t="s">
        <v>11</v>
      </c>
      <c r="G310" s="1" t="s">
        <v>11</v>
      </c>
      <c r="H310" s="1" t="s">
        <v>568</v>
      </c>
      <c r="I310" s="1" t="s">
        <v>568</v>
      </c>
      <c r="J310" s="1" t="s">
        <v>72</v>
      </c>
      <c r="K310" s="12">
        <f t="shared" si="16"/>
        <v>0.14097222222222217</v>
      </c>
      <c r="L310" s="11">
        <f t="shared" si="17"/>
        <v>43844</v>
      </c>
      <c r="M310" s="29">
        <f t="shared" si="18"/>
        <v>0</v>
      </c>
      <c r="N310" s="12">
        <f t="shared" si="19"/>
        <v>0</v>
      </c>
    </row>
    <row r="311" spans="1:14" x14ac:dyDescent="0.25">
      <c r="A311" s="1" t="s">
        <v>545</v>
      </c>
      <c r="B311" s="1" t="s">
        <v>11</v>
      </c>
      <c r="C311" s="1" t="s">
        <v>546</v>
      </c>
      <c r="D311" s="1" t="s">
        <v>108</v>
      </c>
      <c r="E311" s="1" t="s">
        <v>401</v>
      </c>
      <c r="F311" s="1" t="s">
        <v>11</v>
      </c>
      <c r="G311" s="1" t="s">
        <v>11</v>
      </c>
      <c r="H311" s="1" t="s">
        <v>534</v>
      </c>
      <c r="I311" s="1" t="s">
        <v>534</v>
      </c>
      <c r="J311" s="1" t="s">
        <v>75</v>
      </c>
      <c r="K311" s="12">
        <f t="shared" si="16"/>
        <v>0.3333333333333332</v>
      </c>
      <c r="L311" s="11">
        <f t="shared" si="17"/>
        <v>43845</v>
      </c>
      <c r="M311" s="29">
        <f t="shared" si="18"/>
        <v>0</v>
      </c>
      <c r="N311" s="12">
        <f t="shared" si="19"/>
        <v>0</v>
      </c>
    </row>
    <row r="312" spans="1:14" x14ac:dyDescent="0.25">
      <c r="A312" s="1" t="s">
        <v>545</v>
      </c>
      <c r="B312" s="1" t="s">
        <v>11</v>
      </c>
      <c r="C312" s="1" t="s">
        <v>546</v>
      </c>
      <c r="D312" s="1" t="s">
        <v>569</v>
      </c>
      <c r="E312" s="1" t="s">
        <v>18</v>
      </c>
      <c r="F312" s="1" t="s">
        <v>11</v>
      </c>
      <c r="G312" s="1" t="s">
        <v>11</v>
      </c>
      <c r="H312" s="1" t="s">
        <v>570</v>
      </c>
      <c r="I312" s="1" t="s">
        <v>570</v>
      </c>
      <c r="J312" s="1" t="s">
        <v>79</v>
      </c>
      <c r="K312" s="12">
        <f t="shared" si="16"/>
        <v>0.15694444444444444</v>
      </c>
      <c r="L312" s="11">
        <f t="shared" si="17"/>
        <v>43846</v>
      </c>
      <c r="M312" s="29">
        <f t="shared" si="18"/>
        <v>0</v>
      </c>
      <c r="N312" s="12">
        <f t="shared" si="19"/>
        <v>0</v>
      </c>
    </row>
    <row r="313" spans="1:14" x14ac:dyDescent="0.25">
      <c r="A313" s="1" t="s">
        <v>545</v>
      </c>
      <c r="B313" s="1" t="s">
        <v>11</v>
      </c>
      <c r="C313" s="1" t="s">
        <v>546</v>
      </c>
      <c r="D313" s="1" t="s">
        <v>571</v>
      </c>
      <c r="E313" s="1" t="s">
        <v>275</v>
      </c>
      <c r="F313" s="1" t="s">
        <v>11</v>
      </c>
      <c r="G313" s="1" t="s">
        <v>11</v>
      </c>
      <c r="H313" s="1" t="s">
        <v>572</v>
      </c>
      <c r="I313" s="1" t="s">
        <v>572</v>
      </c>
      <c r="J313" s="1" t="s">
        <v>173</v>
      </c>
      <c r="K313" s="12">
        <f t="shared" si="16"/>
        <v>0.22847222222222224</v>
      </c>
      <c r="L313" s="11">
        <f t="shared" si="17"/>
        <v>43848</v>
      </c>
      <c r="M313" s="29">
        <f t="shared" si="18"/>
        <v>1</v>
      </c>
      <c r="N313" s="12">
        <f t="shared" si="19"/>
        <v>0</v>
      </c>
    </row>
    <row r="314" spans="1:14" x14ac:dyDescent="0.25">
      <c r="A314" s="1" t="s">
        <v>545</v>
      </c>
      <c r="B314" s="1" t="s">
        <v>11</v>
      </c>
      <c r="C314" s="1" t="s">
        <v>546</v>
      </c>
      <c r="D314" s="1" t="s">
        <v>573</v>
      </c>
      <c r="E314" s="1" t="s">
        <v>382</v>
      </c>
      <c r="F314" s="1" t="s">
        <v>11</v>
      </c>
      <c r="G314" s="1" t="s">
        <v>11</v>
      </c>
      <c r="H314" s="1" t="s">
        <v>574</v>
      </c>
      <c r="I314" s="1" t="s">
        <v>574</v>
      </c>
      <c r="J314" s="1" t="s">
        <v>82</v>
      </c>
      <c r="K314" s="12">
        <f t="shared" si="16"/>
        <v>0.12083333333333335</v>
      </c>
      <c r="L314" s="11">
        <f t="shared" si="17"/>
        <v>43849</v>
      </c>
      <c r="M314" s="29">
        <f t="shared" si="18"/>
        <v>0</v>
      </c>
      <c r="N314" s="12">
        <f t="shared" si="19"/>
        <v>0</v>
      </c>
    </row>
    <row r="315" spans="1:14" x14ac:dyDescent="0.25">
      <c r="A315" s="1" t="s">
        <v>545</v>
      </c>
      <c r="B315" s="1" t="s">
        <v>11</v>
      </c>
      <c r="C315" s="1" t="s">
        <v>546</v>
      </c>
      <c r="D315" s="1" t="s">
        <v>575</v>
      </c>
      <c r="E315" s="1" t="s">
        <v>494</v>
      </c>
      <c r="F315" s="1" t="s">
        <v>11</v>
      </c>
      <c r="G315" s="1" t="s">
        <v>11</v>
      </c>
      <c r="H315" s="1" t="s">
        <v>574</v>
      </c>
      <c r="I315" s="1" t="s">
        <v>574</v>
      </c>
      <c r="J315" s="1" t="s">
        <v>85</v>
      </c>
      <c r="K315" s="12">
        <f t="shared" si="16"/>
        <v>0.12083333333333324</v>
      </c>
      <c r="L315" s="11">
        <f t="shared" si="17"/>
        <v>43850</v>
      </c>
      <c r="M315" s="29">
        <f t="shared" si="18"/>
        <v>0</v>
      </c>
      <c r="N315" s="12">
        <f t="shared" si="19"/>
        <v>0</v>
      </c>
    </row>
    <row r="316" spans="1:14" x14ac:dyDescent="0.25">
      <c r="A316" s="1" t="s">
        <v>545</v>
      </c>
      <c r="B316" s="1" t="s">
        <v>11</v>
      </c>
      <c r="C316" s="1" t="s">
        <v>546</v>
      </c>
      <c r="D316" s="1" t="s">
        <v>576</v>
      </c>
      <c r="E316" s="1" t="s">
        <v>494</v>
      </c>
      <c r="F316" s="1" t="s">
        <v>11</v>
      </c>
      <c r="G316" s="1" t="s">
        <v>11</v>
      </c>
      <c r="H316" s="1" t="s">
        <v>167</v>
      </c>
      <c r="I316" s="1" t="s">
        <v>167</v>
      </c>
      <c r="J316" s="1" t="s">
        <v>94</v>
      </c>
      <c r="K316" s="12">
        <f t="shared" si="16"/>
        <v>0.15763888888888888</v>
      </c>
      <c r="L316" s="11">
        <f t="shared" si="17"/>
        <v>43853</v>
      </c>
      <c r="M316" s="29">
        <f t="shared" si="18"/>
        <v>0</v>
      </c>
      <c r="N316" s="12">
        <f t="shared" si="19"/>
        <v>0</v>
      </c>
    </row>
    <row r="317" spans="1:14" x14ac:dyDescent="0.25">
      <c r="A317" s="1" t="s">
        <v>545</v>
      </c>
      <c r="B317" s="1" t="s">
        <v>11</v>
      </c>
      <c r="C317" s="1" t="s">
        <v>546</v>
      </c>
      <c r="D317" s="1" t="s">
        <v>577</v>
      </c>
      <c r="E317" s="1" t="s">
        <v>18</v>
      </c>
      <c r="F317" s="1" t="s">
        <v>11</v>
      </c>
      <c r="G317" s="1" t="s">
        <v>11</v>
      </c>
      <c r="H317" s="1" t="s">
        <v>578</v>
      </c>
      <c r="I317" s="1" t="s">
        <v>578</v>
      </c>
      <c r="J317" s="1" t="s">
        <v>97</v>
      </c>
      <c r="K317" s="12">
        <f t="shared" si="16"/>
        <v>0.22152777777777782</v>
      </c>
      <c r="L317" s="11">
        <f t="shared" si="17"/>
        <v>43855</v>
      </c>
      <c r="M317" s="29">
        <f t="shared" si="18"/>
        <v>1</v>
      </c>
      <c r="N317" s="12">
        <f t="shared" si="19"/>
        <v>0</v>
      </c>
    </row>
    <row r="318" spans="1:14" x14ac:dyDescent="0.25">
      <c r="A318" s="1" t="s">
        <v>579</v>
      </c>
      <c r="B318" s="1" t="s">
        <v>11</v>
      </c>
      <c r="C318" s="1" t="s">
        <v>580</v>
      </c>
      <c r="D318" s="1" t="s">
        <v>319</v>
      </c>
      <c r="E318" s="1" t="s">
        <v>494</v>
      </c>
      <c r="F318" s="1" t="s">
        <v>11</v>
      </c>
      <c r="G318" s="1" t="s">
        <v>11</v>
      </c>
      <c r="H318" s="1" t="s">
        <v>581</v>
      </c>
      <c r="I318" s="1" t="s">
        <v>581</v>
      </c>
      <c r="J318" s="1" t="s">
        <v>36</v>
      </c>
      <c r="K318" s="12">
        <f t="shared" si="16"/>
        <v>0.24166666666666659</v>
      </c>
      <c r="L318" s="11">
        <f t="shared" si="17"/>
        <v>43831</v>
      </c>
      <c r="M318" s="29">
        <f t="shared" si="18"/>
        <v>0</v>
      </c>
      <c r="N318" s="12">
        <f t="shared" si="19"/>
        <v>0</v>
      </c>
    </row>
    <row r="319" spans="1:14" x14ac:dyDescent="0.25">
      <c r="A319" s="1" t="s">
        <v>579</v>
      </c>
      <c r="B319" s="1" t="s">
        <v>11</v>
      </c>
      <c r="C319" s="1" t="s">
        <v>580</v>
      </c>
      <c r="D319" s="1" t="s">
        <v>582</v>
      </c>
      <c r="E319" s="1" t="s">
        <v>127</v>
      </c>
      <c r="F319" s="1" t="s">
        <v>11</v>
      </c>
      <c r="G319" s="1" t="s">
        <v>11</v>
      </c>
      <c r="H319" s="1" t="s">
        <v>583</v>
      </c>
      <c r="I319" s="1" t="s">
        <v>583</v>
      </c>
      <c r="J319" s="1" t="s">
        <v>40</v>
      </c>
      <c r="K319" s="12">
        <f t="shared" si="16"/>
        <v>0.22361111111111104</v>
      </c>
      <c r="L319" s="11">
        <f t="shared" si="17"/>
        <v>43834</v>
      </c>
      <c r="M319" s="29">
        <f t="shared" si="18"/>
        <v>1</v>
      </c>
      <c r="N319" s="12">
        <f t="shared" si="19"/>
        <v>0</v>
      </c>
    </row>
    <row r="320" spans="1:14" x14ac:dyDescent="0.25">
      <c r="A320" s="1" t="s">
        <v>579</v>
      </c>
      <c r="B320" s="1" t="s">
        <v>11</v>
      </c>
      <c r="C320" s="1" t="s">
        <v>580</v>
      </c>
      <c r="D320" s="1" t="s">
        <v>111</v>
      </c>
      <c r="E320" s="1" t="s">
        <v>45</v>
      </c>
      <c r="F320" s="1" t="s">
        <v>11</v>
      </c>
      <c r="G320" s="1" t="s">
        <v>11</v>
      </c>
      <c r="H320" s="1" t="s">
        <v>442</v>
      </c>
      <c r="I320" s="1" t="s">
        <v>442</v>
      </c>
      <c r="J320" s="1" t="s">
        <v>44</v>
      </c>
      <c r="K320" s="12">
        <f t="shared" si="16"/>
        <v>0.31180555555555561</v>
      </c>
      <c r="L320" s="11">
        <f t="shared" si="17"/>
        <v>43835</v>
      </c>
      <c r="M320" s="29">
        <f t="shared" si="18"/>
        <v>0</v>
      </c>
      <c r="N320" s="12">
        <f t="shared" si="19"/>
        <v>0</v>
      </c>
    </row>
    <row r="321" spans="1:14" x14ac:dyDescent="0.25">
      <c r="A321" s="1" t="s">
        <v>579</v>
      </c>
      <c r="B321" s="1" t="s">
        <v>11</v>
      </c>
      <c r="C321" s="1" t="s">
        <v>580</v>
      </c>
      <c r="D321" s="1" t="s">
        <v>437</v>
      </c>
      <c r="E321" s="1" t="s">
        <v>22</v>
      </c>
      <c r="F321" s="1" t="s">
        <v>11</v>
      </c>
      <c r="G321" s="1" t="s">
        <v>11</v>
      </c>
      <c r="H321" s="1" t="s">
        <v>237</v>
      </c>
      <c r="I321" s="1" t="s">
        <v>237</v>
      </c>
      <c r="J321" s="1" t="s">
        <v>47</v>
      </c>
      <c r="K321" s="12">
        <f t="shared" si="16"/>
        <v>0.33611111111111114</v>
      </c>
      <c r="L321" s="11">
        <f t="shared" si="17"/>
        <v>43836</v>
      </c>
      <c r="M321" s="29">
        <f t="shared" si="18"/>
        <v>0</v>
      </c>
      <c r="N321" s="12">
        <f t="shared" si="19"/>
        <v>2.7777777777778234E-3</v>
      </c>
    </row>
    <row r="322" spans="1:14" x14ac:dyDescent="0.25">
      <c r="A322" s="1" t="s">
        <v>579</v>
      </c>
      <c r="B322" s="1" t="s">
        <v>11</v>
      </c>
      <c r="C322" s="1" t="s">
        <v>580</v>
      </c>
      <c r="D322" s="1" t="s">
        <v>584</v>
      </c>
      <c r="E322" s="1" t="s">
        <v>585</v>
      </c>
      <c r="F322" s="1" t="s">
        <v>11</v>
      </c>
      <c r="G322" s="1" t="s">
        <v>11</v>
      </c>
      <c r="H322" s="1" t="s">
        <v>115</v>
      </c>
      <c r="I322" s="1" t="s">
        <v>115</v>
      </c>
      <c r="J322" s="1" t="s">
        <v>51</v>
      </c>
      <c r="K322" s="12">
        <f t="shared" si="16"/>
        <v>0.34166666666666667</v>
      </c>
      <c r="L322" s="11">
        <f t="shared" si="17"/>
        <v>43837</v>
      </c>
      <c r="M322" s="29">
        <f t="shared" si="18"/>
        <v>0</v>
      </c>
      <c r="N322" s="12">
        <f t="shared" si="19"/>
        <v>8.3333333333333592E-3</v>
      </c>
    </row>
    <row r="323" spans="1:14" x14ac:dyDescent="0.25">
      <c r="A323" s="1" t="s">
        <v>579</v>
      </c>
      <c r="B323" s="1" t="s">
        <v>11</v>
      </c>
      <c r="C323" s="1" t="s">
        <v>580</v>
      </c>
      <c r="D323" s="1" t="s">
        <v>145</v>
      </c>
      <c r="E323" s="1" t="s">
        <v>586</v>
      </c>
      <c r="F323" s="1" t="s">
        <v>11</v>
      </c>
      <c r="G323" s="1" t="s">
        <v>11</v>
      </c>
      <c r="H323" s="1" t="s">
        <v>195</v>
      </c>
      <c r="I323" s="1" t="s">
        <v>195</v>
      </c>
      <c r="J323" s="1" t="s">
        <v>54</v>
      </c>
      <c r="K323" s="12">
        <f t="shared" ref="K323:K386" si="20">E323-D323</f>
        <v>0.42083333333333334</v>
      </c>
      <c r="L323" s="11">
        <f t="shared" ref="L323:L386" si="21">DATE(RIGHT(J323,4),LEFT(J323,2),MID(J323,4,2))</f>
        <v>43838</v>
      </c>
      <c r="M323" s="29">
        <f t="shared" ref="M323:M386" si="22">1*(WEEKDAY(L323)=7)</f>
        <v>0</v>
      </c>
      <c r="N323" s="12">
        <f t="shared" ref="N323:N386" si="23">IF(M323=1,IF(K323&gt;$P$2,K323-$P$2,0),IF(K323&gt;$O$2,K323-$O$2,0))</f>
        <v>8.7500000000000022E-2</v>
      </c>
    </row>
    <row r="324" spans="1:14" x14ac:dyDescent="0.25">
      <c r="A324" s="1" t="s">
        <v>579</v>
      </c>
      <c r="B324" s="1" t="s">
        <v>11</v>
      </c>
      <c r="C324" s="1" t="s">
        <v>580</v>
      </c>
      <c r="D324" s="1" t="s">
        <v>406</v>
      </c>
      <c r="E324" s="1" t="s">
        <v>246</v>
      </c>
      <c r="F324" s="1" t="s">
        <v>11</v>
      </c>
      <c r="G324" s="1" t="s">
        <v>11</v>
      </c>
      <c r="H324" s="1" t="s">
        <v>543</v>
      </c>
      <c r="I324" s="1" t="s">
        <v>543</v>
      </c>
      <c r="J324" s="1" t="s">
        <v>58</v>
      </c>
      <c r="K324" s="12">
        <f t="shared" si="20"/>
        <v>0.37013888888888896</v>
      </c>
      <c r="L324" s="11">
        <f t="shared" si="21"/>
        <v>43839</v>
      </c>
      <c r="M324" s="29">
        <f t="shared" si="22"/>
        <v>0</v>
      </c>
      <c r="N324" s="12">
        <f t="shared" si="23"/>
        <v>3.6805555555555647E-2</v>
      </c>
    </row>
    <row r="325" spans="1:14" x14ac:dyDescent="0.25">
      <c r="A325" s="1" t="s">
        <v>579</v>
      </c>
      <c r="B325" s="1" t="s">
        <v>11</v>
      </c>
      <c r="C325" s="1" t="s">
        <v>580</v>
      </c>
      <c r="D325" s="1" t="s">
        <v>308</v>
      </c>
      <c r="E325" s="1" t="s">
        <v>587</v>
      </c>
      <c r="F325" s="1" t="s">
        <v>11</v>
      </c>
      <c r="G325" s="1" t="s">
        <v>11</v>
      </c>
      <c r="H325" s="1" t="s">
        <v>190</v>
      </c>
      <c r="I325" s="1" t="s">
        <v>190</v>
      </c>
      <c r="J325" s="1" t="s">
        <v>62</v>
      </c>
      <c r="K325" s="12">
        <f t="shared" si="20"/>
        <v>0.33333333333333331</v>
      </c>
      <c r="L325" s="11">
        <f t="shared" si="21"/>
        <v>43841</v>
      </c>
      <c r="M325" s="29">
        <f t="shared" si="22"/>
        <v>1</v>
      </c>
      <c r="N325" s="12">
        <f t="shared" si="23"/>
        <v>8.3333333333333315E-2</v>
      </c>
    </row>
    <row r="326" spans="1:14" x14ac:dyDescent="0.25">
      <c r="A326" s="1" t="s">
        <v>579</v>
      </c>
      <c r="B326" s="1" t="s">
        <v>11</v>
      </c>
      <c r="C326" s="1" t="s">
        <v>580</v>
      </c>
      <c r="D326" s="1" t="s">
        <v>542</v>
      </c>
      <c r="E326" s="1" t="s">
        <v>588</v>
      </c>
      <c r="F326" s="1" t="s">
        <v>11</v>
      </c>
      <c r="G326" s="1" t="s">
        <v>11</v>
      </c>
      <c r="H326" s="1" t="s">
        <v>339</v>
      </c>
      <c r="I326" s="1" t="s">
        <v>339</v>
      </c>
      <c r="J326" s="1" t="s">
        <v>66</v>
      </c>
      <c r="K326" s="12">
        <f t="shared" si="20"/>
        <v>0.4145833333333333</v>
      </c>
      <c r="L326" s="11">
        <f t="shared" si="21"/>
        <v>43842</v>
      </c>
      <c r="M326" s="29">
        <f t="shared" si="22"/>
        <v>0</v>
      </c>
      <c r="N326" s="12">
        <f t="shared" si="23"/>
        <v>8.1249999999999989E-2</v>
      </c>
    </row>
    <row r="327" spans="1:14" x14ac:dyDescent="0.25">
      <c r="A327" s="1" t="s">
        <v>579</v>
      </c>
      <c r="B327" s="1" t="s">
        <v>11</v>
      </c>
      <c r="C327" s="1" t="s">
        <v>580</v>
      </c>
      <c r="D327" s="1" t="s">
        <v>589</v>
      </c>
      <c r="E327" s="1" t="s">
        <v>109</v>
      </c>
      <c r="F327" s="1" t="s">
        <v>11</v>
      </c>
      <c r="G327" s="1" t="s">
        <v>11</v>
      </c>
      <c r="H327" s="1" t="s">
        <v>590</v>
      </c>
      <c r="I327" s="1" t="s">
        <v>590</v>
      </c>
      <c r="J327" s="1" t="s">
        <v>69</v>
      </c>
      <c r="K327" s="12">
        <f t="shared" si="20"/>
        <v>0.40069444444444441</v>
      </c>
      <c r="L327" s="11">
        <f t="shared" si="21"/>
        <v>43843</v>
      </c>
      <c r="M327" s="29">
        <f t="shared" si="22"/>
        <v>0</v>
      </c>
      <c r="N327" s="12">
        <f t="shared" si="23"/>
        <v>6.7361111111111094E-2</v>
      </c>
    </row>
    <row r="328" spans="1:14" x14ac:dyDescent="0.25">
      <c r="A328" s="1" t="s">
        <v>579</v>
      </c>
      <c r="B328" s="1" t="s">
        <v>11</v>
      </c>
      <c r="C328" s="1" t="s">
        <v>580</v>
      </c>
      <c r="D328" s="1" t="s">
        <v>313</v>
      </c>
      <c r="E328" s="1" t="s">
        <v>591</v>
      </c>
      <c r="F328" s="1" t="s">
        <v>11</v>
      </c>
      <c r="G328" s="1" t="s">
        <v>11</v>
      </c>
      <c r="H328" s="1" t="s">
        <v>592</v>
      </c>
      <c r="I328" s="1" t="s">
        <v>592</v>
      </c>
      <c r="J328" s="1" t="s">
        <v>72</v>
      </c>
      <c r="K328" s="12">
        <f t="shared" si="20"/>
        <v>0.44444444444444448</v>
      </c>
      <c r="L328" s="11">
        <f t="shared" si="21"/>
        <v>43844</v>
      </c>
      <c r="M328" s="29">
        <f t="shared" si="22"/>
        <v>0</v>
      </c>
      <c r="N328" s="12">
        <f t="shared" si="23"/>
        <v>0.11111111111111116</v>
      </c>
    </row>
    <row r="329" spans="1:14" x14ac:dyDescent="0.25">
      <c r="A329" s="1" t="s">
        <v>579</v>
      </c>
      <c r="B329" s="1" t="s">
        <v>11</v>
      </c>
      <c r="C329" s="1" t="s">
        <v>580</v>
      </c>
      <c r="D329" s="1" t="s">
        <v>593</v>
      </c>
      <c r="E329" s="1" t="s">
        <v>594</v>
      </c>
      <c r="F329" s="1" t="s">
        <v>11</v>
      </c>
      <c r="G329" s="1" t="s">
        <v>11</v>
      </c>
      <c r="H329" s="1" t="s">
        <v>129</v>
      </c>
      <c r="I329" s="1" t="s">
        <v>129</v>
      </c>
      <c r="J329" s="1" t="s">
        <v>75</v>
      </c>
      <c r="K329" s="12">
        <f t="shared" si="20"/>
        <v>0.43472222222222229</v>
      </c>
      <c r="L329" s="11">
        <f t="shared" si="21"/>
        <v>43845</v>
      </c>
      <c r="M329" s="29">
        <f t="shared" si="22"/>
        <v>0</v>
      </c>
      <c r="N329" s="12">
        <f t="shared" si="23"/>
        <v>0.10138888888888897</v>
      </c>
    </row>
    <row r="330" spans="1:14" x14ac:dyDescent="0.25">
      <c r="A330" s="1" t="s">
        <v>579</v>
      </c>
      <c r="B330" s="1" t="s">
        <v>11</v>
      </c>
      <c r="C330" s="1" t="s">
        <v>580</v>
      </c>
      <c r="D330" s="1" t="s">
        <v>502</v>
      </c>
      <c r="E330" s="1" t="s">
        <v>595</v>
      </c>
      <c r="F330" s="1" t="s">
        <v>11</v>
      </c>
      <c r="G330" s="1" t="s">
        <v>11</v>
      </c>
      <c r="H330" s="1" t="s">
        <v>596</v>
      </c>
      <c r="I330" s="1" t="s">
        <v>596</v>
      </c>
      <c r="J330" s="1" t="s">
        <v>79</v>
      </c>
      <c r="K330" s="12">
        <f t="shared" si="20"/>
        <v>0.42777777777777776</v>
      </c>
      <c r="L330" s="11">
        <f t="shared" si="21"/>
        <v>43846</v>
      </c>
      <c r="M330" s="29">
        <f t="shared" si="22"/>
        <v>0</v>
      </c>
      <c r="N330" s="12">
        <f t="shared" si="23"/>
        <v>9.4444444444444442E-2</v>
      </c>
    </row>
    <row r="331" spans="1:14" x14ac:dyDescent="0.25">
      <c r="A331" s="1" t="s">
        <v>579</v>
      </c>
      <c r="B331" s="1" t="s">
        <v>11</v>
      </c>
      <c r="C331" s="1" t="s">
        <v>580</v>
      </c>
      <c r="D331" s="1" t="s">
        <v>135</v>
      </c>
      <c r="E331" s="1" t="s">
        <v>597</v>
      </c>
      <c r="F331" s="1" t="s">
        <v>11</v>
      </c>
      <c r="G331" s="1" t="s">
        <v>11</v>
      </c>
      <c r="H331" s="1" t="s">
        <v>598</v>
      </c>
      <c r="I331" s="1" t="s">
        <v>598</v>
      </c>
      <c r="J331" s="1" t="s">
        <v>173</v>
      </c>
      <c r="K331" s="12">
        <f t="shared" si="20"/>
        <v>0.31388888888888883</v>
      </c>
      <c r="L331" s="11">
        <f t="shared" si="21"/>
        <v>43848</v>
      </c>
      <c r="M331" s="29">
        <f t="shared" si="22"/>
        <v>1</v>
      </c>
      <c r="N331" s="12">
        <f t="shared" si="23"/>
        <v>6.3888888888888828E-2</v>
      </c>
    </row>
    <row r="332" spans="1:14" x14ac:dyDescent="0.25">
      <c r="A332" s="1" t="s">
        <v>579</v>
      </c>
      <c r="B332" s="1" t="s">
        <v>11</v>
      </c>
      <c r="C332" s="1" t="s">
        <v>580</v>
      </c>
      <c r="D332" s="1" t="s">
        <v>599</v>
      </c>
      <c r="E332" s="1" t="s">
        <v>257</v>
      </c>
      <c r="F332" s="1" t="s">
        <v>11</v>
      </c>
      <c r="G332" s="1" t="s">
        <v>11</v>
      </c>
      <c r="H332" s="1" t="s">
        <v>316</v>
      </c>
      <c r="I332" s="1" t="s">
        <v>316</v>
      </c>
      <c r="J332" s="1" t="s">
        <v>82</v>
      </c>
      <c r="K332" s="12">
        <f t="shared" si="20"/>
        <v>0.37708333333333333</v>
      </c>
      <c r="L332" s="11">
        <f t="shared" si="21"/>
        <v>43849</v>
      </c>
      <c r="M332" s="29">
        <f t="shared" si="22"/>
        <v>0</v>
      </c>
      <c r="N332" s="12">
        <f t="shared" si="23"/>
        <v>4.3750000000000011E-2</v>
      </c>
    </row>
    <row r="333" spans="1:14" x14ac:dyDescent="0.25">
      <c r="A333" s="1" t="s">
        <v>579</v>
      </c>
      <c r="B333" s="1" t="s">
        <v>11</v>
      </c>
      <c r="C333" s="1" t="s">
        <v>580</v>
      </c>
      <c r="D333" s="1" t="s">
        <v>599</v>
      </c>
      <c r="E333" s="1" t="s">
        <v>246</v>
      </c>
      <c r="F333" s="1" t="s">
        <v>11</v>
      </c>
      <c r="G333" s="1" t="s">
        <v>11</v>
      </c>
      <c r="H333" s="1" t="s">
        <v>93</v>
      </c>
      <c r="I333" s="1" t="s">
        <v>93</v>
      </c>
      <c r="J333" s="1" t="s">
        <v>85</v>
      </c>
      <c r="K333" s="12">
        <f t="shared" si="20"/>
        <v>0.34791666666666676</v>
      </c>
      <c r="L333" s="11">
        <f t="shared" si="21"/>
        <v>43850</v>
      </c>
      <c r="M333" s="29">
        <f t="shared" si="22"/>
        <v>0</v>
      </c>
      <c r="N333" s="12">
        <f t="shared" si="23"/>
        <v>1.4583333333333448E-2</v>
      </c>
    </row>
    <row r="334" spans="1:14" x14ac:dyDescent="0.25">
      <c r="A334" s="1" t="s">
        <v>579</v>
      </c>
      <c r="B334" s="1" t="s">
        <v>11</v>
      </c>
      <c r="C334" s="1" t="s">
        <v>580</v>
      </c>
      <c r="D334" s="1" t="s">
        <v>100</v>
      </c>
      <c r="E334" s="1" t="s">
        <v>277</v>
      </c>
      <c r="F334" s="1" t="s">
        <v>11</v>
      </c>
      <c r="G334" s="1" t="s">
        <v>11</v>
      </c>
      <c r="H334" s="1" t="s">
        <v>600</v>
      </c>
      <c r="I334" s="1" t="s">
        <v>600</v>
      </c>
      <c r="J334" s="1" t="s">
        <v>88</v>
      </c>
      <c r="K334" s="12">
        <f t="shared" si="20"/>
        <v>0.37500000000000006</v>
      </c>
      <c r="L334" s="11">
        <f t="shared" si="21"/>
        <v>43851</v>
      </c>
      <c r="M334" s="29">
        <f t="shared" si="22"/>
        <v>0</v>
      </c>
      <c r="N334" s="12">
        <f t="shared" si="23"/>
        <v>4.1666666666666741E-2</v>
      </c>
    </row>
    <row r="335" spans="1:14" x14ac:dyDescent="0.25">
      <c r="A335" s="1" t="s">
        <v>579</v>
      </c>
      <c r="B335" s="1" t="s">
        <v>11</v>
      </c>
      <c r="C335" s="1" t="s">
        <v>580</v>
      </c>
      <c r="D335" s="1" t="s">
        <v>449</v>
      </c>
      <c r="E335" s="1" t="s">
        <v>357</v>
      </c>
      <c r="F335" s="1" t="s">
        <v>11</v>
      </c>
      <c r="G335" s="1" t="s">
        <v>11</v>
      </c>
      <c r="H335" s="1" t="s">
        <v>389</v>
      </c>
      <c r="I335" s="1" t="s">
        <v>389</v>
      </c>
      <c r="J335" s="1" t="s">
        <v>91</v>
      </c>
      <c r="K335" s="12">
        <f t="shared" si="20"/>
        <v>0.33541666666666659</v>
      </c>
      <c r="L335" s="11">
        <f t="shared" si="21"/>
        <v>43852</v>
      </c>
      <c r="M335" s="29">
        <f t="shared" si="22"/>
        <v>0</v>
      </c>
      <c r="N335" s="12">
        <f t="shared" si="23"/>
        <v>2.0833333333332704E-3</v>
      </c>
    </row>
    <row r="336" spans="1:14" x14ac:dyDescent="0.25">
      <c r="A336" s="1" t="s">
        <v>579</v>
      </c>
      <c r="B336" s="1" t="s">
        <v>11</v>
      </c>
      <c r="C336" s="1" t="s">
        <v>580</v>
      </c>
      <c r="D336" s="1" t="s">
        <v>601</v>
      </c>
      <c r="E336" s="1" t="s">
        <v>275</v>
      </c>
      <c r="F336" s="1" t="s">
        <v>11</v>
      </c>
      <c r="G336" s="1" t="s">
        <v>11</v>
      </c>
      <c r="H336" s="1" t="s">
        <v>534</v>
      </c>
      <c r="I336" s="1" t="s">
        <v>534</v>
      </c>
      <c r="J336" s="1" t="s">
        <v>94</v>
      </c>
      <c r="K336" s="12">
        <f t="shared" si="20"/>
        <v>0.33263888888888893</v>
      </c>
      <c r="L336" s="11">
        <f t="shared" si="21"/>
        <v>43853</v>
      </c>
      <c r="M336" s="29">
        <f t="shared" si="22"/>
        <v>0</v>
      </c>
      <c r="N336" s="12">
        <f t="shared" si="23"/>
        <v>0</v>
      </c>
    </row>
    <row r="337" spans="1:14" x14ac:dyDescent="0.25">
      <c r="A337" s="1" t="s">
        <v>579</v>
      </c>
      <c r="B337" s="1" t="s">
        <v>11</v>
      </c>
      <c r="C337" s="1" t="s">
        <v>580</v>
      </c>
      <c r="D337" s="1" t="s">
        <v>319</v>
      </c>
      <c r="E337" s="1" t="s">
        <v>125</v>
      </c>
      <c r="F337" s="1" t="s">
        <v>11</v>
      </c>
      <c r="G337" s="1" t="s">
        <v>11</v>
      </c>
      <c r="H337" s="1" t="s">
        <v>602</v>
      </c>
      <c r="I337" s="1" t="s">
        <v>602</v>
      </c>
      <c r="J337" s="1" t="s">
        <v>97</v>
      </c>
      <c r="K337" s="12">
        <f t="shared" si="20"/>
        <v>0.27291666666666659</v>
      </c>
      <c r="L337" s="11">
        <f t="shared" si="21"/>
        <v>43855</v>
      </c>
      <c r="M337" s="29">
        <f t="shared" si="22"/>
        <v>1</v>
      </c>
      <c r="N337" s="12">
        <f t="shared" si="23"/>
        <v>2.2916666666666585E-2</v>
      </c>
    </row>
    <row r="338" spans="1:14" x14ac:dyDescent="0.25">
      <c r="A338" s="1" t="s">
        <v>603</v>
      </c>
      <c r="B338" s="1" t="s">
        <v>11</v>
      </c>
      <c r="C338" s="1" t="s">
        <v>906</v>
      </c>
      <c r="D338" s="1" t="s">
        <v>604</v>
      </c>
      <c r="E338" s="1" t="s">
        <v>384</v>
      </c>
      <c r="F338" s="1" t="s">
        <v>11</v>
      </c>
      <c r="G338" s="1" t="s">
        <v>11</v>
      </c>
      <c r="H338" s="1" t="s">
        <v>128</v>
      </c>
      <c r="I338" s="1" t="s">
        <v>128</v>
      </c>
      <c r="J338" s="1" t="s">
        <v>16</v>
      </c>
      <c r="K338" s="12">
        <f t="shared" si="20"/>
        <v>0.3298611111111111</v>
      </c>
      <c r="L338" s="11">
        <f t="shared" si="21"/>
        <v>43825</v>
      </c>
      <c r="M338" s="29">
        <f t="shared" si="22"/>
        <v>0</v>
      </c>
      <c r="N338" s="12">
        <f t="shared" si="23"/>
        <v>0</v>
      </c>
    </row>
    <row r="339" spans="1:14" x14ac:dyDescent="0.25">
      <c r="A339" s="1" t="s">
        <v>603</v>
      </c>
      <c r="B339" s="1" t="s">
        <v>11</v>
      </c>
      <c r="C339" s="1" t="s">
        <v>906</v>
      </c>
      <c r="D339" s="1" t="s">
        <v>511</v>
      </c>
      <c r="E339" s="1" t="s">
        <v>605</v>
      </c>
      <c r="F339" s="1" t="s">
        <v>11</v>
      </c>
      <c r="G339" s="1" t="s">
        <v>11</v>
      </c>
      <c r="H339" s="1" t="s">
        <v>230</v>
      </c>
      <c r="I339" s="1" t="s">
        <v>230</v>
      </c>
      <c r="J339" s="1" t="s">
        <v>20</v>
      </c>
      <c r="K339" s="12">
        <f t="shared" si="20"/>
        <v>0.24236111111111119</v>
      </c>
      <c r="L339" s="11">
        <f t="shared" si="21"/>
        <v>43827</v>
      </c>
      <c r="M339" s="29">
        <f t="shared" si="22"/>
        <v>1</v>
      </c>
      <c r="N339" s="12">
        <f t="shared" si="23"/>
        <v>0</v>
      </c>
    </row>
    <row r="340" spans="1:14" x14ac:dyDescent="0.25">
      <c r="A340" s="1" t="s">
        <v>603</v>
      </c>
      <c r="B340" s="1" t="s">
        <v>11</v>
      </c>
      <c r="C340" s="1" t="s">
        <v>906</v>
      </c>
      <c r="D340" s="1" t="s">
        <v>386</v>
      </c>
      <c r="E340" s="1" t="s">
        <v>127</v>
      </c>
      <c r="F340" s="1" t="s">
        <v>11</v>
      </c>
      <c r="G340" s="1" t="s">
        <v>11</v>
      </c>
      <c r="H340" s="1" t="s">
        <v>128</v>
      </c>
      <c r="I340" s="1" t="s">
        <v>128</v>
      </c>
      <c r="J340" s="1" t="s">
        <v>24</v>
      </c>
      <c r="K340" s="12">
        <f t="shared" si="20"/>
        <v>0.32986111111111099</v>
      </c>
      <c r="L340" s="11">
        <f t="shared" si="21"/>
        <v>43828</v>
      </c>
      <c r="M340" s="29">
        <f t="shared" si="22"/>
        <v>0</v>
      </c>
      <c r="N340" s="12">
        <f t="shared" si="23"/>
        <v>0</v>
      </c>
    </row>
    <row r="341" spans="1:14" x14ac:dyDescent="0.25">
      <c r="A341" s="1" t="s">
        <v>603</v>
      </c>
      <c r="B341" s="1" t="s">
        <v>11</v>
      </c>
      <c r="C341" s="1" t="s">
        <v>906</v>
      </c>
      <c r="D341" s="1" t="s">
        <v>291</v>
      </c>
      <c r="E341" s="1" t="s">
        <v>494</v>
      </c>
      <c r="F341" s="1" t="s">
        <v>11</v>
      </c>
      <c r="G341" s="1" t="s">
        <v>11</v>
      </c>
      <c r="H341" s="1" t="s">
        <v>446</v>
      </c>
      <c r="I341" s="1" t="s">
        <v>446</v>
      </c>
      <c r="J341" s="1" t="s">
        <v>28</v>
      </c>
      <c r="K341" s="12">
        <f t="shared" si="20"/>
        <v>0.32222222222222213</v>
      </c>
      <c r="L341" s="11">
        <f t="shared" si="21"/>
        <v>43829</v>
      </c>
      <c r="M341" s="29">
        <f t="shared" si="22"/>
        <v>0</v>
      </c>
      <c r="N341" s="12">
        <f t="shared" si="23"/>
        <v>0</v>
      </c>
    </row>
    <row r="342" spans="1:14" x14ac:dyDescent="0.25">
      <c r="A342" s="1" t="s">
        <v>603</v>
      </c>
      <c r="B342" s="1" t="s">
        <v>11</v>
      </c>
      <c r="C342" s="1" t="s">
        <v>906</v>
      </c>
      <c r="D342" s="1" t="s">
        <v>390</v>
      </c>
      <c r="E342" s="1" t="s">
        <v>605</v>
      </c>
      <c r="F342" s="1" t="s">
        <v>11</v>
      </c>
      <c r="G342" s="1" t="s">
        <v>11</v>
      </c>
      <c r="H342" s="1" t="s">
        <v>347</v>
      </c>
      <c r="I342" s="1" t="s">
        <v>347</v>
      </c>
      <c r="J342" s="1" t="s">
        <v>32</v>
      </c>
      <c r="K342" s="12">
        <f t="shared" si="20"/>
        <v>0.32291666666666674</v>
      </c>
      <c r="L342" s="11">
        <f t="shared" si="21"/>
        <v>43830</v>
      </c>
      <c r="M342" s="29">
        <f t="shared" si="22"/>
        <v>0</v>
      </c>
      <c r="N342" s="12">
        <f t="shared" si="23"/>
        <v>0</v>
      </c>
    </row>
    <row r="343" spans="1:14" x14ac:dyDescent="0.25">
      <c r="A343" s="1" t="s">
        <v>603</v>
      </c>
      <c r="B343" s="1" t="s">
        <v>11</v>
      </c>
      <c r="C343" s="1" t="s">
        <v>906</v>
      </c>
      <c r="D343" s="1" t="s">
        <v>606</v>
      </c>
      <c r="E343" s="1" t="s">
        <v>409</v>
      </c>
      <c r="F343" s="1" t="s">
        <v>11</v>
      </c>
      <c r="G343" s="1" t="s">
        <v>11</v>
      </c>
      <c r="H343" s="1" t="s">
        <v>560</v>
      </c>
      <c r="I343" s="1" t="s">
        <v>560</v>
      </c>
      <c r="J343" s="1" t="s">
        <v>36</v>
      </c>
      <c r="K343" s="12">
        <f t="shared" si="20"/>
        <v>0.16527777777777775</v>
      </c>
      <c r="L343" s="11">
        <f t="shared" si="21"/>
        <v>43831</v>
      </c>
      <c r="M343" s="29">
        <f t="shared" si="22"/>
        <v>0</v>
      </c>
      <c r="N343" s="12">
        <f t="shared" si="23"/>
        <v>0</v>
      </c>
    </row>
    <row r="344" spans="1:14" x14ac:dyDescent="0.25">
      <c r="A344" s="1" t="s">
        <v>603</v>
      </c>
      <c r="B344" s="1" t="s">
        <v>11</v>
      </c>
      <c r="C344" s="1" t="s">
        <v>906</v>
      </c>
      <c r="D344" s="1" t="s">
        <v>228</v>
      </c>
      <c r="E344" s="1" t="s">
        <v>127</v>
      </c>
      <c r="F344" s="1" t="s">
        <v>11</v>
      </c>
      <c r="G344" s="1" t="s">
        <v>11</v>
      </c>
      <c r="H344" s="1" t="s">
        <v>96</v>
      </c>
      <c r="I344" s="1" t="s">
        <v>96</v>
      </c>
      <c r="J344" s="1" t="s">
        <v>40</v>
      </c>
      <c r="K344" s="12">
        <f t="shared" si="20"/>
        <v>0.24583333333333329</v>
      </c>
      <c r="L344" s="11">
        <f t="shared" si="21"/>
        <v>43834</v>
      </c>
      <c r="M344" s="29">
        <f t="shared" si="22"/>
        <v>1</v>
      </c>
      <c r="N344" s="12">
        <f t="shared" si="23"/>
        <v>0</v>
      </c>
    </row>
    <row r="345" spans="1:14" x14ac:dyDescent="0.25">
      <c r="A345" s="1" t="s">
        <v>603</v>
      </c>
      <c r="B345" s="1" t="s">
        <v>11</v>
      </c>
      <c r="C345" s="1" t="s">
        <v>906</v>
      </c>
      <c r="D345" s="1" t="s">
        <v>317</v>
      </c>
      <c r="E345" s="1" t="s">
        <v>292</v>
      </c>
      <c r="F345" s="1" t="s">
        <v>11</v>
      </c>
      <c r="G345" s="1" t="s">
        <v>11</v>
      </c>
      <c r="H345" s="1" t="s">
        <v>446</v>
      </c>
      <c r="I345" s="1" t="s">
        <v>446</v>
      </c>
      <c r="J345" s="1" t="s">
        <v>44</v>
      </c>
      <c r="K345" s="12">
        <f t="shared" si="20"/>
        <v>0.32222222222222224</v>
      </c>
      <c r="L345" s="11">
        <f t="shared" si="21"/>
        <v>43835</v>
      </c>
      <c r="M345" s="29">
        <f t="shared" si="22"/>
        <v>0</v>
      </c>
      <c r="N345" s="12">
        <f t="shared" si="23"/>
        <v>0</v>
      </c>
    </row>
    <row r="346" spans="1:14" x14ac:dyDescent="0.25">
      <c r="A346" s="1" t="s">
        <v>603</v>
      </c>
      <c r="B346" s="1" t="s">
        <v>11</v>
      </c>
      <c r="C346" s="1" t="s">
        <v>906</v>
      </c>
      <c r="D346" s="1" t="s">
        <v>145</v>
      </c>
      <c r="E346" s="1" t="s">
        <v>607</v>
      </c>
      <c r="F346" s="1" t="s">
        <v>11</v>
      </c>
      <c r="G346" s="1" t="s">
        <v>11</v>
      </c>
      <c r="H346" s="1" t="s">
        <v>608</v>
      </c>
      <c r="I346" s="1" t="s">
        <v>608</v>
      </c>
      <c r="J346" s="1" t="s">
        <v>47</v>
      </c>
      <c r="K346" s="12">
        <f t="shared" si="20"/>
        <v>0.16041666666666671</v>
      </c>
      <c r="L346" s="11">
        <f t="shared" si="21"/>
        <v>43836</v>
      </c>
      <c r="M346" s="29">
        <f t="shared" si="22"/>
        <v>0</v>
      </c>
      <c r="N346" s="12">
        <f t="shared" si="23"/>
        <v>0</v>
      </c>
    </row>
    <row r="347" spans="1:14" x14ac:dyDescent="0.25">
      <c r="A347" s="1" t="s">
        <v>603</v>
      </c>
      <c r="B347" s="1" t="s">
        <v>11</v>
      </c>
      <c r="C347" s="1" t="s">
        <v>906</v>
      </c>
      <c r="D347" s="1" t="s">
        <v>132</v>
      </c>
      <c r="E347" s="1" t="s">
        <v>494</v>
      </c>
      <c r="F347" s="1" t="s">
        <v>11</v>
      </c>
      <c r="G347" s="1" t="s">
        <v>11</v>
      </c>
      <c r="H347" s="1" t="s">
        <v>113</v>
      </c>
      <c r="I347" s="1" t="s">
        <v>113</v>
      </c>
      <c r="J347" s="1" t="s">
        <v>54</v>
      </c>
      <c r="K347" s="12">
        <f t="shared" si="20"/>
        <v>0.3249999999999999</v>
      </c>
      <c r="L347" s="11">
        <f t="shared" si="21"/>
        <v>43838</v>
      </c>
      <c r="M347" s="29">
        <f t="shared" si="22"/>
        <v>0</v>
      </c>
      <c r="N347" s="12">
        <f t="shared" si="23"/>
        <v>0</v>
      </c>
    </row>
    <row r="348" spans="1:14" x14ac:dyDescent="0.25">
      <c r="A348" s="1" t="s">
        <v>603</v>
      </c>
      <c r="B348" s="1" t="s">
        <v>11</v>
      </c>
      <c r="C348" s="1" t="s">
        <v>906</v>
      </c>
      <c r="D348" s="1" t="s">
        <v>303</v>
      </c>
      <c r="E348" s="1" t="s">
        <v>494</v>
      </c>
      <c r="F348" s="1" t="s">
        <v>11</v>
      </c>
      <c r="G348" s="1" t="s">
        <v>11</v>
      </c>
      <c r="H348" s="1" t="s">
        <v>255</v>
      </c>
      <c r="I348" s="1" t="s">
        <v>255</v>
      </c>
      <c r="J348" s="1" t="s">
        <v>58</v>
      </c>
      <c r="K348" s="12">
        <f t="shared" si="20"/>
        <v>0.31319444444444439</v>
      </c>
      <c r="L348" s="11">
        <f t="shared" si="21"/>
        <v>43839</v>
      </c>
      <c r="M348" s="29">
        <f t="shared" si="22"/>
        <v>0</v>
      </c>
      <c r="N348" s="12">
        <f t="shared" si="23"/>
        <v>0</v>
      </c>
    </row>
    <row r="349" spans="1:14" x14ac:dyDescent="0.25">
      <c r="A349" s="1" t="s">
        <v>603</v>
      </c>
      <c r="B349" s="1" t="s">
        <v>11</v>
      </c>
      <c r="C349" s="1" t="s">
        <v>906</v>
      </c>
      <c r="D349" s="1" t="s">
        <v>238</v>
      </c>
      <c r="E349" s="1" t="s">
        <v>494</v>
      </c>
      <c r="F349" s="1" t="s">
        <v>11</v>
      </c>
      <c r="G349" s="1" t="s">
        <v>11</v>
      </c>
      <c r="H349" s="1" t="s">
        <v>609</v>
      </c>
      <c r="I349" s="1" t="s">
        <v>609</v>
      </c>
      <c r="J349" s="1" t="s">
        <v>62</v>
      </c>
      <c r="K349" s="12">
        <f t="shared" si="20"/>
        <v>0.25763888888888881</v>
      </c>
      <c r="L349" s="11">
        <f t="shared" si="21"/>
        <v>43841</v>
      </c>
      <c r="M349" s="29">
        <f t="shared" si="22"/>
        <v>1</v>
      </c>
      <c r="N349" s="12">
        <f t="shared" si="23"/>
        <v>7.6388888888888062E-3</v>
      </c>
    </row>
    <row r="350" spans="1:14" x14ac:dyDescent="0.25">
      <c r="A350" s="1" t="s">
        <v>603</v>
      </c>
      <c r="B350" s="1" t="s">
        <v>11</v>
      </c>
      <c r="C350" s="1" t="s">
        <v>906</v>
      </c>
      <c r="D350" s="1" t="s">
        <v>92</v>
      </c>
      <c r="E350" s="1" t="s">
        <v>229</v>
      </c>
      <c r="F350" s="1" t="s">
        <v>11</v>
      </c>
      <c r="G350" s="1" t="s">
        <v>11</v>
      </c>
      <c r="H350" s="1" t="s">
        <v>344</v>
      </c>
      <c r="I350" s="1" t="s">
        <v>344</v>
      </c>
      <c r="J350" s="1" t="s">
        <v>66</v>
      </c>
      <c r="K350" s="12">
        <f t="shared" si="20"/>
        <v>0.32638888888888884</v>
      </c>
      <c r="L350" s="11">
        <f t="shared" si="21"/>
        <v>43842</v>
      </c>
      <c r="M350" s="29">
        <f t="shared" si="22"/>
        <v>0</v>
      </c>
      <c r="N350" s="12">
        <f t="shared" si="23"/>
        <v>0</v>
      </c>
    </row>
    <row r="351" spans="1:14" x14ac:dyDescent="0.25">
      <c r="A351" s="1" t="s">
        <v>603</v>
      </c>
      <c r="B351" s="1" t="s">
        <v>11</v>
      </c>
      <c r="C351" s="1" t="s">
        <v>906</v>
      </c>
      <c r="D351" s="1" t="s">
        <v>48</v>
      </c>
      <c r="E351" s="1" t="s">
        <v>127</v>
      </c>
      <c r="F351" s="1" t="s">
        <v>11</v>
      </c>
      <c r="G351" s="1" t="s">
        <v>11</v>
      </c>
      <c r="H351" s="1" t="s">
        <v>113</v>
      </c>
      <c r="I351" s="1" t="s">
        <v>113</v>
      </c>
      <c r="J351" s="1" t="s">
        <v>72</v>
      </c>
      <c r="K351" s="12">
        <f t="shared" si="20"/>
        <v>0.32430555555555546</v>
      </c>
      <c r="L351" s="11">
        <f t="shared" si="21"/>
        <v>43844</v>
      </c>
      <c r="M351" s="29">
        <f t="shared" si="22"/>
        <v>0</v>
      </c>
      <c r="N351" s="12">
        <f t="shared" si="23"/>
        <v>0</v>
      </c>
    </row>
    <row r="352" spans="1:14" x14ac:dyDescent="0.25">
      <c r="A352" s="1" t="s">
        <v>603</v>
      </c>
      <c r="B352" s="1" t="s">
        <v>11</v>
      </c>
      <c r="C352" s="1" t="s">
        <v>906</v>
      </c>
      <c r="D352" s="1" t="s">
        <v>317</v>
      </c>
      <c r="E352" s="1" t="s">
        <v>127</v>
      </c>
      <c r="F352" s="1" t="s">
        <v>11</v>
      </c>
      <c r="G352" s="1" t="s">
        <v>11</v>
      </c>
      <c r="H352" s="1" t="s">
        <v>446</v>
      </c>
      <c r="I352" s="1" t="s">
        <v>446</v>
      </c>
      <c r="J352" s="1" t="s">
        <v>79</v>
      </c>
      <c r="K352" s="12">
        <f t="shared" si="20"/>
        <v>0.32152777777777769</v>
      </c>
      <c r="L352" s="11">
        <f t="shared" si="21"/>
        <v>43846</v>
      </c>
      <c r="M352" s="29">
        <f t="shared" si="22"/>
        <v>0</v>
      </c>
      <c r="N352" s="12">
        <f t="shared" si="23"/>
        <v>0</v>
      </c>
    </row>
    <row r="353" spans="1:14" x14ac:dyDescent="0.25">
      <c r="A353" s="1" t="s">
        <v>603</v>
      </c>
      <c r="B353" s="1" t="s">
        <v>11</v>
      </c>
      <c r="C353" s="1" t="s">
        <v>906</v>
      </c>
      <c r="D353" s="1" t="s">
        <v>223</v>
      </c>
      <c r="E353" s="1" t="s">
        <v>38</v>
      </c>
      <c r="F353" s="1" t="s">
        <v>11</v>
      </c>
      <c r="G353" s="1" t="s">
        <v>11</v>
      </c>
      <c r="H353" s="1" t="s">
        <v>463</v>
      </c>
      <c r="I353" s="1" t="s">
        <v>463</v>
      </c>
      <c r="J353" s="1" t="s">
        <v>173</v>
      </c>
      <c r="K353" s="12">
        <f t="shared" si="20"/>
        <v>0.2416666666666667</v>
      </c>
      <c r="L353" s="11">
        <f t="shared" si="21"/>
        <v>43848</v>
      </c>
      <c r="M353" s="29">
        <f t="shared" si="22"/>
        <v>1</v>
      </c>
      <c r="N353" s="12">
        <f t="shared" si="23"/>
        <v>0</v>
      </c>
    </row>
    <row r="354" spans="1:14" x14ac:dyDescent="0.25">
      <c r="A354" s="1" t="s">
        <v>603</v>
      </c>
      <c r="B354" s="1" t="s">
        <v>11</v>
      </c>
      <c r="C354" s="1" t="s">
        <v>906</v>
      </c>
      <c r="D354" s="1" t="s">
        <v>300</v>
      </c>
      <c r="E354" s="1" t="s">
        <v>494</v>
      </c>
      <c r="F354" s="1" t="s">
        <v>11</v>
      </c>
      <c r="G354" s="1" t="s">
        <v>11</v>
      </c>
      <c r="H354" s="1" t="s">
        <v>518</v>
      </c>
      <c r="I354" s="1" t="s">
        <v>518</v>
      </c>
      <c r="J354" s="1" t="s">
        <v>82</v>
      </c>
      <c r="K354" s="12">
        <f t="shared" si="20"/>
        <v>0.31527777777777771</v>
      </c>
      <c r="L354" s="11">
        <f t="shared" si="21"/>
        <v>43849</v>
      </c>
      <c r="M354" s="29">
        <f t="shared" si="22"/>
        <v>0</v>
      </c>
      <c r="N354" s="12">
        <f t="shared" si="23"/>
        <v>0</v>
      </c>
    </row>
    <row r="355" spans="1:14" x14ac:dyDescent="0.25">
      <c r="A355" s="1" t="s">
        <v>603</v>
      </c>
      <c r="B355" s="1" t="s">
        <v>11</v>
      </c>
      <c r="C355" s="1" t="s">
        <v>906</v>
      </c>
      <c r="D355" s="1" t="s">
        <v>307</v>
      </c>
      <c r="E355" s="1" t="s">
        <v>127</v>
      </c>
      <c r="F355" s="1" t="s">
        <v>11</v>
      </c>
      <c r="G355" s="1" t="s">
        <v>11</v>
      </c>
      <c r="H355" s="1" t="s">
        <v>446</v>
      </c>
      <c r="I355" s="1" t="s">
        <v>446</v>
      </c>
      <c r="J355" s="1" t="s">
        <v>85</v>
      </c>
      <c r="K355" s="12">
        <f t="shared" si="20"/>
        <v>0.32222222222222219</v>
      </c>
      <c r="L355" s="11">
        <f t="shared" si="21"/>
        <v>43850</v>
      </c>
      <c r="M355" s="29">
        <f t="shared" si="22"/>
        <v>0</v>
      </c>
      <c r="N355" s="12">
        <f t="shared" si="23"/>
        <v>0</v>
      </c>
    </row>
    <row r="356" spans="1:14" x14ac:dyDescent="0.25">
      <c r="A356" s="1" t="s">
        <v>603</v>
      </c>
      <c r="B356" s="1" t="s">
        <v>11</v>
      </c>
      <c r="C356" s="1" t="s">
        <v>906</v>
      </c>
      <c r="D356" s="1" t="s">
        <v>610</v>
      </c>
      <c r="E356" s="1" t="s">
        <v>127</v>
      </c>
      <c r="F356" s="1" t="s">
        <v>11</v>
      </c>
      <c r="G356" s="1" t="s">
        <v>11</v>
      </c>
      <c r="H356" s="1" t="s">
        <v>611</v>
      </c>
      <c r="I356" s="1" t="s">
        <v>611</v>
      </c>
      <c r="J356" s="1" t="s">
        <v>88</v>
      </c>
      <c r="K356" s="12">
        <f t="shared" si="20"/>
        <v>0.19513888888888881</v>
      </c>
      <c r="L356" s="11">
        <f t="shared" si="21"/>
        <v>43851</v>
      </c>
      <c r="M356" s="29">
        <f t="shared" si="22"/>
        <v>0</v>
      </c>
      <c r="N356" s="12">
        <f t="shared" si="23"/>
        <v>0</v>
      </c>
    </row>
    <row r="357" spans="1:14" x14ac:dyDescent="0.25">
      <c r="A357" s="1" t="s">
        <v>603</v>
      </c>
      <c r="B357" s="1" t="s">
        <v>11</v>
      </c>
      <c r="C357" s="1" t="s">
        <v>906</v>
      </c>
      <c r="D357" s="1" t="s">
        <v>381</v>
      </c>
      <c r="E357" s="1" t="s">
        <v>127</v>
      </c>
      <c r="F357" s="1" t="s">
        <v>11</v>
      </c>
      <c r="G357" s="1" t="s">
        <v>11</v>
      </c>
      <c r="H357" s="1" t="s">
        <v>396</v>
      </c>
      <c r="I357" s="1" t="s">
        <v>396</v>
      </c>
      <c r="J357" s="1" t="s">
        <v>91</v>
      </c>
      <c r="K357" s="12">
        <f t="shared" si="20"/>
        <v>0.33194444444444438</v>
      </c>
      <c r="L357" s="11">
        <f t="shared" si="21"/>
        <v>43852</v>
      </c>
      <c r="M357" s="29">
        <f t="shared" si="22"/>
        <v>0</v>
      </c>
      <c r="N357" s="12">
        <f t="shared" si="23"/>
        <v>0</v>
      </c>
    </row>
    <row r="358" spans="1:14" x14ac:dyDescent="0.25">
      <c r="A358" s="1" t="s">
        <v>603</v>
      </c>
      <c r="B358" s="1" t="s">
        <v>11</v>
      </c>
      <c r="C358" s="1" t="s">
        <v>906</v>
      </c>
      <c r="D358" s="1" t="s">
        <v>406</v>
      </c>
      <c r="E358" s="1" t="s">
        <v>384</v>
      </c>
      <c r="F358" s="1" t="s">
        <v>11</v>
      </c>
      <c r="G358" s="1" t="s">
        <v>11</v>
      </c>
      <c r="H358" s="1" t="s">
        <v>253</v>
      </c>
      <c r="I358" s="1" t="s">
        <v>253</v>
      </c>
      <c r="J358" s="1" t="s">
        <v>94</v>
      </c>
      <c r="K358" s="12">
        <f t="shared" si="20"/>
        <v>0.31875000000000003</v>
      </c>
      <c r="L358" s="11">
        <f t="shared" si="21"/>
        <v>43853</v>
      </c>
      <c r="M358" s="29">
        <f t="shared" si="22"/>
        <v>0</v>
      </c>
      <c r="N358" s="12">
        <f t="shared" si="23"/>
        <v>0</v>
      </c>
    </row>
    <row r="359" spans="1:14" x14ac:dyDescent="0.25">
      <c r="A359" s="1" t="s">
        <v>603</v>
      </c>
      <c r="B359" s="1" t="s">
        <v>11</v>
      </c>
      <c r="C359" s="1" t="s">
        <v>906</v>
      </c>
      <c r="D359" s="1" t="s">
        <v>415</v>
      </c>
      <c r="E359" s="1" t="s">
        <v>229</v>
      </c>
      <c r="F359" s="1" t="s">
        <v>11</v>
      </c>
      <c r="G359" s="1" t="s">
        <v>11</v>
      </c>
      <c r="H359" s="1" t="s">
        <v>548</v>
      </c>
      <c r="I359" s="1" t="s">
        <v>548</v>
      </c>
      <c r="J359" s="1" t="s">
        <v>97</v>
      </c>
      <c r="K359" s="12">
        <f t="shared" si="20"/>
        <v>0.25208333333333327</v>
      </c>
      <c r="L359" s="11">
        <f t="shared" si="21"/>
        <v>43855</v>
      </c>
      <c r="M359" s="29">
        <f t="shared" si="22"/>
        <v>1</v>
      </c>
      <c r="N359" s="12">
        <f t="shared" si="23"/>
        <v>2.0833333333332704E-3</v>
      </c>
    </row>
    <row r="360" spans="1:14" x14ac:dyDescent="0.25">
      <c r="A360" s="1" t="s">
        <v>612</v>
      </c>
      <c r="B360" s="1" t="s">
        <v>11</v>
      </c>
      <c r="C360" s="1" t="s">
        <v>613</v>
      </c>
      <c r="D360" s="1" t="s">
        <v>614</v>
      </c>
      <c r="E360" s="1" t="s">
        <v>259</v>
      </c>
      <c r="F360" s="1" t="s">
        <v>11</v>
      </c>
      <c r="G360" s="1" t="s">
        <v>11</v>
      </c>
      <c r="H360" s="1" t="s">
        <v>95</v>
      </c>
      <c r="I360" s="1" t="s">
        <v>95</v>
      </c>
      <c r="J360" s="1" t="s">
        <v>16</v>
      </c>
      <c r="K360" s="12">
        <f t="shared" si="20"/>
        <v>0.42569444444444443</v>
      </c>
      <c r="L360" s="11">
        <f t="shared" si="21"/>
        <v>43825</v>
      </c>
      <c r="M360" s="29">
        <f t="shared" si="22"/>
        <v>0</v>
      </c>
      <c r="N360" s="12">
        <f t="shared" si="23"/>
        <v>9.2361111111111116E-2</v>
      </c>
    </row>
    <row r="361" spans="1:14" x14ac:dyDescent="0.25">
      <c r="A361" s="1" t="s">
        <v>612</v>
      </c>
      <c r="B361" s="1" t="s">
        <v>11</v>
      </c>
      <c r="C361" s="1" t="s">
        <v>613</v>
      </c>
      <c r="D361" s="1" t="s">
        <v>135</v>
      </c>
      <c r="E361" s="1" t="s">
        <v>49</v>
      </c>
      <c r="F361" s="1" t="s">
        <v>11</v>
      </c>
      <c r="G361" s="1" t="s">
        <v>11</v>
      </c>
      <c r="H361" s="1" t="s">
        <v>470</v>
      </c>
      <c r="I361" s="1" t="s">
        <v>470</v>
      </c>
      <c r="J361" s="1" t="s">
        <v>20</v>
      </c>
      <c r="K361" s="12">
        <f t="shared" si="20"/>
        <v>0.28888888888888892</v>
      </c>
      <c r="L361" s="11">
        <f t="shared" si="21"/>
        <v>43827</v>
      </c>
      <c r="M361" s="29">
        <f t="shared" si="22"/>
        <v>1</v>
      </c>
      <c r="N361" s="12">
        <f t="shared" si="23"/>
        <v>3.8888888888888917E-2</v>
      </c>
    </row>
    <row r="362" spans="1:14" x14ac:dyDescent="0.25">
      <c r="A362" s="1" t="s">
        <v>612</v>
      </c>
      <c r="B362" s="1" t="s">
        <v>11</v>
      </c>
      <c r="C362" s="1" t="s">
        <v>613</v>
      </c>
      <c r="D362" s="1" t="s">
        <v>132</v>
      </c>
      <c r="E362" s="1" t="s">
        <v>136</v>
      </c>
      <c r="F362" s="1" t="s">
        <v>11</v>
      </c>
      <c r="G362" s="1" t="s">
        <v>11</v>
      </c>
      <c r="H362" s="1" t="s">
        <v>15</v>
      </c>
      <c r="I362" s="1" t="s">
        <v>15</v>
      </c>
      <c r="J362" s="1" t="s">
        <v>24</v>
      </c>
      <c r="K362" s="12">
        <f t="shared" si="20"/>
        <v>0.39027777777777767</v>
      </c>
      <c r="L362" s="11">
        <f t="shared" si="21"/>
        <v>43828</v>
      </c>
      <c r="M362" s="29">
        <f t="shared" si="22"/>
        <v>0</v>
      </c>
      <c r="N362" s="12">
        <f t="shared" si="23"/>
        <v>5.6944444444444353E-2</v>
      </c>
    </row>
    <row r="363" spans="1:14" x14ac:dyDescent="0.25">
      <c r="A363" s="1" t="s">
        <v>612</v>
      </c>
      <c r="B363" s="1" t="s">
        <v>11</v>
      </c>
      <c r="C363" s="1" t="s">
        <v>613</v>
      </c>
      <c r="D363" s="1" t="s">
        <v>456</v>
      </c>
      <c r="E363" s="1" t="s">
        <v>292</v>
      </c>
      <c r="F363" s="1" t="s">
        <v>11</v>
      </c>
      <c r="G363" s="1" t="s">
        <v>11</v>
      </c>
      <c r="H363" s="1" t="s">
        <v>440</v>
      </c>
      <c r="I363" s="1" t="s">
        <v>440</v>
      </c>
      <c r="J363" s="1" t="s">
        <v>32</v>
      </c>
      <c r="K363" s="12">
        <f t="shared" si="20"/>
        <v>0.32708333333333339</v>
      </c>
      <c r="L363" s="11">
        <f t="shared" si="21"/>
        <v>43830</v>
      </c>
      <c r="M363" s="29">
        <f t="shared" si="22"/>
        <v>0</v>
      </c>
      <c r="N363" s="12">
        <f t="shared" si="23"/>
        <v>0</v>
      </c>
    </row>
    <row r="364" spans="1:14" x14ac:dyDescent="0.25">
      <c r="A364" s="1" t="s">
        <v>612</v>
      </c>
      <c r="B364" s="1" t="s">
        <v>11</v>
      </c>
      <c r="C364" s="1" t="s">
        <v>613</v>
      </c>
      <c r="D364" s="1" t="s">
        <v>484</v>
      </c>
      <c r="E364" s="1" t="s">
        <v>368</v>
      </c>
      <c r="F364" s="1" t="s">
        <v>11</v>
      </c>
      <c r="G364" s="1" t="s">
        <v>11</v>
      </c>
      <c r="H364" s="1" t="s">
        <v>252</v>
      </c>
      <c r="I364" s="1" t="s">
        <v>252</v>
      </c>
      <c r="J364" s="1" t="s">
        <v>36</v>
      </c>
      <c r="K364" s="12">
        <f t="shared" si="20"/>
        <v>0.26041666666666663</v>
      </c>
      <c r="L364" s="11">
        <f t="shared" si="21"/>
        <v>43831</v>
      </c>
      <c r="M364" s="29">
        <f t="shared" si="22"/>
        <v>0</v>
      </c>
      <c r="N364" s="12">
        <f t="shared" si="23"/>
        <v>0</v>
      </c>
    </row>
    <row r="365" spans="1:14" x14ac:dyDescent="0.25">
      <c r="A365" s="1" t="s">
        <v>612</v>
      </c>
      <c r="B365" s="1" t="s">
        <v>11</v>
      </c>
      <c r="C365" s="1" t="s">
        <v>613</v>
      </c>
      <c r="D365" s="1" t="s">
        <v>59</v>
      </c>
      <c r="E365" s="1" t="s">
        <v>296</v>
      </c>
      <c r="F365" s="1" t="s">
        <v>11</v>
      </c>
      <c r="G365" s="1" t="s">
        <v>11</v>
      </c>
      <c r="H365" s="1" t="s">
        <v>615</v>
      </c>
      <c r="I365" s="1" t="s">
        <v>615</v>
      </c>
      <c r="J365" s="1" t="s">
        <v>40</v>
      </c>
      <c r="K365" s="12">
        <f t="shared" si="20"/>
        <v>0.27708333333333335</v>
      </c>
      <c r="L365" s="11">
        <f t="shared" si="21"/>
        <v>43834</v>
      </c>
      <c r="M365" s="29">
        <f t="shared" si="22"/>
        <v>1</v>
      </c>
      <c r="N365" s="12">
        <f t="shared" si="23"/>
        <v>2.7083333333333348E-2</v>
      </c>
    </row>
    <row r="366" spans="1:14" x14ac:dyDescent="0.25">
      <c r="A366" s="1" t="s">
        <v>612</v>
      </c>
      <c r="B366" s="1" t="s">
        <v>11</v>
      </c>
      <c r="C366" s="1" t="s">
        <v>613</v>
      </c>
      <c r="D366" s="1" t="s">
        <v>307</v>
      </c>
      <c r="E366" s="1" t="s">
        <v>143</v>
      </c>
      <c r="F366" s="1" t="s">
        <v>11</v>
      </c>
      <c r="G366" s="1" t="s">
        <v>11</v>
      </c>
      <c r="H366" s="1" t="s">
        <v>616</v>
      </c>
      <c r="I366" s="1" t="s">
        <v>616</v>
      </c>
      <c r="J366" s="1" t="s">
        <v>44</v>
      </c>
      <c r="K366" s="12">
        <f t="shared" si="20"/>
        <v>0.38124999999999998</v>
      </c>
      <c r="L366" s="11">
        <f t="shared" si="21"/>
        <v>43835</v>
      </c>
      <c r="M366" s="29">
        <f t="shared" si="22"/>
        <v>0</v>
      </c>
      <c r="N366" s="12">
        <f t="shared" si="23"/>
        <v>4.7916666666666663E-2</v>
      </c>
    </row>
    <row r="367" spans="1:14" x14ac:dyDescent="0.25">
      <c r="A367" s="1" t="s">
        <v>612</v>
      </c>
      <c r="B367" s="1" t="s">
        <v>11</v>
      </c>
      <c r="C367" s="1" t="s">
        <v>613</v>
      </c>
      <c r="D367" s="1" t="s">
        <v>310</v>
      </c>
      <c r="E367" s="1" t="s">
        <v>301</v>
      </c>
      <c r="F367" s="1" t="s">
        <v>11</v>
      </c>
      <c r="G367" s="1" t="s">
        <v>11</v>
      </c>
      <c r="H367" s="1" t="s">
        <v>110</v>
      </c>
      <c r="I367" s="1" t="s">
        <v>110</v>
      </c>
      <c r="J367" s="1" t="s">
        <v>47</v>
      </c>
      <c r="K367" s="12">
        <f t="shared" si="20"/>
        <v>0.41111111111111104</v>
      </c>
      <c r="L367" s="11">
        <f t="shared" si="21"/>
        <v>43836</v>
      </c>
      <c r="M367" s="29">
        <f t="shared" si="22"/>
        <v>0</v>
      </c>
      <c r="N367" s="12">
        <f t="shared" si="23"/>
        <v>7.7777777777777724E-2</v>
      </c>
    </row>
    <row r="368" spans="1:14" x14ac:dyDescent="0.25">
      <c r="A368" s="1" t="s">
        <v>612</v>
      </c>
      <c r="B368" s="1" t="s">
        <v>11</v>
      </c>
      <c r="C368" s="1" t="s">
        <v>613</v>
      </c>
      <c r="D368" s="1" t="s">
        <v>458</v>
      </c>
      <c r="E368" s="1" t="s">
        <v>269</v>
      </c>
      <c r="F368" s="1" t="s">
        <v>11</v>
      </c>
      <c r="G368" s="1" t="s">
        <v>11</v>
      </c>
      <c r="H368" s="1" t="s">
        <v>260</v>
      </c>
      <c r="I368" s="1" t="s">
        <v>260</v>
      </c>
      <c r="J368" s="1" t="s">
        <v>51</v>
      </c>
      <c r="K368" s="12">
        <f t="shared" si="20"/>
        <v>0.38611111111111118</v>
      </c>
      <c r="L368" s="11">
        <f t="shared" si="21"/>
        <v>43837</v>
      </c>
      <c r="M368" s="29">
        <f t="shared" si="22"/>
        <v>0</v>
      </c>
      <c r="N368" s="12">
        <f t="shared" si="23"/>
        <v>5.2777777777777868E-2</v>
      </c>
    </row>
    <row r="369" spans="1:14" x14ac:dyDescent="0.25">
      <c r="A369" s="1" t="s">
        <v>612</v>
      </c>
      <c r="B369" s="1" t="s">
        <v>11</v>
      </c>
      <c r="C369" s="1" t="s">
        <v>613</v>
      </c>
      <c r="D369" s="1" t="s">
        <v>614</v>
      </c>
      <c r="E369" s="1" t="s">
        <v>305</v>
      </c>
      <c r="F369" s="1" t="s">
        <v>11</v>
      </c>
      <c r="G369" s="1" t="s">
        <v>11</v>
      </c>
      <c r="H369" s="1" t="s">
        <v>617</v>
      </c>
      <c r="I369" s="1" t="s">
        <v>617</v>
      </c>
      <c r="J369" s="1" t="s">
        <v>54</v>
      </c>
      <c r="K369" s="12">
        <f t="shared" si="20"/>
        <v>0.40069444444444441</v>
      </c>
      <c r="L369" s="11">
        <f t="shared" si="21"/>
        <v>43838</v>
      </c>
      <c r="M369" s="29">
        <f t="shared" si="22"/>
        <v>0</v>
      </c>
      <c r="N369" s="12">
        <f t="shared" si="23"/>
        <v>6.7361111111111094E-2</v>
      </c>
    </row>
    <row r="370" spans="1:14" x14ac:dyDescent="0.25">
      <c r="A370" s="1" t="s">
        <v>612</v>
      </c>
      <c r="B370" s="1" t="s">
        <v>11</v>
      </c>
      <c r="C370" s="1" t="s">
        <v>613</v>
      </c>
      <c r="D370" s="1" t="s">
        <v>300</v>
      </c>
      <c r="E370" s="1" t="s">
        <v>77</v>
      </c>
      <c r="F370" s="1" t="s">
        <v>11</v>
      </c>
      <c r="G370" s="1" t="s">
        <v>11</v>
      </c>
      <c r="H370" s="1" t="s">
        <v>618</v>
      </c>
      <c r="I370" s="1" t="s">
        <v>618</v>
      </c>
      <c r="J370" s="1" t="s">
        <v>58</v>
      </c>
      <c r="K370" s="12">
        <f t="shared" si="20"/>
        <v>0.35555555555555557</v>
      </c>
      <c r="L370" s="11">
        <f t="shared" si="21"/>
        <v>43839</v>
      </c>
      <c r="M370" s="29">
        <f t="shared" si="22"/>
        <v>0</v>
      </c>
      <c r="N370" s="12">
        <f t="shared" si="23"/>
        <v>2.2222222222222254E-2</v>
      </c>
    </row>
    <row r="371" spans="1:14" x14ac:dyDescent="0.25">
      <c r="A371" s="1" t="s">
        <v>612</v>
      </c>
      <c r="B371" s="1" t="s">
        <v>11</v>
      </c>
      <c r="C371" s="1" t="s">
        <v>613</v>
      </c>
      <c r="D371" s="1" t="s">
        <v>261</v>
      </c>
      <c r="E371" s="1" t="s">
        <v>26</v>
      </c>
      <c r="F371" s="1" t="s">
        <v>11</v>
      </c>
      <c r="G371" s="1" t="s">
        <v>11</v>
      </c>
      <c r="H371" s="1" t="s">
        <v>619</v>
      </c>
      <c r="I371" s="1" t="s">
        <v>619</v>
      </c>
      <c r="J371" s="1" t="s">
        <v>62</v>
      </c>
      <c r="K371" s="12">
        <f t="shared" si="20"/>
        <v>0.27638888888888885</v>
      </c>
      <c r="L371" s="11">
        <f t="shared" si="21"/>
        <v>43841</v>
      </c>
      <c r="M371" s="29">
        <f t="shared" si="22"/>
        <v>1</v>
      </c>
      <c r="N371" s="12">
        <f t="shared" si="23"/>
        <v>2.6388888888888851E-2</v>
      </c>
    </row>
    <row r="372" spans="1:14" x14ac:dyDescent="0.25">
      <c r="A372" s="1" t="s">
        <v>612</v>
      </c>
      <c r="B372" s="1" t="s">
        <v>11</v>
      </c>
      <c r="C372" s="1" t="s">
        <v>613</v>
      </c>
      <c r="D372" s="1" t="s">
        <v>424</v>
      </c>
      <c r="E372" s="1" t="s">
        <v>49</v>
      </c>
      <c r="F372" s="1" t="s">
        <v>11</v>
      </c>
      <c r="G372" s="1" t="s">
        <v>11</v>
      </c>
      <c r="H372" s="1" t="s">
        <v>264</v>
      </c>
      <c r="I372" s="1" t="s">
        <v>264</v>
      </c>
      <c r="J372" s="1" t="s">
        <v>69</v>
      </c>
      <c r="K372" s="12">
        <f t="shared" si="20"/>
        <v>0.3312500000000001</v>
      </c>
      <c r="L372" s="11">
        <f t="shared" si="21"/>
        <v>43843</v>
      </c>
      <c r="M372" s="29">
        <f t="shared" si="22"/>
        <v>0</v>
      </c>
      <c r="N372" s="12">
        <f t="shared" si="23"/>
        <v>0</v>
      </c>
    </row>
    <row r="373" spans="1:14" x14ac:dyDescent="0.25">
      <c r="A373" s="1" t="s">
        <v>612</v>
      </c>
      <c r="B373" s="1" t="s">
        <v>11</v>
      </c>
      <c r="C373" s="1" t="s">
        <v>613</v>
      </c>
      <c r="D373" s="1" t="s">
        <v>132</v>
      </c>
      <c r="E373" s="1" t="s">
        <v>620</v>
      </c>
      <c r="F373" s="1" t="s">
        <v>11</v>
      </c>
      <c r="G373" s="1" t="s">
        <v>11</v>
      </c>
      <c r="H373" s="1" t="s">
        <v>592</v>
      </c>
      <c r="I373" s="1" t="s">
        <v>592</v>
      </c>
      <c r="J373" s="1" t="s">
        <v>72</v>
      </c>
      <c r="K373" s="12">
        <f t="shared" si="20"/>
        <v>0.44513888888888881</v>
      </c>
      <c r="L373" s="11">
        <f t="shared" si="21"/>
        <v>43844</v>
      </c>
      <c r="M373" s="29">
        <f t="shared" si="22"/>
        <v>0</v>
      </c>
      <c r="N373" s="12">
        <f t="shared" si="23"/>
        <v>0.11180555555555549</v>
      </c>
    </row>
    <row r="374" spans="1:14" x14ac:dyDescent="0.25">
      <c r="A374" s="1" t="s">
        <v>612</v>
      </c>
      <c r="B374" s="1" t="s">
        <v>11</v>
      </c>
      <c r="C374" s="1" t="s">
        <v>613</v>
      </c>
      <c r="D374" s="1" t="s">
        <v>298</v>
      </c>
      <c r="E374" s="1" t="s">
        <v>216</v>
      </c>
      <c r="F374" s="1" t="s">
        <v>11</v>
      </c>
      <c r="G374" s="1" t="s">
        <v>11</v>
      </c>
      <c r="H374" s="1" t="s">
        <v>621</v>
      </c>
      <c r="I374" s="1" t="s">
        <v>621</v>
      </c>
      <c r="J374" s="1" t="s">
        <v>75</v>
      </c>
      <c r="K374" s="12">
        <f t="shared" si="20"/>
        <v>0.39652777777777776</v>
      </c>
      <c r="L374" s="11">
        <f t="shared" si="21"/>
        <v>43845</v>
      </c>
      <c r="M374" s="29">
        <f t="shared" si="22"/>
        <v>0</v>
      </c>
      <c r="N374" s="12">
        <f t="shared" si="23"/>
        <v>6.3194444444444442E-2</v>
      </c>
    </row>
    <row r="375" spans="1:14" x14ac:dyDescent="0.25">
      <c r="A375" s="1" t="s">
        <v>612</v>
      </c>
      <c r="B375" s="1" t="s">
        <v>11</v>
      </c>
      <c r="C375" s="1" t="s">
        <v>613</v>
      </c>
      <c r="D375" s="1" t="s">
        <v>145</v>
      </c>
      <c r="E375" s="1" t="s">
        <v>318</v>
      </c>
      <c r="F375" s="1" t="s">
        <v>11</v>
      </c>
      <c r="G375" s="1" t="s">
        <v>11</v>
      </c>
      <c r="H375" s="1" t="s">
        <v>71</v>
      </c>
      <c r="I375" s="1" t="s">
        <v>71</v>
      </c>
      <c r="J375" s="1" t="s">
        <v>79</v>
      </c>
      <c r="K375" s="12">
        <f t="shared" si="20"/>
        <v>0.36249999999999999</v>
      </c>
      <c r="L375" s="11">
        <f t="shared" si="21"/>
        <v>43846</v>
      </c>
      <c r="M375" s="29">
        <f t="shared" si="22"/>
        <v>0</v>
      </c>
      <c r="N375" s="12">
        <f t="shared" si="23"/>
        <v>2.9166666666666674E-2</v>
      </c>
    </row>
    <row r="376" spans="1:14" x14ac:dyDescent="0.25">
      <c r="A376" s="1" t="s">
        <v>612</v>
      </c>
      <c r="B376" s="1" t="s">
        <v>11</v>
      </c>
      <c r="C376" s="1" t="s">
        <v>613</v>
      </c>
      <c r="D376" s="1" t="s">
        <v>484</v>
      </c>
      <c r="E376" s="1" t="s">
        <v>251</v>
      </c>
      <c r="F376" s="1" t="s">
        <v>11</v>
      </c>
      <c r="G376" s="1" t="s">
        <v>11</v>
      </c>
      <c r="H376" s="1" t="s">
        <v>622</v>
      </c>
      <c r="I376" s="1" t="s">
        <v>622</v>
      </c>
      <c r="J376" s="1" t="s">
        <v>173</v>
      </c>
      <c r="K376" s="12">
        <f t="shared" si="20"/>
        <v>0.27083333333333337</v>
      </c>
      <c r="L376" s="11">
        <f t="shared" si="21"/>
        <v>43848</v>
      </c>
      <c r="M376" s="29">
        <f t="shared" si="22"/>
        <v>1</v>
      </c>
      <c r="N376" s="12">
        <f t="shared" si="23"/>
        <v>2.083333333333337E-2</v>
      </c>
    </row>
    <row r="377" spans="1:14" x14ac:dyDescent="0.25">
      <c r="A377" s="1" t="s">
        <v>612</v>
      </c>
      <c r="B377" s="1" t="s">
        <v>11</v>
      </c>
      <c r="C377" s="1" t="s">
        <v>613</v>
      </c>
      <c r="D377" s="1" t="s">
        <v>458</v>
      </c>
      <c r="E377" s="1" t="s">
        <v>305</v>
      </c>
      <c r="F377" s="1" t="s">
        <v>11</v>
      </c>
      <c r="G377" s="1" t="s">
        <v>11</v>
      </c>
      <c r="H377" s="1" t="s">
        <v>623</v>
      </c>
      <c r="I377" s="1" t="s">
        <v>623</v>
      </c>
      <c r="J377" s="1" t="s">
        <v>82</v>
      </c>
      <c r="K377" s="12">
        <f t="shared" si="20"/>
        <v>0.40763888888888888</v>
      </c>
      <c r="L377" s="11">
        <f t="shared" si="21"/>
        <v>43849</v>
      </c>
      <c r="M377" s="29">
        <f t="shared" si="22"/>
        <v>0</v>
      </c>
      <c r="N377" s="12">
        <f t="shared" si="23"/>
        <v>7.4305555555555569E-2</v>
      </c>
    </row>
    <row r="378" spans="1:14" x14ac:dyDescent="0.25">
      <c r="A378" s="1" t="s">
        <v>612</v>
      </c>
      <c r="B378" s="1" t="s">
        <v>11</v>
      </c>
      <c r="C378" s="1" t="s">
        <v>613</v>
      </c>
      <c r="D378" s="1" t="s">
        <v>52</v>
      </c>
      <c r="E378" s="1" t="s">
        <v>624</v>
      </c>
      <c r="F378" s="1" t="s">
        <v>11</v>
      </c>
      <c r="G378" s="1" t="s">
        <v>11</v>
      </c>
      <c r="H378" s="1" t="s">
        <v>625</v>
      </c>
      <c r="I378" s="1" t="s">
        <v>625</v>
      </c>
      <c r="J378" s="1" t="s">
        <v>85</v>
      </c>
      <c r="K378" s="12">
        <f t="shared" si="20"/>
        <v>0.41944444444444434</v>
      </c>
      <c r="L378" s="11">
        <f t="shared" si="21"/>
        <v>43850</v>
      </c>
      <c r="M378" s="29">
        <f t="shared" si="22"/>
        <v>0</v>
      </c>
      <c r="N378" s="12">
        <f t="shared" si="23"/>
        <v>8.6111111111111027E-2</v>
      </c>
    </row>
    <row r="379" spans="1:14" x14ac:dyDescent="0.25">
      <c r="A379" s="1" t="s">
        <v>612</v>
      </c>
      <c r="B379" s="1" t="s">
        <v>11</v>
      </c>
      <c r="C379" s="1" t="s">
        <v>613</v>
      </c>
      <c r="D379" s="1" t="s">
        <v>52</v>
      </c>
      <c r="E379" s="1" t="s">
        <v>539</v>
      </c>
      <c r="F379" s="1" t="s">
        <v>11</v>
      </c>
      <c r="G379" s="1" t="s">
        <v>11</v>
      </c>
      <c r="H379" s="1" t="s">
        <v>260</v>
      </c>
      <c r="I379" s="1" t="s">
        <v>260</v>
      </c>
      <c r="J379" s="1" t="s">
        <v>91</v>
      </c>
      <c r="K379" s="12">
        <f t="shared" si="20"/>
        <v>0.38611111111111113</v>
      </c>
      <c r="L379" s="11">
        <f t="shared" si="21"/>
        <v>43852</v>
      </c>
      <c r="M379" s="29">
        <f t="shared" si="22"/>
        <v>0</v>
      </c>
      <c r="N379" s="12">
        <f t="shared" si="23"/>
        <v>5.2777777777777812E-2</v>
      </c>
    </row>
    <row r="380" spans="1:14" x14ac:dyDescent="0.25">
      <c r="A380" s="1" t="s">
        <v>612</v>
      </c>
      <c r="B380" s="1" t="s">
        <v>11</v>
      </c>
      <c r="C380" s="1" t="s">
        <v>613</v>
      </c>
      <c r="D380" s="1" t="s">
        <v>626</v>
      </c>
      <c r="E380" s="1" t="s">
        <v>192</v>
      </c>
      <c r="F380" s="1" t="s">
        <v>11</v>
      </c>
      <c r="G380" s="1" t="s">
        <v>11</v>
      </c>
      <c r="H380" s="1" t="s">
        <v>280</v>
      </c>
      <c r="I380" s="1" t="s">
        <v>280</v>
      </c>
      <c r="J380" s="1" t="s">
        <v>94</v>
      </c>
      <c r="K380" s="12">
        <f t="shared" si="20"/>
        <v>0.39861111111111114</v>
      </c>
      <c r="L380" s="11">
        <f t="shared" si="21"/>
        <v>43853</v>
      </c>
      <c r="M380" s="29">
        <f t="shared" si="22"/>
        <v>0</v>
      </c>
      <c r="N380" s="12">
        <f t="shared" si="23"/>
        <v>6.5277777777777823E-2</v>
      </c>
    </row>
    <row r="381" spans="1:14" x14ac:dyDescent="0.25">
      <c r="A381" s="1" t="s">
        <v>612</v>
      </c>
      <c r="B381" s="1" t="s">
        <v>11</v>
      </c>
      <c r="C381" s="1" t="s">
        <v>613</v>
      </c>
      <c r="D381" s="1" t="s">
        <v>248</v>
      </c>
      <c r="E381" s="1" t="s">
        <v>377</v>
      </c>
      <c r="F381" s="1" t="s">
        <v>11</v>
      </c>
      <c r="G381" s="1" t="s">
        <v>11</v>
      </c>
      <c r="H381" s="1" t="s">
        <v>609</v>
      </c>
      <c r="I381" s="1" t="s">
        <v>609</v>
      </c>
      <c r="J381" s="1" t="s">
        <v>97</v>
      </c>
      <c r="K381" s="12">
        <f t="shared" si="20"/>
        <v>0.25763888888888892</v>
      </c>
      <c r="L381" s="11">
        <f t="shared" si="21"/>
        <v>43855</v>
      </c>
      <c r="M381" s="29">
        <f t="shared" si="22"/>
        <v>1</v>
      </c>
      <c r="N381" s="12">
        <f t="shared" si="23"/>
        <v>7.6388888888889173E-3</v>
      </c>
    </row>
    <row r="382" spans="1:14" x14ac:dyDescent="0.25">
      <c r="A382" s="1" t="s">
        <v>627</v>
      </c>
      <c r="B382" s="1" t="s">
        <v>11</v>
      </c>
      <c r="C382" s="1" t="s">
        <v>628</v>
      </c>
      <c r="D382" s="1" t="s">
        <v>145</v>
      </c>
      <c r="E382" s="1" t="s">
        <v>353</v>
      </c>
      <c r="F382" s="1" t="s">
        <v>11</v>
      </c>
      <c r="G382" s="1" t="s">
        <v>11</v>
      </c>
      <c r="H382" s="1" t="s">
        <v>247</v>
      </c>
      <c r="I382" s="1" t="s">
        <v>247</v>
      </c>
      <c r="J382" s="1" t="s">
        <v>16</v>
      </c>
      <c r="K382" s="12">
        <f t="shared" si="20"/>
        <v>0.35000000000000003</v>
      </c>
      <c r="L382" s="11">
        <f t="shared" si="21"/>
        <v>43825</v>
      </c>
      <c r="M382" s="29">
        <f t="shared" si="22"/>
        <v>0</v>
      </c>
      <c r="N382" s="12">
        <f t="shared" si="23"/>
        <v>1.6666666666666718E-2</v>
      </c>
    </row>
    <row r="383" spans="1:14" x14ac:dyDescent="0.25">
      <c r="A383" s="1" t="s">
        <v>627</v>
      </c>
      <c r="B383" s="1" t="s">
        <v>11</v>
      </c>
      <c r="C383" s="1" t="s">
        <v>628</v>
      </c>
      <c r="D383" s="1" t="s">
        <v>509</v>
      </c>
      <c r="E383" s="1" t="s">
        <v>382</v>
      </c>
      <c r="F383" s="1" t="s">
        <v>11</v>
      </c>
      <c r="G383" s="1" t="s">
        <v>11</v>
      </c>
      <c r="H383" s="1" t="s">
        <v>61</v>
      </c>
      <c r="I383" s="1" t="s">
        <v>61</v>
      </c>
      <c r="J383" s="1" t="s">
        <v>20</v>
      </c>
      <c r="K383" s="12">
        <f t="shared" si="20"/>
        <v>0.26458333333333334</v>
      </c>
      <c r="L383" s="11">
        <f t="shared" si="21"/>
        <v>43827</v>
      </c>
      <c r="M383" s="29">
        <f t="shared" si="22"/>
        <v>1</v>
      </c>
      <c r="N383" s="12">
        <f t="shared" si="23"/>
        <v>1.4583333333333337E-2</v>
      </c>
    </row>
    <row r="384" spans="1:14" x14ac:dyDescent="0.25">
      <c r="A384" s="1" t="s">
        <v>627</v>
      </c>
      <c r="B384" s="1" t="s">
        <v>11</v>
      </c>
      <c r="C384" s="1" t="s">
        <v>628</v>
      </c>
      <c r="D384" s="1" t="s">
        <v>424</v>
      </c>
      <c r="E384" s="1" t="s">
        <v>482</v>
      </c>
      <c r="F384" s="1" t="s">
        <v>11</v>
      </c>
      <c r="G384" s="1" t="s">
        <v>11</v>
      </c>
      <c r="H384" s="1" t="s">
        <v>351</v>
      </c>
      <c r="I384" s="1" t="s">
        <v>351</v>
      </c>
      <c r="J384" s="1" t="s">
        <v>24</v>
      </c>
      <c r="K384" s="12">
        <f t="shared" si="20"/>
        <v>0.4069444444444445</v>
      </c>
      <c r="L384" s="11">
        <f t="shared" si="21"/>
        <v>43828</v>
      </c>
      <c r="M384" s="29">
        <f t="shared" si="22"/>
        <v>0</v>
      </c>
      <c r="N384" s="12">
        <f t="shared" si="23"/>
        <v>7.3611111111111183E-2</v>
      </c>
    </row>
    <row r="385" spans="1:14" x14ac:dyDescent="0.25">
      <c r="A385" s="1" t="s">
        <v>627</v>
      </c>
      <c r="B385" s="1" t="s">
        <v>11</v>
      </c>
      <c r="C385" s="1" t="s">
        <v>628</v>
      </c>
      <c r="D385" s="1" t="s">
        <v>420</v>
      </c>
      <c r="E385" s="1" t="s">
        <v>629</v>
      </c>
      <c r="F385" s="1" t="s">
        <v>11</v>
      </c>
      <c r="G385" s="1" t="s">
        <v>11</v>
      </c>
      <c r="H385" s="1" t="s">
        <v>319</v>
      </c>
      <c r="I385" s="1" t="s">
        <v>319</v>
      </c>
      <c r="J385" s="1" t="s">
        <v>28</v>
      </c>
      <c r="K385" s="12">
        <f t="shared" si="20"/>
        <v>0.43402777777777785</v>
      </c>
      <c r="L385" s="11">
        <f t="shared" si="21"/>
        <v>43829</v>
      </c>
      <c r="M385" s="29">
        <f t="shared" si="22"/>
        <v>0</v>
      </c>
      <c r="N385" s="12">
        <f t="shared" si="23"/>
        <v>0.10069444444444453</v>
      </c>
    </row>
    <row r="386" spans="1:14" x14ac:dyDescent="0.25">
      <c r="A386" s="1" t="s">
        <v>627</v>
      </c>
      <c r="B386" s="1" t="s">
        <v>11</v>
      </c>
      <c r="C386" s="1" t="s">
        <v>628</v>
      </c>
      <c r="D386" s="1" t="s">
        <v>542</v>
      </c>
      <c r="E386" s="1" t="s">
        <v>483</v>
      </c>
      <c r="F386" s="1" t="s">
        <v>11</v>
      </c>
      <c r="G386" s="1" t="s">
        <v>11</v>
      </c>
      <c r="H386" s="1" t="s">
        <v>630</v>
      </c>
      <c r="I386" s="1" t="s">
        <v>630</v>
      </c>
      <c r="J386" s="1" t="s">
        <v>32</v>
      </c>
      <c r="K386" s="12">
        <f t="shared" si="20"/>
        <v>0.2944444444444444</v>
      </c>
      <c r="L386" s="11">
        <f t="shared" si="21"/>
        <v>43830</v>
      </c>
      <c r="M386" s="29">
        <f t="shared" si="22"/>
        <v>0</v>
      </c>
      <c r="N386" s="12">
        <f t="shared" si="23"/>
        <v>0</v>
      </c>
    </row>
    <row r="387" spans="1:14" x14ac:dyDescent="0.25">
      <c r="A387" s="1" t="s">
        <v>627</v>
      </c>
      <c r="B387" s="1" t="s">
        <v>11</v>
      </c>
      <c r="C387" s="1" t="s">
        <v>628</v>
      </c>
      <c r="D387" s="1" t="s">
        <v>319</v>
      </c>
      <c r="E387" s="1" t="s">
        <v>494</v>
      </c>
      <c r="F387" s="1" t="s">
        <v>11</v>
      </c>
      <c r="G387" s="1" t="s">
        <v>11</v>
      </c>
      <c r="H387" s="1" t="s">
        <v>463</v>
      </c>
      <c r="I387" s="1" t="s">
        <v>463</v>
      </c>
      <c r="J387" s="1" t="s">
        <v>36</v>
      </c>
      <c r="K387" s="12">
        <f t="shared" ref="K387:K450" si="24">E387-D387</f>
        <v>0.24166666666666659</v>
      </c>
      <c r="L387" s="11">
        <f t="shared" ref="L387:L450" si="25">DATE(RIGHT(J387,4),LEFT(J387,2),MID(J387,4,2))</f>
        <v>43831</v>
      </c>
      <c r="M387" s="29">
        <f t="shared" ref="M387:M450" si="26">1*(WEEKDAY(L387)=7)</f>
        <v>0</v>
      </c>
      <c r="N387" s="12">
        <f t="shared" ref="N387:N450" si="27">IF(M387=1,IF(K387&gt;$P$2,K387-$P$2,0),IF(K387&gt;$O$2,K387-$O$2,0))</f>
        <v>0</v>
      </c>
    </row>
    <row r="388" spans="1:14" x14ac:dyDescent="0.25">
      <c r="A388" s="1" t="s">
        <v>627</v>
      </c>
      <c r="B388" s="1" t="s">
        <v>11</v>
      </c>
      <c r="C388" s="1" t="s">
        <v>628</v>
      </c>
      <c r="D388" s="1" t="s">
        <v>129</v>
      </c>
      <c r="E388" s="1" t="s">
        <v>494</v>
      </c>
      <c r="F388" s="1" t="s">
        <v>11</v>
      </c>
      <c r="G388" s="1" t="s">
        <v>11</v>
      </c>
      <c r="H388" s="1" t="s">
        <v>631</v>
      </c>
      <c r="I388" s="1" t="s">
        <v>631</v>
      </c>
      <c r="J388" s="1" t="s">
        <v>40</v>
      </c>
      <c r="K388" s="12">
        <f t="shared" si="24"/>
        <v>0.2402777777777777</v>
      </c>
      <c r="L388" s="11">
        <f t="shared" si="25"/>
        <v>43834</v>
      </c>
      <c r="M388" s="29">
        <f t="shared" si="26"/>
        <v>1</v>
      </c>
      <c r="N388" s="12">
        <f t="shared" si="27"/>
        <v>0</v>
      </c>
    </row>
    <row r="389" spans="1:14" x14ac:dyDescent="0.25">
      <c r="A389" s="1" t="s">
        <v>627</v>
      </c>
      <c r="B389" s="1" t="s">
        <v>11</v>
      </c>
      <c r="C389" s="1" t="s">
        <v>628</v>
      </c>
      <c r="D389" s="1" t="s">
        <v>632</v>
      </c>
      <c r="E389" s="1" t="s">
        <v>104</v>
      </c>
      <c r="F389" s="1" t="s">
        <v>11</v>
      </c>
      <c r="G389" s="1" t="s">
        <v>11</v>
      </c>
      <c r="H389" s="1" t="s">
        <v>113</v>
      </c>
      <c r="I389" s="1" t="s">
        <v>113</v>
      </c>
      <c r="J389" s="1" t="s">
        <v>44</v>
      </c>
      <c r="K389" s="12">
        <f t="shared" si="24"/>
        <v>0.32500000000000001</v>
      </c>
      <c r="L389" s="11">
        <f t="shared" si="25"/>
        <v>43835</v>
      </c>
      <c r="M389" s="29">
        <f t="shared" si="26"/>
        <v>0</v>
      </c>
      <c r="N389" s="12">
        <f t="shared" si="27"/>
        <v>0</v>
      </c>
    </row>
    <row r="390" spans="1:14" x14ac:dyDescent="0.25">
      <c r="A390" s="1" t="s">
        <v>627</v>
      </c>
      <c r="B390" s="1" t="s">
        <v>11</v>
      </c>
      <c r="C390" s="1" t="s">
        <v>628</v>
      </c>
      <c r="D390" s="1" t="s">
        <v>437</v>
      </c>
      <c r="E390" s="1" t="s">
        <v>22</v>
      </c>
      <c r="F390" s="1" t="s">
        <v>11</v>
      </c>
      <c r="G390" s="1" t="s">
        <v>11</v>
      </c>
      <c r="H390" s="1" t="s">
        <v>389</v>
      </c>
      <c r="I390" s="1" t="s">
        <v>389</v>
      </c>
      <c r="J390" s="1" t="s">
        <v>47</v>
      </c>
      <c r="K390" s="12">
        <f t="shared" si="24"/>
        <v>0.33611111111111114</v>
      </c>
      <c r="L390" s="11">
        <f t="shared" si="25"/>
        <v>43836</v>
      </c>
      <c r="M390" s="29">
        <f t="shared" si="26"/>
        <v>0</v>
      </c>
      <c r="N390" s="12">
        <f t="shared" si="27"/>
        <v>2.7777777777778234E-3</v>
      </c>
    </row>
    <row r="391" spans="1:14" x14ac:dyDescent="0.25">
      <c r="A391" s="1" t="s">
        <v>627</v>
      </c>
      <c r="B391" s="1" t="s">
        <v>11</v>
      </c>
      <c r="C391" s="1" t="s">
        <v>628</v>
      </c>
      <c r="D391" s="1" t="s">
        <v>433</v>
      </c>
      <c r="E391" s="1" t="s">
        <v>585</v>
      </c>
      <c r="F391" s="1" t="s">
        <v>11</v>
      </c>
      <c r="G391" s="1" t="s">
        <v>11</v>
      </c>
      <c r="H391" s="1" t="s">
        <v>486</v>
      </c>
      <c r="I391" s="1" t="s">
        <v>486</v>
      </c>
      <c r="J391" s="1" t="s">
        <v>51</v>
      </c>
      <c r="K391" s="12">
        <f t="shared" si="24"/>
        <v>0.36875000000000002</v>
      </c>
      <c r="L391" s="11">
        <f t="shared" si="25"/>
        <v>43837</v>
      </c>
      <c r="M391" s="29">
        <f t="shared" si="26"/>
        <v>0</v>
      </c>
      <c r="N391" s="12">
        <f t="shared" si="27"/>
        <v>3.5416666666666707E-2</v>
      </c>
    </row>
    <row r="392" spans="1:14" x14ac:dyDescent="0.25">
      <c r="A392" s="1" t="s">
        <v>627</v>
      </c>
      <c r="B392" s="1" t="s">
        <v>11</v>
      </c>
      <c r="C392" s="1" t="s">
        <v>628</v>
      </c>
      <c r="D392" s="1" t="s">
        <v>424</v>
      </c>
      <c r="E392" s="1" t="s">
        <v>586</v>
      </c>
      <c r="F392" s="1" t="s">
        <v>11</v>
      </c>
      <c r="G392" s="1" t="s">
        <v>11</v>
      </c>
      <c r="H392" s="1" t="s">
        <v>633</v>
      </c>
      <c r="I392" s="1" t="s">
        <v>633</v>
      </c>
      <c r="J392" s="1" t="s">
        <v>54</v>
      </c>
      <c r="K392" s="12">
        <f t="shared" si="24"/>
        <v>0.41597222222222224</v>
      </c>
      <c r="L392" s="11">
        <f t="shared" si="25"/>
        <v>43838</v>
      </c>
      <c r="M392" s="29">
        <f t="shared" si="26"/>
        <v>0</v>
      </c>
      <c r="N392" s="12">
        <f t="shared" si="27"/>
        <v>8.2638888888888928E-2</v>
      </c>
    </row>
    <row r="393" spans="1:14" x14ac:dyDescent="0.25">
      <c r="A393" s="1" t="s">
        <v>627</v>
      </c>
      <c r="B393" s="1" t="s">
        <v>11</v>
      </c>
      <c r="C393" s="1" t="s">
        <v>628</v>
      </c>
      <c r="D393" s="1" t="s">
        <v>593</v>
      </c>
      <c r="E393" s="1" t="s">
        <v>634</v>
      </c>
      <c r="F393" s="1" t="s">
        <v>11</v>
      </c>
      <c r="G393" s="1" t="s">
        <v>11</v>
      </c>
      <c r="H393" s="1" t="s">
        <v>635</v>
      </c>
      <c r="I393" s="1" t="s">
        <v>635</v>
      </c>
      <c r="J393" s="1" t="s">
        <v>58</v>
      </c>
      <c r="K393" s="12">
        <f t="shared" si="24"/>
        <v>0.35625000000000001</v>
      </c>
      <c r="L393" s="11">
        <f t="shared" si="25"/>
        <v>43839</v>
      </c>
      <c r="M393" s="29">
        <f t="shared" si="26"/>
        <v>0</v>
      </c>
      <c r="N393" s="12">
        <f t="shared" si="27"/>
        <v>2.2916666666666696E-2</v>
      </c>
    </row>
    <row r="394" spans="1:14" x14ac:dyDescent="0.25">
      <c r="A394" s="1" t="s">
        <v>627</v>
      </c>
      <c r="B394" s="1" t="s">
        <v>11</v>
      </c>
      <c r="C394" s="1" t="s">
        <v>628</v>
      </c>
      <c r="D394" s="1" t="s">
        <v>614</v>
      </c>
      <c r="E394" s="1" t="s">
        <v>636</v>
      </c>
      <c r="F394" s="1" t="s">
        <v>11</v>
      </c>
      <c r="G394" s="1" t="s">
        <v>11</v>
      </c>
      <c r="H394" s="1" t="s">
        <v>144</v>
      </c>
      <c r="I394" s="1" t="s">
        <v>144</v>
      </c>
      <c r="J394" s="1" t="s">
        <v>62</v>
      </c>
      <c r="K394" s="12">
        <f t="shared" si="24"/>
        <v>0.39791666666666664</v>
      </c>
      <c r="L394" s="11">
        <f t="shared" si="25"/>
        <v>43841</v>
      </c>
      <c r="M394" s="29">
        <f t="shared" si="26"/>
        <v>1</v>
      </c>
      <c r="N394" s="12">
        <f t="shared" si="27"/>
        <v>0.14791666666666664</v>
      </c>
    </row>
    <row r="395" spans="1:14" x14ac:dyDescent="0.25">
      <c r="A395" s="1" t="s">
        <v>627</v>
      </c>
      <c r="B395" s="1" t="s">
        <v>11</v>
      </c>
      <c r="C395" s="1" t="s">
        <v>628</v>
      </c>
      <c r="D395" s="1" t="s">
        <v>593</v>
      </c>
      <c r="E395" s="1" t="s">
        <v>414</v>
      </c>
      <c r="F395" s="1" t="s">
        <v>11</v>
      </c>
      <c r="G395" s="1" t="s">
        <v>11</v>
      </c>
      <c r="H395" s="1" t="s">
        <v>294</v>
      </c>
      <c r="I395" s="1" t="s">
        <v>294</v>
      </c>
      <c r="J395" s="1" t="s">
        <v>66</v>
      </c>
      <c r="K395" s="12">
        <f t="shared" si="24"/>
        <v>0.4166666666666668</v>
      </c>
      <c r="L395" s="11">
        <f t="shared" si="25"/>
        <v>43842</v>
      </c>
      <c r="M395" s="29">
        <f t="shared" si="26"/>
        <v>0</v>
      </c>
      <c r="N395" s="12">
        <f t="shared" si="27"/>
        <v>8.3333333333333481E-2</v>
      </c>
    </row>
    <row r="396" spans="1:14" x14ac:dyDescent="0.25">
      <c r="A396" s="1" t="s">
        <v>627</v>
      </c>
      <c r="B396" s="1" t="s">
        <v>11</v>
      </c>
      <c r="C396" s="1" t="s">
        <v>628</v>
      </c>
      <c r="D396" s="1" t="s">
        <v>435</v>
      </c>
      <c r="E396" s="1" t="s">
        <v>109</v>
      </c>
      <c r="F396" s="1" t="s">
        <v>11</v>
      </c>
      <c r="G396" s="1" t="s">
        <v>11</v>
      </c>
      <c r="H396" s="1" t="s">
        <v>637</v>
      </c>
      <c r="I396" s="1" t="s">
        <v>637</v>
      </c>
      <c r="J396" s="1" t="s">
        <v>69</v>
      </c>
      <c r="K396" s="12">
        <f t="shared" si="24"/>
        <v>0.42152777777777772</v>
      </c>
      <c r="L396" s="11">
        <f t="shared" si="25"/>
        <v>43843</v>
      </c>
      <c r="M396" s="29">
        <f t="shared" si="26"/>
        <v>0</v>
      </c>
      <c r="N396" s="12">
        <f t="shared" si="27"/>
        <v>8.8194444444444409E-2</v>
      </c>
    </row>
    <row r="397" spans="1:14" x14ac:dyDescent="0.25">
      <c r="A397" s="1" t="s">
        <v>627</v>
      </c>
      <c r="B397" s="1" t="s">
        <v>11</v>
      </c>
      <c r="C397" s="1" t="s">
        <v>628</v>
      </c>
      <c r="D397" s="1" t="s">
        <v>437</v>
      </c>
      <c r="E397" s="1" t="s">
        <v>591</v>
      </c>
      <c r="F397" s="1" t="s">
        <v>11</v>
      </c>
      <c r="G397" s="1" t="s">
        <v>11</v>
      </c>
      <c r="H397" s="1" t="s">
        <v>638</v>
      </c>
      <c r="I397" s="1" t="s">
        <v>638</v>
      </c>
      <c r="J397" s="1" t="s">
        <v>72</v>
      </c>
      <c r="K397" s="12">
        <f t="shared" si="24"/>
        <v>0.44236111111111109</v>
      </c>
      <c r="L397" s="11">
        <f t="shared" si="25"/>
        <v>43844</v>
      </c>
      <c r="M397" s="29">
        <f t="shared" si="26"/>
        <v>0</v>
      </c>
      <c r="N397" s="12">
        <f t="shared" si="27"/>
        <v>0.10902777777777778</v>
      </c>
    </row>
    <row r="398" spans="1:14" x14ac:dyDescent="0.25">
      <c r="A398" s="1" t="s">
        <v>627</v>
      </c>
      <c r="B398" s="1" t="s">
        <v>11</v>
      </c>
      <c r="C398" s="1" t="s">
        <v>628</v>
      </c>
      <c r="D398" s="1" t="s">
        <v>593</v>
      </c>
      <c r="E398" s="1" t="s">
        <v>594</v>
      </c>
      <c r="F398" s="1" t="s">
        <v>11</v>
      </c>
      <c r="G398" s="1" t="s">
        <v>11</v>
      </c>
      <c r="H398" s="1" t="s">
        <v>129</v>
      </c>
      <c r="I398" s="1" t="s">
        <v>129</v>
      </c>
      <c r="J398" s="1" t="s">
        <v>75</v>
      </c>
      <c r="K398" s="12">
        <f t="shared" si="24"/>
        <v>0.43472222222222229</v>
      </c>
      <c r="L398" s="11">
        <f t="shared" si="25"/>
        <v>43845</v>
      </c>
      <c r="M398" s="29">
        <f t="shared" si="26"/>
        <v>0</v>
      </c>
      <c r="N398" s="12">
        <f t="shared" si="27"/>
        <v>0.10138888888888897</v>
      </c>
    </row>
    <row r="399" spans="1:14" x14ac:dyDescent="0.25">
      <c r="A399" s="1" t="s">
        <v>627</v>
      </c>
      <c r="B399" s="1" t="s">
        <v>11</v>
      </c>
      <c r="C399" s="1" t="s">
        <v>628</v>
      </c>
      <c r="D399" s="1" t="s">
        <v>593</v>
      </c>
      <c r="E399" s="1" t="s">
        <v>595</v>
      </c>
      <c r="F399" s="1" t="s">
        <v>11</v>
      </c>
      <c r="G399" s="1" t="s">
        <v>11</v>
      </c>
      <c r="H399" s="1" t="s">
        <v>582</v>
      </c>
      <c r="I399" s="1" t="s">
        <v>582</v>
      </c>
      <c r="J399" s="1" t="s">
        <v>79</v>
      </c>
      <c r="K399" s="12">
        <f t="shared" si="24"/>
        <v>0.45277777777777778</v>
      </c>
      <c r="L399" s="11">
        <f t="shared" si="25"/>
        <v>43846</v>
      </c>
      <c r="M399" s="29">
        <f t="shared" si="26"/>
        <v>0</v>
      </c>
      <c r="N399" s="12">
        <f t="shared" si="27"/>
        <v>0.11944444444444446</v>
      </c>
    </row>
    <row r="400" spans="1:14" x14ac:dyDescent="0.25">
      <c r="A400" s="1" t="s">
        <v>627</v>
      </c>
      <c r="B400" s="1" t="s">
        <v>11</v>
      </c>
      <c r="C400" s="1" t="s">
        <v>628</v>
      </c>
      <c r="D400" s="1" t="s">
        <v>236</v>
      </c>
      <c r="E400" s="1" t="s">
        <v>597</v>
      </c>
      <c r="F400" s="1" t="s">
        <v>11</v>
      </c>
      <c r="G400" s="1" t="s">
        <v>11</v>
      </c>
      <c r="H400" s="1" t="s">
        <v>639</v>
      </c>
      <c r="I400" s="1" t="s">
        <v>639</v>
      </c>
      <c r="J400" s="1" t="s">
        <v>173</v>
      </c>
      <c r="K400" s="12">
        <f t="shared" si="24"/>
        <v>0.33819444444444441</v>
      </c>
      <c r="L400" s="11">
        <f t="shared" si="25"/>
        <v>43848</v>
      </c>
      <c r="M400" s="29">
        <f t="shared" si="26"/>
        <v>1</v>
      </c>
      <c r="N400" s="12">
        <f t="shared" si="27"/>
        <v>8.8194444444444409E-2</v>
      </c>
    </row>
    <row r="401" spans="1:14" x14ac:dyDescent="0.25">
      <c r="A401" s="1" t="s">
        <v>627</v>
      </c>
      <c r="B401" s="1" t="s">
        <v>11</v>
      </c>
      <c r="C401" s="1" t="s">
        <v>628</v>
      </c>
      <c r="D401" s="1" t="s">
        <v>315</v>
      </c>
      <c r="E401" s="1" t="s">
        <v>257</v>
      </c>
      <c r="F401" s="1" t="s">
        <v>11</v>
      </c>
      <c r="G401" s="1" t="s">
        <v>11</v>
      </c>
      <c r="H401" s="1" t="s">
        <v>299</v>
      </c>
      <c r="I401" s="1" t="s">
        <v>299</v>
      </c>
      <c r="J401" s="1" t="s">
        <v>82</v>
      </c>
      <c r="K401" s="12">
        <f t="shared" si="24"/>
        <v>0.38680555555555551</v>
      </c>
      <c r="L401" s="11">
        <f t="shared" si="25"/>
        <v>43849</v>
      </c>
      <c r="M401" s="29">
        <f t="shared" si="26"/>
        <v>0</v>
      </c>
      <c r="N401" s="12">
        <f t="shared" si="27"/>
        <v>5.3472222222222199E-2</v>
      </c>
    </row>
    <row r="402" spans="1:14" x14ac:dyDescent="0.25">
      <c r="A402" s="1" t="s">
        <v>627</v>
      </c>
      <c r="B402" s="1" t="s">
        <v>11</v>
      </c>
      <c r="C402" s="1" t="s">
        <v>628</v>
      </c>
      <c r="D402" s="1" t="s">
        <v>268</v>
      </c>
      <c r="E402" s="1" t="s">
        <v>246</v>
      </c>
      <c r="F402" s="1" t="s">
        <v>11</v>
      </c>
      <c r="G402" s="1" t="s">
        <v>11</v>
      </c>
      <c r="H402" s="1" t="s">
        <v>640</v>
      </c>
      <c r="I402" s="1" t="s">
        <v>640</v>
      </c>
      <c r="J402" s="1" t="s">
        <v>85</v>
      </c>
      <c r="K402" s="12">
        <f t="shared" si="24"/>
        <v>0.3541666666666668</v>
      </c>
      <c r="L402" s="11">
        <f t="shared" si="25"/>
        <v>43850</v>
      </c>
      <c r="M402" s="29">
        <f t="shared" si="26"/>
        <v>0</v>
      </c>
      <c r="N402" s="12">
        <f t="shared" si="27"/>
        <v>2.0833333333333481E-2</v>
      </c>
    </row>
    <row r="403" spans="1:14" x14ac:dyDescent="0.25">
      <c r="A403" s="1" t="s">
        <v>627</v>
      </c>
      <c r="B403" s="1" t="s">
        <v>11</v>
      </c>
      <c r="C403" s="1" t="s">
        <v>628</v>
      </c>
      <c r="D403" s="1" t="s">
        <v>245</v>
      </c>
      <c r="E403" s="1" t="s">
        <v>277</v>
      </c>
      <c r="F403" s="1" t="s">
        <v>11</v>
      </c>
      <c r="G403" s="1" t="s">
        <v>11</v>
      </c>
      <c r="H403" s="1" t="s">
        <v>641</v>
      </c>
      <c r="I403" s="1" t="s">
        <v>641</v>
      </c>
      <c r="J403" s="1" t="s">
        <v>88</v>
      </c>
      <c r="K403" s="12">
        <f t="shared" si="24"/>
        <v>0.37291666666666667</v>
      </c>
      <c r="L403" s="11">
        <f t="shared" si="25"/>
        <v>43851</v>
      </c>
      <c r="M403" s="29">
        <f t="shared" si="26"/>
        <v>0</v>
      </c>
      <c r="N403" s="12">
        <f t="shared" si="27"/>
        <v>3.9583333333333359E-2</v>
      </c>
    </row>
    <row r="404" spans="1:14" x14ac:dyDescent="0.25">
      <c r="A404" s="1" t="s">
        <v>627</v>
      </c>
      <c r="B404" s="1" t="s">
        <v>11</v>
      </c>
      <c r="C404" s="1" t="s">
        <v>628</v>
      </c>
      <c r="D404" s="1" t="s">
        <v>435</v>
      </c>
      <c r="E404" s="1" t="s">
        <v>357</v>
      </c>
      <c r="F404" s="1" t="s">
        <v>11</v>
      </c>
      <c r="G404" s="1" t="s">
        <v>11</v>
      </c>
      <c r="H404" s="1" t="s">
        <v>476</v>
      </c>
      <c r="I404" s="1" t="s">
        <v>476</v>
      </c>
      <c r="J404" s="1" t="s">
        <v>91</v>
      </c>
      <c r="K404" s="12">
        <f t="shared" si="24"/>
        <v>0.35208333333333319</v>
      </c>
      <c r="L404" s="11">
        <f t="shared" si="25"/>
        <v>43852</v>
      </c>
      <c r="M404" s="29">
        <f t="shared" si="26"/>
        <v>0</v>
      </c>
      <c r="N404" s="12">
        <f t="shared" si="27"/>
        <v>1.8749999999999878E-2</v>
      </c>
    </row>
    <row r="405" spans="1:14" x14ac:dyDescent="0.25">
      <c r="A405" s="1" t="s">
        <v>627</v>
      </c>
      <c r="B405" s="1" t="s">
        <v>11</v>
      </c>
      <c r="C405" s="1" t="s">
        <v>628</v>
      </c>
      <c r="D405" s="1" t="s">
        <v>614</v>
      </c>
      <c r="E405" s="1" t="s">
        <v>271</v>
      </c>
      <c r="F405" s="1" t="s">
        <v>11</v>
      </c>
      <c r="G405" s="1" t="s">
        <v>11</v>
      </c>
      <c r="H405" s="1" t="s">
        <v>514</v>
      </c>
      <c r="I405" s="1" t="s">
        <v>514</v>
      </c>
      <c r="J405" s="1" t="s">
        <v>94</v>
      </c>
      <c r="K405" s="12">
        <f t="shared" si="24"/>
        <v>0.35694444444444434</v>
      </c>
      <c r="L405" s="11">
        <f t="shared" si="25"/>
        <v>43853</v>
      </c>
      <c r="M405" s="29">
        <f t="shared" si="26"/>
        <v>0</v>
      </c>
      <c r="N405" s="12">
        <f t="shared" si="27"/>
        <v>2.3611111111111027E-2</v>
      </c>
    </row>
    <row r="406" spans="1:14" x14ac:dyDescent="0.25">
      <c r="A406" s="1" t="s">
        <v>627</v>
      </c>
      <c r="B406" s="1" t="s">
        <v>11</v>
      </c>
      <c r="C406" s="1" t="s">
        <v>628</v>
      </c>
      <c r="D406" s="1" t="s">
        <v>95</v>
      </c>
      <c r="E406" s="1" t="s">
        <v>125</v>
      </c>
      <c r="F406" s="1" t="s">
        <v>11</v>
      </c>
      <c r="G406" s="1" t="s">
        <v>11</v>
      </c>
      <c r="H406" s="1" t="s">
        <v>642</v>
      </c>
      <c r="I406" s="1" t="s">
        <v>642</v>
      </c>
      <c r="J406" s="1" t="s">
        <v>97</v>
      </c>
      <c r="K406" s="12">
        <f t="shared" si="24"/>
        <v>0.28124999999999994</v>
      </c>
      <c r="L406" s="11">
        <f t="shared" si="25"/>
        <v>43855</v>
      </c>
      <c r="M406" s="29">
        <f t="shared" si="26"/>
        <v>1</v>
      </c>
      <c r="N406" s="12">
        <f t="shared" si="27"/>
        <v>3.1249999999999944E-2</v>
      </c>
    </row>
    <row r="407" spans="1:14" x14ac:dyDescent="0.25">
      <c r="A407" s="1" t="s">
        <v>643</v>
      </c>
      <c r="B407" s="1" t="s">
        <v>11</v>
      </c>
      <c r="C407" s="1" t="s">
        <v>907</v>
      </c>
      <c r="D407" s="1" t="s">
        <v>383</v>
      </c>
      <c r="E407" s="1" t="s">
        <v>494</v>
      </c>
      <c r="F407" s="1" t="s">
        <v>11</v>
      </c>
      <c r="G407" s="1" t="s">
        <v>11</v>
      </c>
      <c r="H407" s="1" t="s">
        <v>644</v>
      </c>
      <c r="I407" s="1" t="s">
        <v>644</v>
      </c>
      <c r="J407" s="1" t="s">
        <v>20</v>
      </c>
      <c r="K407" s="12">
        <f t="shared" si="24"/>
        <v>0.24444444444444435</v>
      </c>
      <c r="L407" s="11">
        <f t="shared" si="25"/>
        <v>43827</v>
      </c>
      <c r="M407" s="29">
        <f t="shared" si="26"/>
        <v>1</v>
      </c>
      <c r="N407" s="12">
        <f t="shared" si="27"/>
        <v>0</v>
      </c>
    </row>
    <row r="408" spans="1:14" x14ac:dyDescent="0.25">
      <c r="A408" s="1" t="s">
        <v>643</v>
      </c>
      <c r="B408" s="1" t="s">
        <v>11</v>
      </c>
      <c r="C408" s="1" t="s">
        <v>907</v>
      </c>
      <c r="D408" s="1" t="s">
        <v>398</v>
      </c>
      <c r="E408" s="1" t="s">
        <v>334</v>
      </c>
      <c r="F408" s="1" t="s">
        <v>11</v>
      </c>
      <c r="G408" s="1" t="s">
        <v>11</v>
      </c>
      <c r="H408" s="1" t="s">
        <v>645</v>
      </c>
      <c r="I408" s="1" t="s">
        <v>645</v>
      </c>
      <c r="J408" s="1" t="s">
        <v>24</v>
      </c>
      <c r="K408" s="12">
        <f t="shared" si="24"/>
        <v>0.30902777777777773</v>
      </c>
      <c r="L408" s="11">
        <f t="shared" si="25"/>
        <v>43828</v>
      </c>
      <c r="M408" s="29">
        <f t="shared" si="26"/>
        <v>0</v>
      </c>
      <c r="N408" s="12">
        <f t="shared" si="27"/>
        <v>0</v>
      </c>
    </row>
    <row r="409" spans="1:14" x14ac:dyDescent="0.25">
      <c r="A409" s="1" t="s">
        <v>643</v>
      </c>
      <c r="B409" s="1" t="s">
        <v>11</v>
      </c>
      <c r="C409" s="1" t="s">
        <v>907</v>
      </c>
      <c r="D409" s="1" t="s">
        <v>386</v>
      </c>
      <c r="E409" s="1" t="s">
        <v>334</v>
      </c>
      <c r="F409" s="1" t="s">
        <v>11</v>
      </c>
      <c r="G409" s="1" t="s">
        <v>11</v>
      </c>
      <c r="H409" s="1" t="s">
        <v>501</v>
      </c>
      <c r="I409" s="1" t="s">
        <v>501</v>
      </c>
      <c r="J409" s="1" t="s">
        <v>28</v>
      </c>
      <c r="K409" s="12">
        <f t="shared" si="24"/>
        <v>0.32013888888888881</v>
      </c>
      <c r="L409" s="11">
        <f t="shared" si="25"/>
        <v>43829</v>
      </c>
      <c r="M409" s="29">
        <f t="shared" si="26"/>
        <v>0</v>
      </c>
      <c r="N409" s="12">
        <f t="shared" si="27"/>
        <v>0</v>
      </c>
    </row>
    <row r="410" spans="1:14" x14ac:dyDescent="0.25">
      <c r="A410" s="1" t="s">
        <v>643</v>
      </c>
      <c r="B410" s="1" t="s">
        <v>11</v>
      </c>
      <c r="C410" s="1" t="s">
        <v>907</v>
      </c>
      <c r="D410" s="1" t="s">
        <v>298</v>
      </c>
      <c r="E410" s="1" t="s">
        <v>646</v>
      </c>
      <c r="F410" s="1" t="s">
        <v>11</v>
      </c>
      <c r="G410" s="1" t="s">
        <v>11</v>
      </c>
      <c r="H410" s="1" t="s">
        <v>639</v>
      </c>
      <c r="I410" s="1" t="s">
        <v>639</v>
      </c>
      <c r="J410" s="1" t="s">
        <v>32</v>
      </c>
      <c r="K410" s="12">
        <f t="shared" si="24"/>
        <v>0.33749999999999986</v>
      </c>
      <c r="L410" s="11">
        <f t="shared" si="25"/>
        <v>43830</v>
      </c>
      <c r="M410" s="29">
        <f t="shared" si="26"/>
        <v>0</v>
      </c>
      <c r="N410" s="12">
        <f t="shared" si="27"/>
        <v>4.1666666666665408E-3</v>
      </c>
    </row>
    <row r="411" spans="1:14" x14ac:dyDescent="0.25">
      <c r="A411" s="1" t="s">
        <v>643</v>
      </c>
      <c r="B411" s="1" t="s">
        <v>11</v>
      </c>
      <c r="C411" s="1" t="s">
        <v>907</v>
      </c>
      <c r="D411" s="1" t="s">
        <v>233</v>
      </c>
      <c r="E411" s="1" t="s">
        <v>533</v>
      </c>
      <c r="F411" s="1" t="s">
        <v>11</v>
      </c>
      <c r="G411" s="1" t="s">
        <v>11</v>
      </c>
      <c r="H411" s="1" t="s">
        <v>530</v>
      </c>
      <c r="I411" s="1" t="s">
        <v>530</v>
      </c>
      <c r="J411" s="1" t="s">
        <v>36</v>
      </c>
      <c r="K411" s="12">
        <f t="shared" si="24"/>
        <v>0.21666666666666673</v>
      </c>
      <c r="L411" s="11">
        <f t="shared" si="25"/>
        <v>43831</v>
      </c>
      <c r="M411" s="29">
        <f t="shared" si="26"/>
        <v>0</v>
      </c>
      <c r="N411" s="12">
        <f t="shared" si="27"/>
        <v>0</v>
      </c>
    </row>
    <row r="412" spans="1:14" x14ac:dyDescent="0.25">
      <c r="A412" s="1" t="s">
        <v>643</v>
      </c>
      <c r="B412" s="1" t="s">
        <v>11</v>
      </c>
      <c r="C412" s="1" t="s">
        <v>907</v>
      </c>
      <c r="D412" s="1" t="s">
        <v>596</v>
      </c>
      <c r="E412" s="1" t="s">
        <v>391</v>
      </c>
      <c r="F412" s="1" t="s">
        <v>11</v>
      </c>
      <c r="G412" s="1" t="s">
        <v>11</v>
      </c>
      <c r="H412" s="1" t="s">
        <v>647</v>
      </c>
      <c r="I412" s="1" t="s">
        <v>647</v>
      </c>
      <c r="J412" s="1" t="s">
        <v>40</v>
      </c>
      <c r="K412" s="12">
        <f t="shared" si="24"/>
        <v>0.23749999999999999</v>
      </c>
      <c r="L412" s="11">
        <f t="shared" si="25"/>
        <v>43834</v>
      </c>
      <c r="M412" s="29">
        <f t="shared" si="26"/>
        <v>1</v>
      </c>
      <c r="N412" s="12">
        <f t="shared" si="27"/>
        <v>0</v>
      </c>
    </row>
    <row r="413" spans="1:14" x14ac:dyDescent="0.25">
      <c r="A413" s="1" t="s">
        <v>643</v>
      </c>
      <c r="B413" s="1" t="s">
        <v>11</v>
      </c>
      <c r="C413" s="1" t="s">
        <v>907</v>
      </c>
      <c r="D413" s="1" t="s">
        <v>467</v>
      </c>
      <c r="E413" s="1" t="s">
        <v>334</v>
      </c>
      <c r="F413" s="1" t="s">
        <v>11</v>
      </c>
      <c r="G413" s="1" t="s">
        <v>11</v>
      </c>
      <c r="H413" s="1" t="s">
        <v>293</v>
      </c>
      <c r="I413" s="1" t="s">
        <v>293</v>
      </c>
      <c r="J413" s="1" t="s">
        <v>44</v>
      </c>
      <c r="K413" s="12">
        <f t="shared" si="24"/>
        <v>0.32361111111111107</v>
      </c>
      <c r="L413" s="11">
        <f t="shared" si="25"/>
        <v>43835</v>
      </c>
      <c r="M413" s="29">
        <f t="shared" si="26"/>
        <v>0</v>
      </c>
      <c r="N413" s="12">
        <f t="shared" si="27"/>
        <v>0</v>
      </c>
    </row>
    <row r="414" spans="1:14" x14ac:dyDescent="0.25">
      <c r="A414" s="1" t="s">
        <v>643</v>
      </c>
      <c r="B414" s="1" t="s">
        <v>11</v>
      </c>
      <c r="C414" s="1" t="s">
        <v>907</v>
      </c>
      <c r="D414" s="1" t="s">
        <v>398</v>
      </c>
      <c r="E414" s="1" t="s">
        <v>478</v>
      </c>
      <c r="F414" s="1" t="s">
        <v>11</v>
      </c>
      <c r="G414" s="1" t="s">
        <v>11</v>
      </c>
      <c r="H414" s="1" t="s">
        <v>648</v>
      </c>
      <c r="I414" s="1" t="s">
        <v>648</v>
      </c>
      <c r="J414" s="1" t="s">
        <v>47</v>
      </c>
      <c r="K414" s="12">
        <f t="shared" si="24"/>
        <v>0.30972222222222218</v>
      </c>
      <c r="L414" s="11">
        <f t="shared" si="25"/>
        <v>43836</v>
      </c>
      <c r="M414" s="29">
        <f t="shared" si="26"/>
        <v>0</v>
      </c>
      <c r="N414" s="12">
        <f t="shared" si="27"/>
        <v>0</v>
      </c>
    </row>
    <row r="415" spans="1:14" x14ac:dyDescent="0.25">
      <c r="A415" s="1" t="s">
        <v>643</v>
      </c>
      <c r="B415" s="1" t="s">
        <v>11</v>
      </c>
      <c r="C415" s="1" t="s">
        <v>907</v>
      </c>
      <c r="D415" s="1" t="s">
        <v>92</v>
      </c>
      <c r="E415" s="1" t="s">
        <v>391</v>
      </c>
      <c r="F415" s="1" t="s">
        <v>11</v>
      </c>
      <c r="G415" s="1" t="s">
        <v>11</v>
      </c>
      <c r="H415" s="1" t="s">
        <v>649</v>
      </c>
      <c r="I415" s="1" t="s">
        <v>649</v>
      </c>
      <c r="J415" s="1" t="s">
        <v>51</v>
      </c>
      <c r="K415" s="12">
        <f t="shared" si="24"/>
        <v>0.31805555555555554</v>
      </c>
      <c r="L415" s="11">
        <f t="shared" si="25"/>
        <v>43837</v>
      </c>
      <c r="M415" s="29">
        <f t="shared" si="26"/>
        <v>0</v>
      </c>
      <c r="N415" s="12">
        <f t="shared" si="27"/>
        <v>0</v>
      </c>
    </row>
    <row r="416" spans="1:14" x14ac:dyDescent="0.25">
      <c r="A416" s="1" t="s">
        <v>643</v>
      </c>
      <c r="B416" s="1" t="s">
        <v>11</v>
      </c>
      <c r="C416" s="1" t="s">
        <v>907</v>
      </c>
      <c r="D416" s="1" t="s">
        <v>126</v>
      </c>
      <c r="E416" s="1" t="s">
        <v>334</v>
      </c>
      <c r="F416" s="1" t="s">
        <v>11</v>
      </c>
      <c r="G416" s="1" t="s">
        <v>11</v>
      </c>
      <c r="H416" s="1" t="s">
        <v>405</v>
      </c>
      <c r="I416" s="1" t="s">
        <v>405</v>
      </c>
      <c r="J416" s="1" t="s">
        <v>54</v>
      </c>
      <c r="K416" s="12">
        <f t="shared" si="24"/>
        <v>0.3208333333333333</v>
      </c>
      <c r="L416" s="11">
        <f t="shared" si="25"/>
        <v>43838</v>
      </c>
      <c r="M416" s="29">
        <f t="shared" si="26"/>
        <v>0</v>
      </c>
      <c r="N416" s="12">
        <f t="shared" si="27"/>
        <v>0</v>
      </c>
    </row>
    <row r="417" spans="1:14" x14ac:dyDescent="0.25">
      <c r="A417" s="1" t="s">
        <v>643</v>
      </c>
      <c r="B417" s="1" t="s">
        <v>11</v>
      </c>
      <c r="C417" s="1" t="s">
        <v>907</v>
      </c>
      <c r="D417" s="1" t="s">
        <v>132</v>
      </c>
      <c r="E417" s="1" t="s">
        <v>478</v>
      </c>
      <c r="F417" s="1" t="s">
        <v>11</v>
      </c>
      <c r="G417" s="1" t="s">
        <v>11</v>
      </c>
      <c r="H417" s="1" t="s">
        <v>650</v>
      </c>
      <c r="I417" s="1" t="s">
        <v>650</v>
      </c>
      <c r="J417" s="1" t="s">
        <v>58</v>
      </c>
      <c r="K417" s="12">
        <f t="shared" si="24"/>
        <v>0.3166666666666666</v>
      </c>
      <c r="L417" s="11">
        <f t="shared" si="25"/>
        <v>43839</v>
      </c>
      <c r="M417" s="29">
        <f t="shared" si="26"/>
        <v>0</v>
      </c>
      <c r="N417" s="12">
        <f t="shared" si="27"/>
        <v>0</v>
      </c>
    </row>
    <row r="418" spans="1:14" x14ac:dyDescent="0.25">
      <c r="A418" s="1" t="s">
        <v>643</v>
      </c>
      <c r="B418" s="1" t="s">
        <v>11</v>
      </c>
      <c r="C418" s="1" t="s">
        <v>907</v>
      </c>
      <c r="D418" s="1" t="s">
        <v>651</v>
      </c>
      <c r="E418" s="1" t="s">
        <v>652</v>
      </c>
      <c r="F418" s="1" t="s">
        <v>11</v>
      </c>
      <c r="G418" s="1" t="s">
        <v>11</v>
      </c>
      <c r="H418" s="1" t="s">
        <v>653</v>
      </c>
      <c r="I418" s="1" t="s">
        <v>653</v>
      </c>
      <c r="J418" s="1" t="s">
        <v>62</v>
      </c>
      <c r="K418" s="12">
        <f t="shared" si="24"/>
        <v>0.19791666666666669</v>
      </c>
      <c r="L418" s="11">
        <f t="shared" si="25"/>
        <v>43841</v>
      </c>
      <c r="M418" s="29">
        <f t="shared" si="26"/>
        <v>1</v>
      </c>
      <c r="N418" s="12">
        <f t="shared" si="27"/>
        <v>0</v>
      </c>
    </row>
    <row r="419" spans="1:14" x14ac:dyDescent="0.25">
      <c r="A419" s="1" t="s">
        <v>643</v>
      </c>
      <c r="B419" s="1" t="s">
        <v>11</v>
      </c>
      <c r="C419" s="1" t="s">
        <v>907</v>
      </c>
      <c r="D419" s="1" t="s">
        <v>398</v>
      </c>
      <c r="E419" s="1" t="s">
        <v>334</v>
      </c>
      <c r="F419" s="1" t="s">
        <v>11</v>
      </c>
      <c r="G419" s="1" t="s">
        <v>11</v>
      </c>
      <c r="H419" s="1" t="s">
        <v>645</v>
      </c>
      <c r="I419" s="1" t="s">
        <v>645</v>
      </c>
      <c r="J419" s="1" t="s">
        <v>66</v>
      </c>
      <c r="K419" s="12">
        <f t="shared" si="24"/>
        <v>0.30902777777777773</v>
      </c>
      <c r="L419" s="11">
        <f t="shared" si="25"/>
        <v>43842</v>
      </c>
      <c r="M419" s="29">
        <f t="shared" si="26"/>
        <v>0</v>
      </c>
      <c r="N419" s="12">
        <f t="shared" si="27"/>
        <v>0</v>
      </c>
    </row>
    <row r="420" spans="1:14" x14ac:dyDescent="0.25">
      <c r="A420" s="1" t="s">
        <v>643</v>
      </c>
      <c r="B420" s="1" t="s">
        <v>11</v>
      </c>
      <c r="C420" s="1" t="s">
        <v>907</v>
      </c>
      <c r="D420" s="1" t="s">
        <v>300</v>
      </c>
      <c r="E420" s="1" t="s">
        <v>533</v>
      </c>
      <c r="F420" s="1" t="s">
        <v>11</v>
      </c>
      <c r="G420" s="1" t="s">
        <v>11</v>
      </c>
      <c r="H420" s="1" t="s">
        <v>654</v>
      </c>
      <c r="I420" s="1" t="s">
        <v>654</v>
      </c>
      <c r="J420" s="1" t="s">
        <v>69</v>
      </c>
      <c r="K420" s="12">
        <f t="shared" si="24"/>
        <v>0.3083333333333334</v>
      </c>
      <c r="L420" s="11">
        <f t="shared" si="25"/>
        <v>43843</v>
      </c>
      <c r="M420" s="29">
        <f t="shared" si="26"/>
        <v>0</v>
      </c>
      <c r="N420" s="12">
        <f t="shared" si="27"/>
        <v>0</v>
      </c>
    </row>
    <row r="421" spans="1:14" x14ac:dyDescent="0.25">
      <c r="A421" s="1" t="s">
        <v>643</v>
      </c>
      <c r="B421" s="1" t="s">
        <v>11</v>
      </c>
      <c r="C421" s="1" t="s">
        <v>907</v>
      </c>
      <c r="D421" s="1" t="s">
        <v>100</v>
      </c>
      <c r="E421" s="1" t="s">
        <v>533</v>
      </c>
      <c r="F421" s="1" t="s">
        <v>11</v>
      </c>
      <c r="G421" s="1" t="s">
        <v>11</v>
      </c>
      <c r="H421" s="1" t="s">
        <v>655</v>
      </c>
      <c r="I421" s="1" t="s">
        <v>655</v>
      </c>
      <c r="J421" s="1" t="s">
        <v>72</v>
      </c>
      <c r="K421" s="12">
        <f t="shared" si="24"/>
        <v>0.29375000000000012</v>
      </c>
      <c r="L421" s="11">
        <f t="shared" si="25"/>
        <v>43844</v>
      </c>
      <c r="M421" s="29">
        <f t="shared" si="26"/>
        <v>0</v>
      </c>
      <c r="N421" s="12">
        <f t="shared" si="27"/>
        <v>0</v>
      </c>
    </row>
    <row r="422" spans="1:14" x14ac:dyDescent="0.25">
      <c r="A422" s="1" t="s">
        <v>643</v>
      </c>
      <c r="B422" s="1" t="s">
        <v>11</v>
      </c>
      <c r="C422" s="1" t="s">
        <v>907</v>
      </c>
      <c r="D422" s="1" t="s">
        <v>656</v>
      </c>
      <c r="E422" s="1" t="s">
        <v>533</v>
      </c>
      <c r="F422" s="1" t="s">
        <v>11</v>
      </c>
      <c r="G422" s="1" t="s">
        <v>11</v>
      </c>
      <c r="H422" s="1" t="s">
        <v>413</v>
      </c>
      <c r="I422" s="1" t="s">
        <v>413</v>
      </c>
      <c r="J422" s="1" t="s">
        <v>75</v>
      </c>
      <c r="K422" s="12">
        <f t="shared" si="24"/>
        <v>0.31180555555555561</v>
      </c>
      <c r="L422" s="11">
        <f t="shared" si="25"/>
        <v>43845</v>
      </c>
      <c r="M422" s="29">
        <f t="shared" si="26"/>
        <v>0</v>
      </c>
      <c r="N422" s="12">
        <f t="shared" si="27"/>
        <v>0</v>
      </c>
    </row>
    <row r="423" spans="1:14" x14ac:dyDescent="0.25">
      <c r="A423" s="1" t="s">
        <v>643</v>
      </c>
      <c r="B423" s="1" t="s">
        <v>11</v>
      </c>
      <c r="C423" s="1" t="s">
        <v>907</v>
      </c>
      <c r="D423" s="1" t="s">
        <v>656</v>
      </c>
      <c r="E423" s="1" t="s">
        <v>478</v>
      </c>
      <c r="F423" s="1" t="s">
        <v>11</v>
      </c>
      <c r="G423" s="1" t="s">
        <v>11</v>
      </c>
      <c r="H423" s="1" t="s">
        <v>657</v>
      </c>
      <c r="I423" s="1" t="s">
        <v>657</v>
      </c>
      <c r="J423" s="1" t="s">
        <v>79</v>
      </c>
      <c r="K423" s="12">
        <f t="shared" si="24"/>
        <v>0.31041666666666662</v>
      </c>
      <c r="L423" s="11">
        <f t="shared" si="25"/>
        <v>43846</v>
      </c>
      <c r="M423" s="29">
        <f t="shared" si="26"/>
        <v>0</v>
      </c>
      <c r="N423" s="12">
        <f t="shared" si="27"/>
        <v>0</v>
      </c>
    </row>
    <row r="424" spans="1:14" x14ac:dyDescent="0.25">
      <c r="A424" s="1" t="s">
        <v>643</v>
      </c>
      <c r="B424" s="1" t="s">
        <v>11</v>
      </c>
      <c r="C424" s="1" t="s">
        <v>907</v>
      </c>
      <c r="D424" s="1" t="s">
        <v>658</v>
      </c>
      <c r="E424" s="1" t="s">
        <v>409</v>
      </c>
      <c r="F424" s="1" t="s">
        <v>11</v>
      </c>
      <c r="G424" s="1" t="s">
        <v>11</v>
      </c>
      <c r="H424" s="1" t="s">
        <v>659</v>
      </c>
      <c r="I424" s="1" t="s">
        <v>659</v>
      </c>
      <c r="J424" s="1" t="s">
        <v>173</v>
      </c>
      <c r="K424" s="12">
        <f t="shared" si="24"/>
        <v>0.22152777777777777</v>
      </c>
      <c r="L424" s="11">
        <f t="shared" si="25"/>
        <v>43848</v>
      </c>
      <c r="M424" s="29">
        <f t="shared" si="26"/>
        <v>1</v>
      </c>
      <c r="N424" s="12">
        <f t="shared" si="27"/>
        <v>0</v>
      </c>
    </row>
    <row r="425" spans="1:14" x14ac:dyDescent="0.25">
      <c r="A425" s="1" t="s">
        <v>643</v>
      </c>
      <c r="B425" s="1" t="s">
        <v>11</v>
      </c>
      <c r="C425" s="1" t="s">
        <v>907</v>
      </c>
      <c r="D425" s="1" t="s">
        <v>67</v>
      </c>
      <c r="E425" s="1" t="s">
        <v>334</v>
      </c>
      <c r="F425" s="1" t="s">
        <v>11</v>
      </c>
      <c r="G425" s="1" t="s">
        <v>11</v>
      </c>
      <c r="H425" s="1" t="s">
        <v>128</v>
      </c>
      <c r="I425" s="1" t="s">
        <v>128</v>
      </c>
      <c r="J425" s="1" t="s">
        <v>82</v>
      </c>
      <c r="K425" s="12">
        <f t="shared" si="24"/>
        <v>0.33055555555555549</v>
      </c>
      <c r="L425" s="11">
        <f t="shared" si="25"/>
        <v>43849</v>
      </c>
      <c r="M425" s="29">
        <f t="shared" si="26"/>
        <v>0</v>
      </c>
      <c r="N425" s="12">
        <f t="shared" si="27"/>
        <v>0</v>
      </c>
    </row>
    <row r="426" spans="1:14" x14ac:dyDescent="0.25">
      <c r="A426" s="1" t="s">
        <v>643</v>
      </c>
      <c r="B426" s="1" t="s">
        <v>11</v>
      </c>
      <c r="C426" s="1" t="s">
        <v>907</v>
      </c>
      <c r="D426" s="1" t="s">
        <v>437</v>
      </c>
      <c r="E426" s="1" t="s">
        <v>416</v>
      </c>
      <c r="F426" s="1" t="s">
        <v>11</v>
      </c>
      <c r="G426" s="1" t="s">
        <v>11</v>
      </c>
      <c r="H426" s="1" t="s">
        <v>473</v>
      </c>
      <c r="I426" s="1" t="s">
        <v>473</v>
      </c>
      <c r="J426" s="1" t="s">
        <v>85</v>
      </c>
      <c r="K426" s="12">
        <f t="shared" si="24"/>
        <v>0.30208333333333337</v>
      </c>
      <c r="L426" s="11">
        <f t="shared" si="25"/>
        <v>43850</v>
      </c>
      <c r="M426" s="29">
        <f t="shared" si="26"/>
        <v>0</v>
      </c>
      <c r="N426" s="12">
        <f t="shared" si="27"/>
        <v>0</v>
      </c>
    </row>
    <row r="427" spans="1:14" x14ac:dyDescent="0.25">
      <c r="A427" s="1" t="s">
        <v>643</v>
      </c>
      <c r="B427" s="1" t="s">
        <v>11</v>
      </c>
      <c r="C427" s="1" t="s">
        <v>907</v>
      </c>
      <c r="D427" s="1" t="s">
        <v>626</v>
      </c>
      <c r="E427" s="1" t="s">
        <v>660</v>
      </c>
      <c r="F427" s="1" t="s">
        <v>11</v>
      </c>
      <c r="G427" s="1" t="s">
        <v>11</v>
      </c>
      <c r="H427" s="1" t="s">
        <v>434</v>
      </c>
      <c r="I427" s="1" t="s">
        <v>434</v>
      </c>
      <c r="J427" s="1" t="s">
        <v>94</v>
      </c>
      <c r="K427" s="12">
        <f t="shared" si="24"/>
        <v>0.31736111111111109</v>
      </c>
      <c r="L427" s="11">
        <f t="shared" si="25"/>
        <v>43853</v>
      </c>
      <c r="M427" s="29">
        <f t="shared" si="26"/>
        <v>0</v>
      </c>
      <c r="N427" s="12">
        <f t="shared" si="27"/>
        <v>0</v>
      </c>
    </row>
    <row r="428" spans="1:14" x14ac:dyDescent="0.25">
      <c r="A428" s="1" t="s">
        <v>643</v>
      </c>
      <c r="B428" s="1" t="s">
        <v>11</v>
      </c>
      <c r="C428" s="1" t="s">
        <v>907</v>
      </c>
      <c r="D428" s="1" t="s">
        <v>661</v>
      </c>
      <c r="E428" s="1" t="s">
        <v>662</v>
      </c>
      <c r="F428" s="1" t="s">
        <v>11</v>
      </c>
      <c r="G428" s="1" t="s">
        <v>11</v>
      </c>
      <c r="H428" s="1" t="s">
        <v>475</v>
      </c>
      <c r="I428" s="1" t="s">
        <v>475</v>
      </c>
      <c r="J428" s="1" t="s">
        <v>97</v>
      </c>
      <c r="K428" s="12">
        <f t="shared" si="24"/>
        <v>0.2590277777777778</v>
      </c>
      <c r="L428" s="11">
        <f t="shared" si="25"/>
        <v>43855</v>
      </c>
      <c r="M428" s="29">
        <f t="shared" si="26"/>
        <v>1</v>
      </c>
      <c r="N428" s="12">
        <f t="shared" si="27"/>
        <v>9.0277777777778012E-3</v>
      </c>
    </row>
    <row r="429" spans="1:14" x14ac:dyDescent="0.25">
      <c r="A429" s="1" t="s">
        <v>663</v>
      </c>
      <c r="B429" s="1" t="s">
        <v>11</v>
      </c>
      <c r="C429" s="1" t="s">
        <v>664</v>
      </c>
      <c r="D429" s="1" t="s">
        <v>665</v>
      </c>
      <c r="E429" s="1" t="s">
        <v>127</v>
      </c>
      <c r="F429" s="1" t="s">
        <v>11</v>
      </c>
      <c r="G429" s="1" t="s">
        <v>11</v>
      </c>
      <c r="H429" s="1" t="s">
        <v>666</v>
      </c>
      <c r="I429" s="1" t="s">
        <v>666</v>
      </c>
      <c r="J429" s="1" t="s">
        <v>16</v>
      </c>
      <c r="K429" s="12">
        <f t="shared" si="24"/>
        <v>8.6111111111111027E-2</v>
      </c>
      <c r="L429" s="11">
        <f t="shared" si="25"/>
        <v>43825</v>
      </c>
      <c r="M429" s="29">
        <f t="shared" si="26"/>
        <v>0</v>
      </c>
      <c r="N429" s="12">
        <f t="shared" si="27"/>
        <v>0</v>
      </c>
    </row>
    <row r="430" spans="1:14" x14ac:dyDescent="0.25">
      <c r="A430" s="1" t="s">
        <v>663</v>
      </c>
      <c r="B430" s="1" t="s">
        <v>11</v>
      </c>
      <c r="C430" s="1" t="s">
        <v>664</v>
      </c>
      <c r="D430" s="1" t="s">
        <v>667</v>
      </c>
      <c r="E430" s="1" t="s">
        <v>229</v>
      </c>
      <c r="F430" s="1" t="s">
        <v>11</v>
      </c>
      <c r="G430" s="1" t="s">
        <v>11</v>
      </c>
      <c r="H430" s="1" t="s">
        <v>668</v>
      </c>
      <c r="I430" s="1" t="s">
        <v>668</v>
      </c>
      <c r="J430" s="1" t="s">
        <v>20</v>
      </c>
      <c r="K430" s="12">
        <f t="shared" si="24"/>
        <v>0.21319444444444441</v>
      </c>
      <c r="L430" s="11">
        <f t="shared" si="25"/>
        <v>43827</v>
      </c>
      <c r="M430" s="29">
        <f t="shared" si="26"/>
        <v>1</v>
      </c>
      <c r="N430" s="12">
        <f t="shared" si="27"/>
        <v>0</v>
      </c>
    </row>
    <row r="431" spans="1:14" x14ac:dyDescent="0.25">
      <c r="A431" s="1" t="s">
        <v>663</v>
      </c>
      <c r="B431" s="1" t="s">
        <v>11</v>
      </c>
      <c r="C431" s="1" t="s">
        <v>664</v>
      </c>
      <c r="D431" s="1" t="s">
        <v>669</v>
      </c>
      <c r="E431" s="1" t="s">
        <v>670</v>
      </c>
      <c r="F431" s="1" t="s">
        <v>11</v>
      </c>
      <c r="G431" s="1" t="s">
        <v>11</v>
      </c>
      <c r="H431" s="1" t="s">
        <v>671</v>
      </c>
      <c r="I431" s="1" t="s">
        <v>671</v>
      </c>
      <c r="J431" s="1" t="s">
        <v>24</v>
      </c>
      <c r="K431" s="12">
        <f t="shared" si="24"/>
        <v>8.2638888888888928E-2</v>
      </c>
      <c r="L431" s="11">
        <f t="shared" si="25"/>
        <v>43828</v>
      </c>
      <c r="M431" s="29">
        <f t="shared" si="26"/>
        <v>0</v>
      </c>
      <c r="N431" s="12">
        <f t="shared" si="27"/>
        <v>0</v>
      </c>
    </row>
    <row r="432" spans="1:14" x14ac:dyDescent="0.25">
      <c r="A432" s="1" t="s">
        <v>663</v>
      </c>
      <c r="B432" s="1" t="s">
        <v>11</v>
      </c>
      <c r="C432" s="1" t="s">
        <v>664</v>
      </c>
      <c r="D432" s="1" t="s">
        <v>672</v>
      </c>
      <c r="E432" s="1" t="s">
        <v>163</v>
      </c>
      <c r="F432" s="1" t="s">
        <v>11</v>
      </c>
      <c r="G432" s="1" t="s">
        <v>11</v>
      </c>
      <c r="H432" s="1" t="s">
        <v>673</v>
      </c>
      <c r="I432" s="1" t="s">
        <v>673</v>
      </c>
      <c r="J432" s="1" t="s">
        <v>28</v>
      </c>
      <c r="K432" s="12">
        <f t="shared" si="24"/>
        <v>0.12569444444444455</v>
      </c>
      <c r="L432" s="11">
        <f t="shared" si="25"/>
        <v>43829</v>
      </c>
      <c r="M432" s="29">
        <f t="shared" si="26"/>
        <v>0</v>
      </c>
      <c r="N432" s="12">
        <f t="shared" si="27"/>
        <v>0</v>
      </c>
    </row>
    <row r="433" spans="1:14" x14ac:dyDescent="0.25">
      <c r="A433" s="1" t="s">
        <v>663</v>
      </c>
      <c r="B433" s="1" t="s">
        <v>11</v>
      </c>
      <c r="C433" s="1" t="s">
        <v>664</v>
      </c>
      <c r="D433" s="1" t="s">
        <v>672</v>
      </c>
      <c r="E433" s="1" t="s">
        <v>494</v>
      </c>
      <c r="F433" s="1" t="s">
        <v>11</v>
      </c>
      <c r="G433" s="1" t="s">
        <v>11</v>
      </c>
      <c r="H433" s="1" t="s">
        <v>674</v>
      </c>
      <c r="I433" s="1" t="s">
        <v>674</v>
      </c>
      <c r="J433" s="1" t="s">
        <v>32</v>
      </c>
      <c r="K433" s="12">
        <f t="shared" si="24"/>
        <v>0.12916666666666665</v>
      </c>
      <c r="L433" s="11">
        <f t="shared" si="25"/>
        <v>43830</v>
      </c>
      <c r="M433" s="29">
        <f t="shared" si="26"/>
        <v>0</v>
      </c>
      <c r="N433" s="12">
        <f t="shared" si="27"/>
        <v>0</v>
      </c>
    </row>
    <row r="434" spans="1:14" x14ac:dyDescent="0.25">
      <c r="A434" s="1" t="s">
        <v>663</v>
      </c>
      <c r="B434" s="1" t="s">
        <v>11</v>
      </c>
      <c r="C434" s="1" t="s">
        <v>664</v>
      </c>
      <c r="D434" s="1" t="s">
        <v>509</v>
      </c>
      <c r="E434" s="1" t="s">
        <v>334</v>
      </c>
      <c r="F434" s="1" t="s">
        <v>11</v>
      </c>
      <c r="G434" s="1" t="s">
        <v>11</v>
      </c>
      <c r="H434" s="1" t="s">
        <v>675</v>
      </c>
      <c r="I434" s="1" t="s">
        <v>675</v>
      </c>
      <c r="J434" s="1" t="s">
        <v>40</v>
      </c>
      <c r="K434" s="12">
        <f t="shared" si="24"/>
        <v>0.23749999999999999</v>
      </c>
      <c r="L434" s="11">
        <f t="shared" si="25"/>
        <v>43834</v>
      </c>
      <c r="M434" s="29">
        <f t="shared" si="26"/>
        <v>1</v>
      </c>
      <c r="N434" s="12">
        <f t="shared" si="27"/>
        <v>0</v>
      </c>
    </row>
    <row r="435" spans="1:14" x14ac:dyDescent="0.25">
      <c r="A435" s="1" t="s">
        <v>663</v>
      </c>
      <c r="B435" s="1" t="s">
        <v>11</v>
      </c>
      <c r="C435" s="1" t="s">
        <v>664</v>
      </c>
      <c r="D435" s="1" t="s">
        <v>676</v>
      </c>
      <c r="E435" s="1" t="s">
        <v>478</v>
      </c>
      <c r="F435" s="1" t="s">
        <v>11</v>
      </c>
      <c r="G435" s="1" t="s">
        <v>11</v>
      </c>
      <c r="H435" s="1" t="s">
        <v>677</v>
      </c>
      <c r="I435" s="1" t="s">
        <v>677</v>
      </c>
      <c r="J435" s="1" t="s">
        <v>44</v>
      </c>
      <c r="K435" s="12">
        <f t="shared" si="24"/>
        <v>8.4027777777777812E-2</v>
      </c>
      <c r="L435" s="11">
        <f t="shared" si="25"/>
        <v>43835</v>
      </c>
      <c r="M435" s="29">
        <f t="shared" si="26"/>
        <v>0</v>
      </c>
      <c r="N435" s="12">
        <f t="shared" si="27"/>
        <v>0</v>
      </c>
    </row>
    <row r="436" spans="1:14" x14ac:dyDescent="0.25">
      <c r="A436" s="1" t="s">
        <v>663</v>
      </c>
      <c r="B436" s="1" t="s">
        <v>11</v>
      </c>
      <c r="C436" s="1" t="s">
        <v>664</v>
      </c>
      <c r="D436" s="1" t="s">
        <v>678</v>
      </c>
      <c r="E436" s="1" t="s">
        <v>229</v>
      </c>
      <c r="F436" s="1" t="s">
        <v>11</v>
      </c>
      <c r="G436" s="1" t="s">
        <v>11</v>
      </c>
      <c r="H436" s="1" t="s">
        <v>679</v>
      </c>
      <c r="I436" s="1" t="s">
        <v>679</v>
      </c>
      <c r="J436" s="1" t="s">
        <v>47</v>
      </c>
      <c r="K436" s="12">
        <f t="shared" si="24"/>
        <v>0.10763888888888884</v>
      </c>
      <c r="L436" s="11">
        <f t="shared" si="25"/>
        <v>43836</v>
      </c>
      <c r="M436" s="29">
        <f t="shared" si="26"/>
        <v>0</v>
      </c>
      <c r="N436" s="12">
        <f t="shared" si="27"/>
        <v>0</v>
      </c>
    </row>
    <row r="437" spans="1:14" x14ac:dyDescent="0.25">
      <c r="A437" s="1" t="s">
        <v>663</v>
      </c>
      <c r="B437" s="1" t="s">
        <v>11</v>
      </c>
      <c r="C437" s="1" t="s">
        <v>664</v>
      </c>
      <c r="D437" s="1" t="s">
        <v>680</v>
      </c>
      <c r="E437" s="1" t="s">
        <v>448</v>
      </c>
      <c r="F437" s="1" t="s">
        <v>11</v>
      </c>
      <c r="G437" s="1" t="s">
        <v>11</v>
      </c>
      <c r="H437" s="1" t="s">
        <v>563</v>
      </c>
      <c r="I437" s="1" t="s">
        <v>563</v>
      </c>
      <c r="J437" s="1" t="s">
        <v>51</v>
      </c>
      <c r="K437" s="12">
        <f t="shared" si="24"/>
        <v>0.13402777777777775</v>
      </c>
      <c r="L437" s="11">
        <f t="shared" si="25"/>
        <v>43837</v>
      </c>
      <c r="M437" s="29">
        <f t="shared" si="26"/>
        <v>0</v>
      </c>
      <c r="N437" s="12">
        <f t="shared" si="27"/>
        <v>0</v>
      </c>
    </row>
    <row r="438" spans="1:14" x14ac:dyDescent="0.25">
      <c r="A438" s="1" t="s">
        <v>663</v>
      </c>
      <c r="B438" s="1" t="s">
        <v>11</v>
      </c>
      <c r="C438" s="1" t="s">
        <v>664</v>
      </c>
      <c r="D438" s="1" t="s">
        <v>681</v>
      </c>
      <c r="E438" s="1" t="s">
        <v>229</v>
      </c>
      <c r="F438" s="1" t="s">
        <v>11</v>
      </c>
      <c r="G438" s="1" t="s">
        <v>11</v>
      </c>
      <c r="H438" s="1" t="s">
        <v>682</v>
      </c>
      <c r="I438" s="1" t="s">
        <v>682</v>
      </c>
      <c r="J438" s="1" t="s">
        <v>54</v>
      </c>
      <c r="K438" s="12">
        <f t="shared" si="24"/>
        <v>0.13194444444444442</v>
      </c>
      <c r="L438" s="11">
        <f t="shared" si="25"/>
        <v>43838</v>
      </c>
      <c r="M438" s="29">
        <f t="shared" si="26"/>
        <v>0</v>
      </c>
      <c r="N438" s="12">
        <f t="shared" si="27"/>
        <v>0</v>
      </c>
    </row>
    <row r="439" spans="1:14" x14ac:dyDescent="0.25">
      <c r="A439" s="1" t="s">
        <v>663</v>
      </c>
      <c r="B439" s="1" t="s">
        <v>11</v>
      </c>
      <c r="C439" s="1" t="s">
        <v>664</v>
      </c>
      <c r="D439" s="1" t="s">
        <v>683</v>
      </c>
      <c r="E439" s="1" t="s">
        <v>395</v>
      </c>
      <c r="F439" s="1" t="s">
        <v>11</v>
      </c>
      <c r="G439" s="1" t="s">
        <v>11</v>
      </c>
      <c r="H439" s="1" t="s">
        <v>684</v>
      </c>
      <c r="I439" s="1" t="s">
        <v>684</v>
      </c>
      <c r="J439" s="1" t="s">
        <v>58</v>
      </c>
      <c r="K439" s="12">
        <f t="shared" si="24"/>
        <v>0.15486111111111112</v>
      </c>
      <c r="L439" s="11">
        <f t="shared" si="25"/>
        <v>43839</v>
      </c>
      <c r="M439" s="29">
        <f t="shared" si="26"/>
        <v>0</v>
      </c>
      <c r="N439" s="12">
        <f t="shared" si="27"/>
        <v>0</v>
      </c>
    </row>
    <row r="440" spans="1:14" x14ac:dyDescent="0.25">
      <c r="A440" s="1" t="s">
        <v>663</v>
      </c>
      <c r="B440" s="1" t="s">
        <v>11</v>
      </c>
      <c r="C440" s="1" t="s">
        <v>664</v>
      </c>
      <c r="D440" s="1" t="s">
        <v>651</v>
      </c>
      <c r="E440" s="1" t="s">
        <v>163</v>
      </c>
      <c r="F440" s="1" t="s">
        <v>11</v>
      </c>
      <c r="G440" s="1" t="s">
        <v>11</v>
      </c>
      <c r="H440" s="1" t="s">
        <v>675</v>
      </c>
      <c r="I440" s="1" t="s">
        <v>675</v>
      </c>
      <c r="J440" s="1" t="s">
        <v>62</v>
      </c>
      <c r="K440" s="12">
        <f t="shared" si="24"/>
        <v>0.2375000000000001</v>
      </c>
      <c r="L440" s="11">
        <f t="shared" si="25"/>
        <v>43841</v>
      </c>
      <c r="M440" s="29">
        <f t="shared" si="26"/>
        <v>1</v>
      </c>
      <c r="N440" s="12">
        <f t="shared" si="27"/>
        <v>0</v>
      </c>
    </row>
    <row r="441" spans="1:14" x14ac:dyDescent="0.25">
      <c r="A441" s="1" t="s">
        <v>663</v>
      </c>
      <c r="B441" s="1" t="s">
        <v>11</v>
      </c>
      <c r="C441" s="1" t="s">
        <v>664</v>
      </c>
      <c r="D441" s="1" t="s">
        <v>278</v>
      </c>
      <c r="E441" s="1" t="s">
        <v>334</v>
      </c>
      <c r="F441" s="1" t="s">
        <v>11</v>
      </c>
      <c r="G441" s="1" t="s">
        <v>11</v>
      </c>
      <c r="H441" s="1" t="s">
        <v>685</v>
      </c>
      <c r="I441" s="1" t="s">
        <v>685</v>
      </c>
      <c r="J441" s="1" t="s">
        <v>66</v>
      </c>
      <c r="K441" s="12">
        <f t="shared" si="24"/>
        <v>0.27499999999999997</v>
      </c>
      <c r="L441" s="11">
        <f t="shared" si="25"/>
        <v>43842</v>
      </c>
      <c r="M441" s="29">
        <f t="shared" si="26"/>
        <v>0</v>
      </c>
      <c r="N441" s="12">
        <f t="shared" si="27"/>
        <v>0</v>
      </c>
    </row>
    <row r="442" spans="1:14" x14ac:dyDescent="0.25">
      <c r="A442" s="1" t="s">
        <v>663</v>
      </c>
      <c r="B442" s="1" t="s">
        <v>11</v>
      </c>
      <c r="C442" s="1" t="s">
        <v>664</v>
      </c>
      <c r="D442" s="1" t="s">
        <v>686</v>
      </c>
      <c r="E442" s="1" t="s">
        <v>687</v>
      </c>
      <c r="F442" s="1" t="s">
        <v>11</v>
      </c>
      <c r="G442" s="1" t="s">
        <v>11</v>
      </c>
      <c r="H442" s="1" t="s">
        <v>688</v>
      </c>
      <c r="I442" s="1" t="s">
        <v>688</v>
      </c>
      <c r="J442" s="1" t="s">
        <v>69</v>
      </c>
      <c r="K442" s="12">
        <f t="shared" si="24"/>
        <v>0.15138888888888891</v>
      </c>
      <c r="L442" s="11">
        <f t="shared" si="25"/>
        <v>43843</v>
      </c>
      <c r="M442" s="29">
        <f t="shared" si="26"/>
        <v>0</v>
      </c>
      <c r="N442" s="12">
        <f t="shared" si="27"/>
        <v>0</v>
      </c>
    </row>
    <row r="443" spans="1:14" x14ac:dyDescent="0.25">
      <c r="A443" s="1" t="s">
        <v>663</v>
      </c>
      <c r="B443" s="1" t="s">
        <v>11</v>
      </c>
      <c r="C443" s="1" t="s">
        <v>664</v>
      </c>
      <c r="D443" s="1" t="s">
        <v>689</v>
      </c>
      <c r="E443" s="1" t="s">
        <v>328</v>
      </c>
      <c r="F443" s="1" t="s">
        <v>11</v>
      </c>
      <c r="G443" s="1" t="s">
        <v>11</v>
      </c>
      <c r="H443" s="1" t="s">
        <v>157</v>
      </c>
      <c r="I443" s="1" t="s">
        <v>157</v>
      </c>
      <c r="J443" s="1" t="s">
        <v>72</v>
      </c>
      <c r="K443" s="12">
        <f t="shared" si="24"/>
        <v>0.14027777777777772</v>
      </c>
      <c r="L443" s="11">
        <f t="shared" si="25"/>
        <v>43844</v>
      </c>
      <c r="M443" s="29">
        <f t="shared" si="26"/>
        <v>0</v>
      </c>
      <c r="N443" s="12">
        <f t="shared" si="27"/>
        <v>0</v>
      </c>
    </row>
    <row r="444" spans="1:14" x14ac:dyDescent="0.25">
      <c r="A444" s="1" t="s">
        <v>663</v>
      </c>
      <c r="B444" s="1" t="s">
        <v>11</v>
      </c>
      <c r="C444" s="1" t="s">
        <v>664</v>
      </c>
      <c r="D444" s="1" t="s">
        <v>690</v>
      </c>
      <c r="E444" s="1" t="s">
        <v>412</v>
      </c>
      <c r="F444" s="1" t="s">
        <v>11</v>
      </c>
      <c r="G444" s="1" t="s">
        <v>11</v>
      </c>
      <c r="H444" s="1" t="s">
        <v>691</v>
      </c>
      <c r="I444" s="1" t="s">
        <v>691</v>
      </c>
      <c r="J444" s="1" t="s">
        <v>75</v>
      </c>
      <c r="K444" s="12">
        <f t="shared" si="24"/>
        <v>0.11111111111111105</v>
      </c>
      <c r="L444" s="11">
        <f t="shared" si="25"/>
        <v>43845</v>
      </c>
      <c r="M444" s="29">
        <f t="shared" si="26"/>
        <v>0</v>
      </c>
      <c r="N444" s="12">
        <f t="shared" si="27"/>
        <v>0</v>
      </c>
    </row>
    <row r="445" spans="1:14" x14ac:dyDescent="0.25">
      <c r="A445" s="1" t="s">
        <v>663</v>
      </c>
      <c r="B445" s="1" t="s">
        <v>11</v>
      </c>
      <c r="C445" s="1" t="s">
        <v>664</v>
      </c>
      <c r="D445" s="1" t="s">
        <v>665</v>
      </c>
      <c r="E445" s="1" t="s">
        <v>494</v>
      </c>
      <c r="F445" s="1" t="s">
        <v>11</v>
      </c>
      <c r="G445" s="1" t="s">
        <v>11</v>
      </c>
      <c r="H445" s="1" t="s">
        <v>692</v>
      </c>
      <c r="I445" s="1" t="s">
        <v>692</v>
      </c>
      <c r="J445" s="1" t="s">
        <v>79</v>
      </c>
      <c r="K445" s="12">
        <f t="shared" si="24"/>
        <v>8.5416666666666585E-2</v>
      </c>
      <c r="L445" s="11">
        <f t="shared" si="25"/>
        <v>43846</v>
      </c>
      <c r="M445" s="29">
        <f t="shared" si="26"/>
        <v>0</v>
      </c>
      <c r="N445" s="12">
        <f t="shared" si="27"/>
        <v>0</v>
      </c>
    </row>
    <row r="446" spans="1:14" x14ac:dyDescent="0.25">
      <c r="A446" s="1" t="s">
        <v>663</v>
      </c>
      <c r="B446" s="1" t="s">
        <v>11</v>
      </c>
      <c r="C446" s="1" t="s">
        <v>664</v>
      </c>
      <c r="D446" s="1" t="s">
        <v>123</v>
      </c>
      <c r="E446" s="1" t="s">
        <v>388</v>
      </c>
      <c r="F446" s="1" t="s">
        <v>11</v>
      </c>
      <c r="G446" s="1" t="s">
        <v>11</v>
      </c>
      <c r="H446" s="1" t="s">
        <v>693</v>
      </c>
      <c r="I446" s="1" t="s">
        <v>693</v>
      </c>
      <c r="J446" s="1" t="s">
        <v>173</v>
      </c>
      <c r="K446" s="12">
        <f t="shared" si="24"/>
        <v>0.23958333333333343</v>
      </c>
      <c r="L446" s="11">
        <f t="shared" si="25"/>
        <v>43848</v>
      </c>
      <c r="M446" s="29">
        <f t="shared" si="26"/>
        <v>1</v>
      </c>
      <c r="N446" s="12">
        <f t="shared" si="27"/>
        <v>0</v>
      </c>
    </row>
    <row r="447" spans="1:14" x14ac:dyDescent="0.25">
      <c r="A447" s="1" t="s">
        <v>663</v>
      </c>
      <c r="B447" s="1" t="s">
        <v>11</v>
      </c>
      <c r="C447" s="1" t="s">
        <v>664</v>
      </c>
      <c r="D447" s="1" t="s">
        <v>694</v>
      </c>
      <c r="E447" s="1" t="s">
        <v>670</v>
      </c>
      <c r="F447" s="1" t="s">
        <v>11</v>
      </c>
      <c r="G447" s="1" t="s">
        <v>11</v>
      </c>
      <c r="H447" s="1" t="s">
        <v>695</v>
      </c>
      <c r="I447" s="1" t="s">
        <v>695</v>
      </c>
      <c r="J447" s="1" t="s">
        <v>82</v>
      </c>
      <c r="K447" s="12">
        <f t="shared" si="24"/>
        <v>0.12430555555555556</v>
      </c>
      <c r="L447" s="11">
        <f t="shared" si="25"/>
        <v>43849</v>
      </c>
      <c r="M447" s="29">
        <f t="shared" si="26"/>
        <v>0</v>
      </c>
      <c r="N447" s="12">
        <f t="shared" si="27"/>
        <v>0</v>
      </c>
    </row>
    <row r="448" spans="1:14" x14ac:dyDescent="0.25">
      <c r="A448" s="1" t="s">
        <v>663</v>
      </c>
      <c r="B448" s="1" t="s">
        <v>11</v>
      </c>
      <c r="C448" s="1" t="s">
        <v>664</v>
      </c>
      <c r="D448" s="1" t="s">
        <v>549</v>
      </c>
      <c r="E448" s="1" t="s">
        <v>696</v>
      </c>
      <c r="F448" s="1" t="s">
        <v>11</v>
      </c>
      <c r="G448" s="1" t="s">
        <v>11</v>
      </c>
      <c r="H448" s="1" t="s">
        <v>157</v>
      </c>
      <c r="I448" s="1" t="s">
        <v>157</v>
      </c>
      <c r="J448" s="1" t="s">
        <v>85</v>
      </c>
      <c r="K448" s="12">
        <f t="shared" si="24"/>
        <v>0.13958333333333328</v>
      </c>
      <c r="L448" s="11">
        <f t="shared" si="25"/>
        <v>43850</v>
      </c>
      <c r="M448" s="29">
        <f t="shared" si="26"/>
        <v>0</v>
      </c>
      <c r="N448" s="12">
        <f t="shared" si="27"/>
        <v>0</v>
      </c>
    </row>
    <row r="449" spans="1:14" x14ac:dyDescent="0.25">
      <c r="A449" s="1" t="s">
        <v>663</v>
      </c>
      <c r="B449" s="1" t="s">
        <v>11</v>
      </c>
      <c r="C449" s="1" t="s">
        <v>664</v>
      </c>
      <c r="D449" s="1" t="s">
        <v>697</v>
      </c>
      <c r="E449" s="1" t="s">
        <v>478</v>
      </c>
      <c r="F449" s="1" t="s">
        <v>11</v>
      </c>
      <c r="G449" s="1" t="s">
        <v>11</v>
      </c>
      <c r="H449" s="1" t="s">
        <v>698</v>
      </c>
      <c r="I449" s="1" t="s">
        <v>698</v>
      </c>
      <c r="J449" s="1" t="s">
        <v>91</v>
      </c>
      <c r="K449" s="12">
        <f t="shared" si="24"/>
        <v>0.10347222222222219</v>
      </c>
      <c r="L449" s="11">
        <f t="shared" si="25"/>
        <v>43852</v>
      </c>
      <c r="M449" s="29">
        <f t="shared" si="26"/>
        <v>0</v>
      </c>
      <c r="N449" s="12">
        <f t="shared" si="27"/>
        <v>0</v>
      </c>
    </row>
    <row r="450" spans="1:14" x14ac:dyDescent="0.25">
      <c r="A450" s="1" t="s">
        <v>663</v>
      </c>
      <c r="B450" s="1" t="s">
        <v>11</v>
      </c>
      <c r="C450" s="1" t="s">
        <v>664</v>
      </c>
      <c r="D450" s="1" t="s">
        <v>155</v>
      </c>
      <c r="E450" s="1" t="s">
        <v>409</v>
      </c>
      <c r="F450" s="1" t="s">
        <v>11</v>
      </c>
      <c r="G450" s="1" t="s">
        <v>11</v>
      </c>
      <c r="H450" s="1" t="s">
        <v>699</v>
      </c>
      <c r="I450" s="1" t="s">
        <v>699</v>
      </c>
      <c r="J450" s="1" t="s">
        <v>94</v>
      </c>
      <c r="K450" s="12">
        <f t="shared" si="24"/>
        <v>8.0555555555555491E-2</v>
      </c>
      <c r="L450" s="11">
        <f t="shared" si="25"/>
        <v>43853</v>
      </c>
      <c r="M450" s="29">
        <f t="shared" si="26"/>
        <v>0</v>
      </c>
      <c r="N450" s="12">
        <f t="shared" si="27"/>
        <v>0</v>
      </c>
    </row>
    <row r="451" spans="1:14" x14ac:dyDescent="0.25">
      <c r="A451" s="1" t="s">
        <v>663</v>
      </c>
      <c r="B451" s="1" t="s">
        <v>11</v>
      </c>
      <c r="C451" s="1" t="s">
        <v>664</v>
      </c>
      <c r="D451" s="1" t="s">
        <v>431</v>
      </c>
      <c r="E451" s="1" t="s">
        <v>494</v>
      </c>
      <c r="F451" s="1" t="s">
        <v>11</v>
      </c>
      <c r="G451" s="1" t="s">
        <v>11</v>
      </c>
      <c r="H451" s="1" t="s">
        <v>700</v>
      </c>
      <c r="I451" s="1" t="s">
        <v>700</v>
      </c>
      <c r="J451" s="1" t="s">
        <v>97</v>
      </c>
      <c r="K451" s="12">
        <f t="shared" ref="K451:K514" si="28">E451-D451</f>
        <v>0.23541666666666655</v>
      </c>
      <c r="L451" s="11">
        <f t="shared" ref="L451:L514" si="29">DATE(RIGHT(J451,4),LEFT(J451,2),MID(J451,4,2))</f>
        <v>43855</v>
      </c>
      <c r="M451" s="29">
        <f t="shared" ref="M451:M514" si="30">1*(WEEKDAY(L451)=7)</f>
        <v>1</v>
      </c>
      <c r="N451" s="12">
        <f t="shared" ref="N451:N514" si="31">IF(M451=1,IF(K451&gt;$P$2,K451-$P$2,0),IF(K451&gt;$O$2,K451-$O$2,0))</f>
        <v>0</v>
      </c>
    </row>
    <row r="452" spans="1:14" x14ac:dyDescent="0.25">
      <c r="A452" s="1" t="s">
        <v>701</v>
      </c>
      <c r="B452" s="1" t="s">
        <v>11</v>
      </c>
      <c r="C452" s="1" t="s">
        <v>702</v>
      </c>
      <c r="D452" s="1" t="s">
        <v>553</v>
      </c>
      <c r="E452" s="1" t="s">
        <v>292</v>
      </c>
      <c r="F452" s="1" t="s">
        <v>11</v>
      </c>
      <c r="G452" s="1" t="s">
        <v>11</v>
      </c>
      <c r="H452" s="1" t="s">
        <v>703</v>
      </c>
      <c r="I452" s="1" t="s">
        <v>703</v>
      </c>
      <c r="J452" s="1" t="s">
        <v>16</v>
      </c>
      <c r="K452" s="12">
        <f t="shared" si="28"/>
        <v>0.12361111111111112</v>
      </c>
      <c r="L452" s="11">
        <f t="shared" si="29"/>
        <v>43825</v>
      </c>
      <c r="M452" s="29">
        <f t="shared" si="30"/>
        <v>0</v>
      </c>
      <c r="N452" s="12">
        <f t="shared" si="31"/>
        <v>0</v>
      </c>
    </row>
    <row r="453" spans="1:14" x14ac:dyDescent="0.25">
      <c r="A453" s="1" t="s">
        <v>701</v>
      </c>
      <c r="B453" s="1" t="s">
        <v>11</v>
      </c>
      <c r="C453" s="1" t="s">
        <v>702</v>
      </c>
      <c r="D453" s="1" t="s">
        <v>704</v>
      </c>
      <c r="E453" s="1" t="s">
        <v>34</v>
      </c>
      <c r="F453" s="1" t="s">
        <v>11</v>
      </c>
      <c r="G453" s="1" t="s">
        <v>11</v>
      </c>
      <c r="H453" s="1" t="s">
        <v>705</v>
      </c>
      <c r="I453" s="1" t="s">
        <v>705</v>
      </c>
      <c r="J453" s="1" t="s">
        <v>20</v>
      </c>
      <c r="K453" s="12">
        <f t="shared" si="28"/>
        <v>0.19513888888888881</v>
      </c>
      <c r="L453" s="11">
        <f t="shared" si="29"/>
        <v>43827</v>
      </c>
      <c r="M453" s="29">
        <f t="shared" si="30"/>
        <v>1</v>
      </c>
      <c r="N453" s="12">
        <f t="shared" si="31"/>
        <v>0</v>
      </c>
    </row>
    <row r="454" spans="1:14" x14ac:dyDescent="0.25">
      <c r="A454" s="1" t="s">
        <v>701</v>
      </c>
      <c r="B454" s="1" t="s">
        <v>11</v>
      </c>
      <c r="C454" s="1" t="s">
        <v>702</v>
      </c>
      <c r="D454" s="1" t="s">
        <v>706</v>
      </c>
      <c r="E454" s="1" t="s">
        <v>163</v>
      </c>
      <c r="F454" s="1" t="s">
        <v>11</v>
      </c>
      <c r="G454" s="1" t="s">
        <v>11</v>
      </c>
      <c r="H454" s="1" t="s">
        <v>707</v>
      </c>
      <c r="I454" s="1" t="s">
        <v>707</v>
      </c>
      <c r="J454" s="1" t="s">
        <v>24</v>
      </c>
      <c r="K454" s="12">
        <f t="shared" si="28"/>
        <v>8.333333333333337E-2</v>
      </c>
      <c r="L454" s="11">
        <f t="shared" si="29"/>
        <v>43828</v>
      </c>
      <c r="M454" s="29">
        <f t="shared" si="30"/>
        <v>0</v>
      </c>
      <c r="N454" s="12">
        <f t="shared" si="31"/>
        <v>0</v>
      </c>
    </row>
    <row r="455" spans="1:14" x14ac:dyDescent="0.25">
      <c r="A455" s="1" t="s">
        <v>701</v>
      </c>
      <c r="B455" s="1" t="s">
        <v>11</v>
      </c>
      <c r="C455" s="1" t="s">
        <v>702</v>
      </c>
      <c r="D455" s="1" t="s">
        <v>672</v>
      </c>
      <c r="E455" s="1" t="s">
        <v>412</v>
      </c>
      <c r="F455" s="1" t="s">
        <v>11</v>
      </c>
      <c r="G455" s="1" t="s">
        <v>11</v>
      </c>
      <c r="H455" s="1" t="s">
        <v>708</v>
      </c>
      <c r="I455" s="1" t="s">
        <v>708</v>
      </c>
      <c r="J455" s="1" t="s">
        <v>28</v>
      </c>
      <c r="K455" s="12">
        <f t="shared" si="28"/>
        <v>0.14166666666666672</v>
      </c>
      <c r="L455" s="11">
        <f t="shared" si="29"/>
        <v>43829</v>
      </c>
      <c r="M455" s="29">
        <f t="shared" si="30"/>
        <v>0</v>
      </c>
      <c r="N455" s="12">
        <f t="shared" si="31"/>
        <v>0</v>
      </c>
    </row>
    <row r="456" spans="1:14" x14ac:dyDescent="0.25">
      <c r="A456" s="1" t="s">
        <v>701</v>
      </c>
      <c r="B456" s="1" t="s">
        <v>11</v>
      </c>
      <c r="C456" s="1" t="s">
        <v>702</v>
      </c>
      <c r="D456" s="1" t="s">
        <v>709</v>
      </c>
      <c r="E456" s="1" t="s">
        <v>710</v>
      </c>
      <c r="F456" s="1" t="s">
        <v>11</v>
      </c>
      <c r="G456" s="1" t="s">
        <v>11</v>
      </c>
      <c r="H456" s="1" t="s">
        <v>711</v>
      </c>
      <c r="I456" s="1" t="s">
        <v>711</v>
      </c>
      <c r="J456" s="1" t="s">
        <v>32</v>
      </c>
      <c r="K456" s="12">
        <f t="shared" si="28"/>
        <v>8.5416666666666696E-2</v>
      </c>
      <c r="L456" s="11">
        <f t="shared" si="29"/>
        <v>43830</v>
      </c>
      <c r="M456" s="29">
        <f t="shared" si="30"/>
        <v>0</v>
      </c>
      <c r="N456" s="12">
        <f t="shared" si="31"/>
        <v>0</v>
      </c>
    </row>
    <row r="457" spans="1:14" x14ac:dyDescent="0.25">
      <c r="A457" s="1" t="s">
        <v>701</v>
      </c>
      <c r="B457" s="1" t="s">
        <v>11</v>
      </c>
      <c r="C457" s="1" t="s">
        <v>702</v>
      </c>
      <c r="D457" s="1" t="s">
        <v>712</v>
      </c>
      <c r="E457" s="1" t="s">
        <v>710</v>
      </c>
      <c r="F457" s="1" t="s">
        <v>11</v>
      </c>
      <c r="G457" s="1" t="s">
        <v>11</v>
      </c>
      <c r="H457" s="1" t="s">
        <v>713</v>
      </c>
      <c r="I457" s="1" t="s">
        <v>713</v>
      </c>
      <c r="J457" s="1" t="s">
        <v>40</v>
      </c>
      <c r="K457" s="12">
        <f t="shared" si="28"/>
        <v>0.26666666666666666</v>
      </c>
      <c r="L457" s="11">
        <f t="shared" si="29"/>
        <v>43834</v>
      </c>
      <c r="M457" s="29">
        <f t="shared" si="30"/>
        <v>1</v>
      </c>
      <c r="N457" s="12">
        <f t="shared" si="31"/>
        <v>1.6666666666666663E-2</v>
      </c>
    </row>
    <row r="458" spans="1:14" x14ac:dyDescent="0.25">
      <c r="A458" s="1" t="s">
        <v>701</v>
      </c>
      <c r="B458" s="1" t="s">
        <v>11</v>
      </c>
      <c r="C458" s="1" t="s">
        <v>702</v>
      </c>
      <c r="D458" s="1" t="s">
        <v>694</v>
      </c>
      <c r="E458" s="1" t="s">
        <v>163</v>
      </c>
      <c r="F458" s="1" t="s">
        <v>11</v>
      </c>
      <c r="G458" s="1" t="s">
        <v>11</v>
      </c>
      <c r="H458" s="1" t="s">
        <v>714</v>
      </c>
      <c r="I458" s="1" t="s">
        <v>714</v>
      </c>
      <c r="J458" s="1" t="s">
        <v>44</v>
      </c>
      <c r="K458" s="12">
        <f t="shared" si="28"/>
        <v>0.1166666666666667</v>
      </c>
      <c r="L458" s="11">
        <f t="shared" si="29"/>
        <v>43835</v>
      </c>
      <c r="M458" s="29">
        <f t="shared" si="30"/>
        <v>0</v>
      </c>
      <c r="N458" s="12">
        <f t="shared" si="31"/>
        <v>0</v>
      </c>
    </row>
    <row r="459" spans="1:14" x14ac:dyDescent="0.25">
      <c r="A459" s="1" t="s">
        <v>701</v>
      </c>
      <c r="B459" s="1" t="s">
        <v>11</v>
      </c>
      <c r="C459" s="1" t="s">
        <v>702</v>
      </c>
      <c r="D459" s="1" t="s">
        <v>715</v>
      </c>
      <c r="E459" s="1" t="s">
        <v>533</v>
      </c>
      <c r="F459" s="1" t="s">
        <v>11</v>
      </c>
      <c r="G459" s="1" t="s">
        <v>11</v>
      </c>
      <c r="H459" s="1" t="s">
        <v>716</v>
      </c>
      <c r="I459" s="1" t="s">
        <v>716</v>
      </c>
      <c r="J459" s="1" t="s">
        <v>47</v>
      </c>
      <c r="K459" s="12">
        <f t="shared" si="28"/>
        <v>0.10902777777777783</v>
      </c>
      <c r="L459" s="11">
        <f t="shared" si="29"/>
        <v>43836</v>
      </c>
      <c r="M459" s="29">
        <f t="shared" si="30"/>
        <v>0</v>
      </c>
      <c r="N459" s="12">
        <f t="shared" si="31"/>
        <v>0</v>
      </c>
    </row>
    <row r="460" spans="1:14" x14ac:dyDescent="0.25">
      <c r="A460" s="1" t="s">
        <v>701</v>
      </c>
      <c r="B460" s="1" t="s">
        <v>11</v>
      </c>
      <c r="C460" s="1" t="s">
        <v>702</v>
      </c>
      <c r="D460" s="1" t="s">
        <v>717</v>
      </c>
      <c r="E460" s="1" t="s">
        <v>395</v>
      </c>
      <c r="F460" s="1" t="s">
        <v>11</v>
      </c>
      <c r="G460" s="1" t="s">
        <v>11</v>
      </c>
      <c r="H460" s="1" t="s">
        <v>718</v>
      </c>
      <c r="I460" s="1" t="s">
        <v>718</v>
      </c>
      <c r="J460" s="1" t="s">
        <v>51</v>
      </c>
      <c r="K460" s="12">
        <f t="shared" si="28"/>
        <v>0.11597222222222225</v>
      </c>
      <c r="L460" s="11">
        <f t="shared" si="29"/>
        <v>43837</v>
      </c>
      <c r="M460" s="29">
        <f t="shared" si="30"/>
        <v>0</v>
      </c>
      <c r="N460" s="12">
        <f t="shared" si="31"/>
        <v>0</v>
      </c>
    </row>
    <row r="461" spans="1:14" x14ac:dyDescent="0.25">
      <c r="A461" s="1" t="s">
        <v>701</v>
      </c>
      <c r="B461" s="1" t="s">
        <v>11</v>
      </c>
      <c r="C461" s="1" t="s">
        <v>702</v>
      </c>
      <c r="D461" s="1" t="s">
        <v>575</v>
      </c>
      <c r="E461" s="1" t="s">
        <v>384</v>
      </c>
      <c r="F461" s="1" t="s">
        <v>11</v>
      </c>
      <c r="G461" s="1" t="s">
        <v>11</v>
      </c>
      <c r="H461" s="1" t="s">
        <v>719</v>
      </c>
      <c r="I461" s="1" t="s">
        <v>719</v>
      </c>
      <c r="J461" s="1" t="s">
        <v>54</v>
      </c>
      <c r="K461" s="12">
        <f t="shared" si="28"/>
        <v>0.12013888888888891</v>
      </c>
      <c r="L461" s="11">
        <f t="shared" si="29"/>
        <v>43838</v>
      </c>
      <c r="M461" s="29">
        <f t="shared" si="30"/>
        <v>0</v>
      </c>
      <c r="N461" s="12">
        <f t="shared" si="31"/>
        <v>0</v>
      </c>
    </row>
    <row r="462" spans="1:14" x14ac:dyDescent="0.25">
      <c r="A462" s="1" t="s">
        <v>701</v>
      </c>
      <c r="B462" s="1" t="s">
        <v>11</v>
      </c>
      <c r="C462" s="1" t="s">
        <v>702</v>
      </c>
      <c r="D462" s="1" t="s">
        <v>720</v>
      </c>
      <c r="E462" s="1" t="s">
        <v>283</v>
      </c>
      <c r="F462" s="1" t="s">
        <v>11</v>
      </c>
      <c r="G462" s="1" t="s">
        <v>11</v>
      </c>
      <c r="H462" s="1" t="s">
        <v>721</v>
      </c>
      <c r="I462" s="1" t="s">
        <v>721</v>
      </c>
      <c r="J462" s="1" t="s">
        <v>58</v>
      </c>
      <c r="K462" s="12">
        <f t="shared" si="28"/>
        <v>8.0555555555555602E-2</v>
      </c>
      <c r="L462" s="11">
        <f t="shared" si="29"/>
        <v>43839</v>
      </c>
      <c r="M462" s="29">
        <f t="shared" si="30"/>
        <v>0</v>
      </c>
      <c r="N462" s="12">
        <f t="shared" si="31"/>
        <v>0</v>
      </c>
    </row>
    <row r="463" spans="1:14" x14ac:dyDescent="0.25">
      <c r="A463" s="1" t="s">
        <v>701</v>
      </c>
      <c r="B463" s="1" t="s">
        <v>11</v>
      </c>
      <c r="C463" s="1" t="s">
        <v>702</v>
      </c>
      <c r="D463" s="1" t="s">
        <v>250</v>
      </c>
      <c r="E463" s="1" t="s">
        <v>660</v>
      </c>
      <c r="F463" s="1" t="s">
        <v>11</v>
      </c>
      <c r="G463" s="1" t="s">
        <v>11</v>
      </c>
      <c r="H463" s="1" t="s">
        <v>455</v>
      </c>
      <c r="I463" s="1" t="s">
        <v>455</v>
      </c>
      <c r="J463" s="1" t="s">
        <v>62</v>
      </c>
      <c r="K463" s="12">
        <f t="shared" si="28"/>
        <v>0.24652777777777773</v>
      </c>
      <c r="L463" s="11">
        <f t="shared" si="29"/>
        <v>43841</v>
      </c>
      <c r="M463" s="29">
        <f t="shared" si="30"/>
        <v>1</v>
      </c>
      <c r="N463" s="12">
        <f t="shared" si="31"/>
        <v>0</v>
      </c>
    </row>
    <row r="464" spans="1:14" x14ac:dyDescent="0.25">
      <c r="A464" s="1" t="s">
        <v>701</v>
      </c>
      <c r="B464" s="1" t="s">
        <v>11</v>
      </c>
      <c r="C464" s="1" t="s">
        <v>702</v>
      </c>
      <c r="D464" s="1" t="s">
        <v>722</v>
      </c>
      <c r="E464" s="1" t="s">
        <v>723</v>
      </c>
      <c r="F464" s="1" t="s">
        <v>11</v>
      </c>
      <c r="G464" s="1" t="s">
        <v>11</v>
      </c>
      <c r="H464" s="1" t="s">
        <v>462</v>
      </c>
      <c r="I464" s="1" t="s">
        <v>462</v>
      </c>
      <c r="J464" s="1" t="s">
        <v>66</v>
      </c>
      <c r="K464" s="12">
        <f t="shared" si="28"/>
        <v>0.26597222222222222</v>
      </c>
      <c r="L464" s="11">
        <f t="shared" si="29"/>
        <v>43842</v>
      </c>
      <c r="M464" s="29">
        <f t="shared" si="30"/>
        <v>0</v>
      </c>
      <c r="N464" s="12">
        <f t="shared" si="31"/>
        <v>0</v>
      </c>
    </row>
    <row r="465" spans="1:14" x14ac:dyDescent="0.25">
      <c r="A465" s="1" t="s">
        <v>701</v>
      </c>
      <c r="B465" s="1" t="s">
        <v>11</v>
      </c>
      <c r="C465" s="1" t="s">
        <v>702</v>
      </c>
      <c r="D465" s="1" t="s">
        <v>219</v>
      </c>
      <c r="E465" s="1" t="s">
        <v>724</v>
      </c>
      <c r="F465" s="1" t="s">
        <v>11</v>
      </c>
      <c r="G465" s="1" t="s">
        <v>11</v>
      </c>
      <c r="H465" s="1" t="s">
        <v>725</v>
      </c>
      <c r="I465" s="1" t="s">
        <v>725</v>
      </c>
      <c r="J465" s="1" t="s">
        <v>69</v>
      </c>
      <c r="K465" s="12">
        <f t="shared" si="28"/>
        <v>0.21180555555555552</v>
      </c>
      <c r="L465" s="11">
        <f t="shared" si="29"/>
        <v>43843</v>
      </c>
      <c r="M465" s="29">
        <f t="shared" si="30"/>
        <v>0</v>
      </c>
      <c r="N465" s="12">
        <f t="shared" si="31"/>
        <v>0</v>
      </c>
    </row>
    <row r="466" spans="1:14" x14ac:dyDescent="0.25">
      <c r="A466" s="1" t="s">
        <v>701</v>
      </c>
      <c r="B466" s="1" t="s">
        <v>11</v>
      </c>
      <c r="C466" s="1" t="s">
        <v>702</v>
      </c>
      <c r="D466" s="1" t="s">
        <v>726</v>
      </c>
      <c r="E466" s="1" t="s">
        <v>275</v>
      </c>
      <c r="F466" s="1" t="s">
        <v>11</v>
      </c>
      <c r="G466" s="1" t="s">
        <v>11</v>
      </c>
      <c r="H466" s="1" t="s">
        <v>708</v>
      </c>
      <c r="I466" s="1" t="s">
        <v>708</v>
      </c>
      <c r="J466" s="1" t="s">
        <v>72</v>
      </c>
      <c r="K466" s="12">
        <f t="shared" si="28"/>
        <v>0.14166666666666672</v>
      </c>
      <c r="L466" s="11">
        <f t="shared" si="29"/>
        <v>43844</v>
      </c>
      <c r="M466" s="29">
        <f t="shared" si="30"/>
        <v>0</v>
      </c>
      <c r="N466" s="12">
        <f t="shared" si="31"/>
        <v>0</v>
      </c>
    </row>
    <row r="467" spans="1:14" x14ac:dyDescent="0.25">
      <c r="A467" s="1" t="s">
        <v>701</v>
      </c>
      <c r="B467" s="1" t="s">
        <v>11</v>
      </c>
      <c r="C467" s="1" t="s">
        <v>702</v>
      </c>
      <c r="D467" s="1" t="s">
        <v>727</v>
      </c>
      <c r="E467" s="1" t="s">
        <v>384</v>
      </c>
      <c r="F467" s="1" t="s">
        <v>11</v>
      </c>
      <c r="G467" s="1" t="s">
        <v>11</v>
      </c>
      <c r="H467" s="1" t="s">
        <v>728</v>
      </c>
      <c r="I467" s="1" t="s">
        <v>728</v>
      </c>
      <c r="J467" s="1" t="s">
        <v>75</v>
      </c>
      <c r="K467" s="12">
        <f t="shared" si="28"/>
        <v>0.11875000000000002</v>
      </c>
      <c r="L467" s="11">
        <f t="shared" si="29"/>
        <v>43845</v>
      </c>
      <c r="M467" s="29">
        <f t="shared" si="30"/>
        <v>0</v>
      </c>
      <c r="N467" s="12">
        <f t="shared" si="31"/>
        <v>0</v>
      </c>
    </row>
    <row r="468" spans="1:14" x14ac:dyDescent="0.25">
      <c r="A468" s="1" t="s">
        <v>701</v>
      </c>
      <c r="B468" s="1" t="s">
        <v>11</v>
      </c>
      <c r="C468" s="1" t="s">
        <v>702</v>
      </c>
      <c r="D468" s="1" t="s">
        <v>729</v>
      </c>
      <c r="E468" s="1" t="s">
        <v>60</v>
      </c>
      <c r="F468" s="1" t="s">
        <v>11</v>
      </c>
      <c r="G468" s="1" t="s">
        <v>11</v>
      </c>
      <c r="H468" s="1" t="s">
        <v>176</v>
      </c>
      <c r="I468" s="1" t="s">
        <v>176</v>
      </c>
      <c r="J468" s="1" t="s">
        <v>79</v>
      </c>
      <c r="K468" s="12">
        <f t="shared" si="28"/>
        <v>0.13055555555555554</v>
      </c>
      <c r="L468" s="11">
        <f t="shared" si="29"/>
        <v>43846</v>
      </c>
      <c r="M468" s="29">
        <f t="shared" si="30"/>
        <v>0</v>
      </c>
      <c r="N468" s="12">
        <f t="shared" si="31"/>
        <v>0</v>
      </c>
    </row>
    <row r="469" spans="1:14" x14ac:dyDescent="0.25">
      <c r="A469" s="1" t="s">
        <v>701</v>
      </c>
      <c r="B469" s="1" t="s">
        <v>11</v>
      </c>
      <c r="C469" s="1" t="s">
        <v>702</v>
      </c>
      <c r="D469" s="1" t="s">
        <v>211</v>
      </c>
      <c r="E469" s="1" t="s">
        <v>533</v>
      </c>
      <c r="F469" s="1" t="s">
        <v>11</v>
      </c>
      <c r="G469" s="1" t="s">
        <v>11</v>
      </c>
      <c r="H469" s="1" t="s">
        <v>659</v>
      </c>
      <c r="I469" s="1" t="s">
        <v>659</v>
      </c>
      <c r="J469" s="1" t="s">
        <v>173</v>
      </c>
      <c r="K469" s="12">
        <f t="shared" si="28"/>
        <v>0.22083333333333344</v>
      </c>
      <c r="L469" s="11">
        <f t="shared" si="29"/>
        <v>43848</v>
      </c>
      <c r="M469" s="29">
        <f t="shared" si="30"/>
        <v>1</v>
      </c>
      <c r="N469" s="12">
        <f t="shared" si="31"/>
        <v>0</v>
      </c>
    </row>
    <row r="470" spans="1:14" x14ac:dyDescent="0.25">
      <c r="A470" s="1" t="s">
        <v>701</v>
      </c>
      <c r="B470" s="1" t="s">
        <v>11</v>
      </c>
      <c r="C470" s="1" t="s">
        <v>702</v>
      </c>
      <c r="D470" s="1" t="s">
        <v>730</v>
      </c>
      <c r="E470" s="1" t="s">
        <v>533</v>
      </c>
      <c r="F470" s="1" t="s">
        <v>11</v>
      </c>
      <c r="G470" s="1" t="s">
        <v>11</v>
      </c>
      <c r="H470" s="1" t="s">
        <v>731</v>
      </c>
      <c r="I470" s="1" t="s">
        <v>731</v>
      </c>
      <c r="J470" s="1" t="s">
        <v>82</v>
      </c>
      <c r="K470" s="12">
        <f t="shared" si="28"/>
        <v>9.9305555555555647E-2</v>
      </c>
      <c r="L470" s="11">
        <f t="shared" si="29"/>
        <v>43849</v>
      </c>
      <c r="M470" s="29">
        <f t="shared" si="30"/>
        <v>0</v>
      </c>
      <c r="N470" s="12">
        <f t="shared" si="31"/>
        <v>0</v>
      </c>
    </row>
    <row r="471" spans="1:14" x14ac:dyDescent="0.25">
      <c r="A471" s="1" t="s">
        <v>701</v>
      </c>
      <c r="B471" s="1" t="s">
        <v>11</v>
      </c>
      <c r="C471" s="1" t="s">
        <v>702</v>
      </c>
      <c r="D471" s="1" t="s">
        <v>553</v>
      </c>
      <c r="E471" s="1" t="s">
        <v>163</v>
      </c>
      <c r="F471" s="1" t="s">
        <v>11</v>
      </c>
      <c r="G471" s="1" t="s">
        <v>11</v>
      </c>
      <c r="H471" s="1" t="s">
        <v>161</v>
      </c>
      <c r="I471" s="1" t="s">
        <v>161</v>
      </c>
      <c r="J471" s="1" t="s">
        <v>85</v>
      </c>
      <c r="K471" s="12">
        <f t="shared" si="28"/>
        <v>0.11875000000000002</v>
      </c>
      <c r="L471" s="11">
        <f t="shared" si="29"/>
        <v>43850</v>
      </c>
      <c r="M471" s="29">
        <f t="shared" si="30"/>
        <v>0</v>
      </c>
      <c r="N471" s="12">
        <f t="shared" si="31"/>
        <v>0</v>
      </c>
    </row>
    <row r="472" spans="1:14" x14ac:dyDescent="0.25">
      <c r="A472" s="1" t="s">
        <v>701</v>
      </c>
      <c r="B472" s="1" t="s">
        <v>11</v>
      </c>
      <c r="C472" s="1" t="s">
        <v>702</v>
      </c>
      <c r="D472" s="1" t="s">
        <v>562</v>
      </c>
      <c r="E472" s="1" t="s">
        <v>163</v>
      </c>
      <c r="F472" s="1" t="s">
        <v>11</v>
      </c>
      <c r="G472" s="1" t="s">
        <v>11</v>
      </c>
      <c r="H472" s="1" t="s">
        <v>732</v>
      </c>
      <c r="I472" s="1" t="s">
        <v>732</v>
      </c>
      <c r="J472" s="1" t="s">
        <v>91</v>
      </c>
      <c r="K472" s="12">
        <f t="shared" si="28"/>
        <v>0.11458333333333337</v>
      </c>
      <c r="L472" s="11">
        <f t="shared" si="29"/>
        <v>43852</v>
      </c>
      <c r="M472" s="29">
        <f t="shared" si="30"/>
        <v>0</v>
      </c>
      <c r="N472" s="12">
        <f t="shared" si="31"/>
        <v>0</v>
      </c>
    </row>
    <row r="473" spans="1:14" x14ac:dyDescent="0.25">
      <c r="A473" s="1" t="s">
        <v>701</v>
      </c>
      <c r="B473" s="1" t="s">
        <v>11</v>
      </c>
      <c r="C473" s="1" t="s">
        <v>702</v>
      </c>
      <c r="D473" s="1" t="s">
        <v>733</v>
      </c>
      <c r="E473" s="1" t="s">
        <v>334</v>
      </c>
      <c r="F473" s="1" t="s">
        <v>11</v>
      </c>
      <c r="G473" s="1" t="s">
        <v>11</v>
      </c>
      <c r="H473" s="1" t="s">
        <v>728</v>
      </c>
      <c r="I473" s="1" t="s">
        <v>728</v>
      </c>
      <c r="J473" s="1" t="s">
        <v>94</v>
      </c>
      <c r="K473" s="12">
        <f t="shared" si="28"/>
        <v>0.11875000000000002</v>
      </c>
      <c r="L473" s="11">
        <f t="shared" si="29"/>
        <v>43853</v>
      </c>
      <c r="M473" s="29">
        <f t="shared" si="30"/>
        <v>0</v>
      </c>
      <c r="N473" s="12">
        <f t="shared" si="31"/>
        <v>0</v>
      </c>
    </row>
    <row r="474" spans="1:14" x14ac:dyDescent="0.25">
      <c r="A474" s="1" t="s">
        <v>701</v>
      </c>
      <c r="B474" s="1" t="s">
        <v>11</v>
      </c>
      <c r="C474" s="1" t="s">
        <v>702</v>
      </c>
      <c r="D474" s="1" t="s">
        <v>734</v>
      </c>
      <c r="E474" s="1" t="s">
        <v>605</v>
      </c>
      <c r="F474" s="1" t="s">
        <v>11</v>
      </c>
      <c r="G474" s="1" t="s">
        <v>11</v>
      </c>
      <c r="H474" s="1" t="s">
        <v>631</v>
      </c>
      <c r="I474" s="1" t="s">
        <v>631</v>
      </c>
      <c r="J474" s="1" t="s">
        <v>97</v>
      </c>
      <c r="K474" s="12">
        <f t="shared" si="28"/>
        <v>0.24097222222222231</v>
      </c>
      <c r="L474" s="11">
        <f t="shared" si="29"/>
        <v>43855</v>
      </c>
      <c r="M474" s="29">
        <f t="shared" si="30"/>
        <v>1</v>
      </c>
      <c r="N474" s="12">
        <f t="shared" si="31"/>
        <v>0</v>
      </c>
    </row>
    <row r="475" spans="1:14" x14ac:dyDescent="0.25">
      <c r="A475" s="1" t="s">
        <v>735</v>
      </c>
      <c r="B475" s="1" t="s">
        <v>11</v>
      </c>
      <c r="C475" s="1" t="s">
        <v>736</v>
      </c>
      <c r="D475" s="1" t="s">
        <v>737</v>
      </c>
      <c r="E475" s="1" t="s">
        <v>42</v>
      </c>
      <c r="F475" s="1" t="s">
        <v>11</v>
      </c>
      <c r="G475" s="1" t="s">
        <v>11</v>
      </c>
      <c r="H475" s="1" t="s">
        <v>738</v>
      </c>
      <c r="I475" s="1" t="s">
        <v>738</v>
      </c>
      <c r="J475" s="1" t="s">
        <v>20</v>
      </c>
      <c r="K475" s="12">
        <f t="shared" si="28"/>
        <v>0.22430555555555559</v>
      </c>
      <c r="L475" s="11">
        <f t="shared" si="29"/>
        <v>43827</v>
      </c>
      <c r="M475" s="29">
        <f t="shared" si="30"/>
        <v>1</v>
      </c>
      <c r="N475" s="12">
        <f t="shared" si="31"/>
        <v>0</v>
      </c>
    </row>
    <row r="476" spans="1:14" x14ac:dyDescent="0.25">
      <c r="A476" s="1" t="s">
        <v>735</v>
      </c>
      <c r="B476" s="1" t="s">
        <v>11</v>
      </c>
      <c r="C476" s="1" t="s">
        <v>736</v>
      </c>
      <c r="D476" s="1" t="s">
        <v>174</v>
      </c>
      <c r="E476" s="1" t="s">
        <v>670</v>
      </c>
      <c r="F476" s="1" t="s">
        <v>11</v>
      </c>
      <c r="G476" s="1" t="s">
        <v>11</v>
      </c>
      <c r="H476" s="1" t="s">
        <v>739</v>
      </c>
      <c r="I476" s="1" t="s">
        <v>739</v>
      </c>
      <c r="J476" s="1" t="s">
        <v>24</v>
      </c>
      <c r="K476" s="12">
        <f t="shared" si="28"/>
        <v>9.027777777777779E-2</v>
      </c>
      <c r="L476" s="11">
        <f t="shared" si="29"/>
        <v>43828</v>
      </c>
      <c r="M476" s="29">
        <f t="shared" si="30"/>
        <v>0</v>
      </c>
      <c r="N476" s="12">
        <f t="shared" si="31"/>
        <v>0</v>
      </c>
    </row>
    <row r="477" spans="1:14" x14ac:dyDescent="0.25">
      <c r="A477" s="1" t="s">
        <v>735</v>
      </c>
      <c r="B477" s="1" t="s">
        <v>11</v>
      </c>
      <c r="C477" s="1" t="s">
        <v>736</v>
      </c>
      <c r="D477" s="1" t="s">
        <v>528</v>
      </c>
      <c r="E477" s="1" t="s">
        <v>493</v>
      </c>
      <c r="F477" s="1" t="s">
        <v>11</v>
      </c>
      <c r="G477" s="1" t="s">
        <v>11</v>
      </c>
      <c r="H477" s="1" t="s">
        <v>740</v>
      </c>
      <c r="I477" s="1" t="s">
        <v>740</v>
      </c>
      <c r="J477" s="1" t="s">
        <v>28</v>
      </c>
      <c r="K477" s="12">
        <f t="shared" si="28"/>
        <v>0.23333333333333334</v>
      </c>
      <c r="L477" s="11">
        <f t="shared" si="29"/>
        <v>43829</v>
      </c>
      <c r="M477" s="29">
        <f t="shared" si="30"/>
        <v>0</v>
      </c>
      <c r="N477" s="12">
        <f t="shared" si="31"/>
        <v>0</v>
      </c>
    </row>
    <row r="478" spans="1:14" x14ac:dyDescent="0.25">
      <c r="A478" s="1" t="s">
        <v>735</v>
      </c>
      <c r="B478" s="1" t="s">
        <v>11</v>
      </c>
      <c r="C478" s="1" t="s">
        <v>736</v>
      </c>
      <c r="D478" s="1" t="s">
        <v>511</v>
      </c>
      <c r="E478" s="1" t="s">
        <v>741</v>
      </c>
      <c r="F478" s="1" t="s">
        <v>11</v>
      </c>
      <c r="G478" s="1" t="s">
        <v>11</v>
      </c>
      <c r="H478" s="1" t="s">
        <v>35</v>
      </c>
      <c r="I478" s="1" t="s">
        <v>35</v>
      </c>
      <c r="J478" s="1" t="s">
        <v>40</v>
      </c>
      <c r="K478" s="12">
        <f t="shared" si="28"/>
        <v>0.2673611111111111</v>
      </c>
      <c r="L478" s="11">
        <f t="shared" si="29"/>
        <v>43834</v>
      </c>
      <c r="M478" s="29">
        <f t="shared" si="30"/>
        <v>1</v>
      </c>
      <c r="N478" s="12">
        <f t="shared" si="31"/>
        <v>1.7361111111111105E-2</v>
      </c>
    </row>
    <row r="479" spans="1:14" x14ac:dyDescent="0.25">
      <c r="A479" s="1" t="s">
        <v>735</v>
      </c>
      <c r="B479" s="1" t="s">
        <v>11</v>
      </c>
      <c r="C479" s="1" t="s">
        <v>736</v>
      </c>
      <c r="D479" s="1" t="s">
        <v>742</v>
      </c>
      <c r="E479" s="1" t="s">
        <v>53</v>
      </c>
      <c r="F479" s="1" t="s">
        <v>11</v>
      </c>
      <c r="G479" s="1" t="s">
        <v>11</v>
      </c>
      <c r="H479" s="1" t="s">
        <v>743</v>
      </c>
      <c r="I479" s="1" t="s">
        <v>743</v>
      </c>
      <c r="J479" s="1" t="s">
        <v>44</v>
      </c>
      <c r="K479" s="12">
        <f t="shared" si="28"/>
        <v>9.0972222222222121E-2</v>
      </c>
      <c r="L479" s="11">
        <f t="shared" si="29"/>
        <v>43835</v>
      </c>
      <c r="M479" s="29">
        <f t="shared" si="30"/>
        <v>0</v>
      </c>
      <c r="N479" s="12">
        <f t="shared" si="31"/>
        <v>0</v>
      </c>
    </row>
    <row r="480" spans="1:14" x14ac:dyDescent="0.25">
      <c r="A480" s="1" t="s">
        <v>735</v>
      </c>
      <c r="B480" s="1" t="s">
        <v>11</v>
      </c>
      <c r="C480" s="1" t="s">
        <v>736</v>
      </c>
      <c r="D480" s="1" t="s">
        <v>158</v>
      </c>
      <c r="E480" s="1" t="s">
        <v>377</v>
      </c>
      <c r="F480" s="1" t="s">
        <v>11</v>
      </c>
      <c r="G480" s="1" t="s">
        <v>11</v>
      </c>
      <c r="H480" s="1" t="s">
        <v>744</v>
      </c>
      <c r="I480" s="1" t="s">
        <v>744</v>
      </c>
      <c r="J480" s="1" t="s">
        <v>47</v>
      </c>
      <c r="K480" s="12">
        <f t="shared" si="28"/>
        <v>9.4444444444444442E-2</v>
      </c>
      <c r="L480" s="11">
        <f t="shared" si="29"/>
        <v>43836</v>
      </c>
      <c r="M480" s="29">
        <f t="shared" si="30"/>
        <v>0</v>
      </c>
      <c r="N480" s="12">
        <f t="shared" si="31"/>
        <v>0</v>
      </c>
    </row>
    <row r="481" spans="1:14" x14ac:dyDescent="0.25">
      <c r="A481" s="1" t="s">
        <v>735</v>
      </c>
      <c r="B481" s="1" t="s">
        <v>11</v>
      </c>
      <c r="C481" s="1" t="s">
        <v>736</v>
      </c>
      <c r="D481" s="1" t="s">
        <v>676</v>
      </c>
      <c r="E481" s="1" t="s">
        <v>416</v>
      </c>
      <c r="F481" s="1" t="s">
        <v>11</v>
      </c>
      <c r="G481" s="1" t="s">
        <v>11</v>
      </c>
      <c r="H481" s="1" t="s">
        <v>711</v>
      </c>
      <c r="I481" s="1" t="s">
        <v>711</v>
      </c>
      <c r="J481" s="1" t="s">
        <v>58</v>
      </c>
      <c r="K481" s="12">
        <f t="shared" si="28"/>
        <v>8.6111111111111249E-2</v>
      </c>
      <c r="L481" s="11">
        <f t="shared" si="29"/>
        <v>43839</v>
      </c>
      <c r="M481" s="29">
        <f t="shared" si="30"/>
        <v>0</v>
      </c>
      <c r="N481" s="12">
        <f t="shared" si="31"/>
        <v>0</v>
      </c>
    </row>
    <row r="482" spans="1:14" x14ac:dyDescent="0.25">
      <c r="A482" s="1" t="s">
        <v>735</v>
      </c>
      <c r="B482" s="1" t="s">
        <v>11</v>
      </c>
      <c r="C482" s="1" t="s">
        <v>736</v>
      </c>
      <c r="D482" s="1" t="s">
        <v>228</v>
      </c>
      <c r="E482" s="1" t="s">
        <v>660</v>
      </c>
      <c r="F482" s="1" t="s">
        <v>11</v>
      </c>
      <c r="G482" s="1" t="s">
        <v>11</v>
      </c>
      <c r="H482" s="1" t="s">
        <v>745</v>
      </c>
      <c r="I482" s="1" t="s">
        <v>745</v>
      </c>
      <c r="J482" s="1" t="s">
        <v>62</v>
      </c>
      <c r="K482" s="12">
        <f t="shared" si="28"/>
        <v>0.23958333333333331</v>
      </c>
      <c r="L482" s="11">
        <f t="shared" si="29"/>
        <v>43841</v>
      </c>
      <c r="M482" s="29">
        <f t="shared" si="30"/>
        <v>1</v>
      </c>
      <c r="N482" s="12">
        <f t="shared" si="31"/>
        <v>0</v>
      </c>
    </row>
    <row r="483" spans="1:14" x14ac:dyDescent="0.25">
      <c r="A483" s="1" t="s">
        <v>735</v>
      </c>
      <c r="B483" s="1" t="s">
        <v>11</v>
      </c>
      <c r="C483" s="1" t="s">
        <v>736</v>
      </c>
      <c r="D483" s="1" t="s">
        <v>746</v>
      </c>
      <c r="E483" s="1" t="s">
        <v>747</v>
      </c>
      <c r="F483" s="1" t="s">
        <v>11</v>
      </c>
      <c r="G483" s="1" t="s">
        <v>11</v>
      </c>
      <c r="H483" s="1" t="s">
        <v>748</v>
      </c>
      <c r="I483" s="1" t="s">
        <v>748</v>
      </c>
      <c r="J483" s="1" t="s">
        <v>66</v>
      </c>
      <c r="K483" s="12">
        <f t="shared" si="28"/>
        <v>0.2319444444444444</v>
      </c>
      <c r="L483" s="11">
        <f t="shared" si="29"/>
        <v>43842</v>
      </c>
      <c r="M483" s="29">
        <f t="shared" si="30"/>
        <v>0</v>
      </c>
      <c r="N483" s="12">
        <f t="shared" si="31"/>
        <v>0</v>
      </c>
    </row>
    <row r="484" spans="1:14" x14ac:dyDescent="0.25">
      <c r="A484" s="1" t="s">
        <v>735</v>
      </c>
      <c r="B484" s="1" t="s">
        <v>11</v>
      </c>
      <c r="C484" s="1" t="s">
        <v>736</v>
      </c>
      <c r="D484" s="1" t="s">
        <v>749</v>
      </c>
      <c r="E484" s="1" t="s">
        <v>412</v>
      </c>
      <c r="F484" s="1" t="s">
        <v>11</v>
      </c>
      <c r="G484" s="1" t="s">
        <v>11</v>
      </c>
      <c r="H484" s="1" t="s">
        <v>743</v>
      </c>
      <c r="I484" s="1" t="s">
        <v>743</v>
      </c>
      <c r="J484" s="1" t="s">
        <v>72</v>
      </c>
      <c r="K484" s="12">
        <f t="shared" si="28"/>
        <v>9.1666666666666674E-2</v>
      </c>
      <c r="L484" s="11">
        <f t="shared" si="29"/>
        <v>43844</v>
      </c>
      <c r="M484" s="29">
        <f t="shared" si="30"/>
        <v>0</v>
      </c>
      <c r="N484" s="12">
        <f t="shared" si="31"/>
        <v>0</v>
      </c>
    </row>
    <row r="485" spans="1:14" x14ac:dyDescent="0.25">
      <c r="A485" s="1" t="s">
        <v>735</v>
      </c>
      <c r="B485" s="1" t="s">
        <v>11</v>
      </c>
      <c r="C485" s="1" t="s">
        <v>736</v>
      </c>
      <c r="D485" s="1" t="s">
        <v>152</v>
      </c>
      <c r="E485" s="1" t="s">
        <v>384</v>
      </c>
      <c r="F485" s="1" t="s">
        <v>11</v>
      </c>
      <c r="G485" s="1" t="s">
        <v>11</v>
      </c>
      <c r="H485" s="1" t="s">
        <v>721</v>
      </c>
      <c r="I485" s="1" t="s">
        <v>721</v>
      </c>
      <c r="J485" s="1" t="s">
        <v>75</v>
      </c>
      <c r="K485" s="12">
        <f t="shared" si="28"/>
        <v>8.1250000000000044E-2</v>
      </c>
      <c r="L485" s="11">
        <f t="shared" si="29"/>
        <v>43845</v>
      </c>
      <c r="M485" s="29">
        <f t="shared" si="30"/>
        <v>0</v>
      </c>
      <c r="N485" s="12">
        <f t="shared" si="31"/>
        <v>0</v>
      </c>
    </row>
    <row r="486" spans="1:14" x14ac:dyDescent="0.25">
      <c r="A486" s="1" t="s">
        <v>735</v>
      </c>
      <c r="B486" s="1" t="s">
        <v>11</v>
      </c>
      <c r="C486" s="1" t="s">
        <v>736</v>
      </c>
      <c r="D486" s="1" t="s">
        <v>665</v>
      </c>
      <c r="E486" s="1" t="s">
        <v>60</v>
      </c>
      <c r="F486" s="1" t="s">
        <v>11</v>
      </c>
      <c r="G486" s="1" t="s">
        <v>11</v>
      </c>
      <c r="H486" s="1" t="s">
        <v>750</v>
      </c>
      <c r="I486" s="1" t="s">
        <v>750</v>
      </c>
      <c r="J486" s="1" t="s">
        <v>79</v>
      </c>
      <c r="K486" s="12">
        <f t="shared" si="28"/>
        <v>8.7500000000000022E-2</v>
      </c>
      <c r="L486" s="11">
        <f t="shared" si="29"/>
        <v>43846</v>
      </c>
      <c r="M486" s="29">
        <f t="shared" si="30"/>
        <v>0</v>
      </c>
      <c r="N486" s="12">
        <f t="shared" si="31"/>
        <v>0</v>
      </c>
    </row>
    <row r="487" spans="1:14" x14ac:dyDescent="0.25">
      <c r="A487" s="1" t="s">
        <v>735</v>
      </c>
      <c r="B487" s="1" t="s">
        <v>11</v>
      </c>
      <c r="C487" s="1" t="s">
        <v>736</v>
      </c>
      <c r="D487" s="1" t="s">
        <v>538</v>
      </c>
      <c r="E487" s="1" t="s">
        <v>368</v>
      </c>
      <c r="F487" s="1" t="s">
        <v>11</v>
      </c>
      <c r="G487" s="1" t="s">
        <v>11</v>
      </c>
      <c r="H487" s="1" t="s">
        <v>249</v>
      </c>
      <c r="I487" s="1" t="s">
        <v>249</v>
      </c>
      <c r="J487" s="1" t="s">
        <v>173</v>
      </c>
      <c r="K487" s="12">
        <f t="shared" si="28"/>
        <v>0.24861111111111106</v>
      </c>
      <c r="L487" s="11">
        <f t="shared" si="29"/>
        <v>43848</v>
      </c>
      <c r="M487" s="29">
        <f t="shared" si="30"/>
        <v>1</v>
      </c>
      <c r="N487" s="12">
        <f t="shared" si="31"/>
        <v>0</v>
      </c>
    </row>
    <row r="488" spans="1:14" x14ac:dyDescent="0.25">
      <c r="A488" s="1" t="s">
        <v>735</v>
      </c>
      <c r="B488" s="1" t="s">
        <v>11</v>
      </c>
      <c r="C488" s="1" t="s">
        <v>736</v>
      </c>
      <c r="D488" s="1" t="s">
        <v>751</v>
      </c>
      <c r="E488" s="1" t="s">
        <v>752</v>
      </c>
      <c r="F488" s="1" t="s">
        <v>11</v>
      </c>
      <c r="G488" s="1" t="s">
        <v>11</v>
      </c>
      <c r="H488" s="1" t="s">
        <v>753</v>
      </c>
      <c r="I488" s="1" t="s">
        <v>753</v>
      </c>
      <c r="J488" s="1" t="s">
        <v>82</v>
      </c>
      <c r="K488" s="12">
        <f t="shared" si="28"/>
        <v>8.4027777777777812E-2</v>
      </c>
      <c r="L488" s="11">
        <f t="shared" si="29"/>
        <v>43849</v>
      </c>
      <c r="M488" s="29">
        <f t="shared" si="30"/>
        <v>0</v>
      </c>
      <c r="N488" s="12">
        <f t="shared" si="31"/>
        <v>0</v>
      </c>
    </row>
    <row r="489" spans="1:14" x14ac:dyDescent="0.25">
      <c r="A489" s="1" t="s">
        <v>735</v>
      </c>
      <c r="B489" s="1" t="s">
        <v>11</v>
      </c>
      <c r="C489" s="1" t="s">
        <v>736</v>
      </c>
      <c r="D489" s="1" t="s">
        <v>754</v>
      </c>
      <c r="E489" s="1" t="s">
        <v>752</v>
      </c>
      <c r="F489" s="1" t="s">
        <v>11</v>
      </c>
      <c r="G489" s="1" t="s">
        <v>11</v>
      </c>
      <c r="H489" s="1" t="s">
        <v>755</v>
      </c>
      <c r="I489" s="1" t="s">
        <v>755</v>
      </c>
      <c r="J489" s="1" t="s">
        <v>85</v>
      </c>
      <c r="K489" s="12">
        <f t="shared" si="28"/>
        <v>7.638888888888884E-2</v>
      </c>
      <c r="L489" s="11">
        <f t="shared" si="29"/>
        <v>43850</v>
      </c>
      <c r="M489" s="29">
        <f t="shared" si="30"/>
        <v>0</v>
      </c>
      <c r="N489" s="12">
        <f t="shared" si="31"/>
        <v>0</v>
      </c>
    </row>
    <row r="490" spans="1:14" x14ac:dyDescent="0.25">
      <c r="A490" s="1" t="s">
        <v>735</v>
      </c>
      <c r="B490" s="1" t="s">
        <v>11</v>
      </c>
      <c r="C490" s="1" t="s">
        <v>736</v>
      </c>
      <c r="D490" s="1" t="s">
        <v>756</v>
      </c>
      <c r="E490" s="1" t="s">
        <v>241</v>
      </c>
      <c r="F490" s="1" t="s">
        <v>11</v>
      </c>
      <c r="G490" s="1" t="s">
        <v>11</v>
      </c>
      <c r="H490" s="1" t="s">
        <v>719</v>
      </c>
      <c r="I490" s="1" t="s">
        <v>719</v>
      </c>
      <c r="J490" s="1" t="s">
        <v>88</v>
      </c>
      <c r="K490" s="12">
        <f t="shared" si="28"/>
        <v>0.12013888888888891</v>
      </c>
      <c r="L490" s="11">
        <f t="shared" si="29"/>
        <v>43851</v>
      </c>
      <c r="M490" s="29">
        <f t="shared" si="30"/>
        <v>0</v>
      </c>
      <c r="N490" s="12">
        <f t="shared" si="31"/>
        <v>0</v>
      </c>
    </row>
    <row r="491" spans="1:14" x14ac:dyDescent="0.25">
      <c r="A491" s="1" t="s">
        <v>735</v>
      </c>
      <c r="B491" s="1" t="s">
        <v>11</v>
      </c>
      <c r="C491" s="1" t="s">
        <v>736</v>
      </c>
      <c r="D491" s="1" t="s">
        <v>757</v>
      </c>
      <c r="E491" s="1" t="s">
        <v>409</v>
      </c>
      <c r="F491" s="1" t="s">
        <v>11</v>
      </c>
      <c r="G491" s="1" t="s">
        <v>11</v>
      </c>
      <c r="H491" s="1" t="s">
        <v>170</v>
      </c>
      <c r="I491" s="1" t="s">
        <v>170</v>
      </c>
      <c r="J491" s="1" t="s">
        <v>91</v>
      </c>
      <c r="K491" s="12">
        <f t="shared" si="28"/>
        <v>0.13680555555555551</v>
      </c>
      <c r="L491" s="11">
        <f t="shared" si="29"/>
        <v>43852</v>
      </c>
      <c r="M491" s="29">
        <f t="shared" si="30"/>
        <v>0</v>
      </c>
      <c r="N491" s="12">
        <f t="shared" si="31"/>
        <v>0</v>
      </c>
    </row>
    <row r="492" spans="1:14" x14ac:dyDescent="0.25">
      <c r="A492" s="1" t="s">
        <v>735</v>
      </c>
      <c r="B492" s="1" t="s">
        <v>11</v>
      </c>
      <c r="C492" s="1" t="s">
        <v>736</v>
      </c>
      <c r="D492" s="1" t="s">
        <v>661</v>
      </c>
      <c r="E492" s="1" t="s">
        <v>494</v>
      </c>
      <c r="F492" s="1" t="s">
        <v>11</v>
      </c>
      <c r="G492" s="1" t="s">
        <v>11</v>
      </c>
      <c r="H492" s="1" t="s">
        <v>758</v>
      </c>
      <c r="I492" s="1" t="s">
        <v>758</v>
      </c>
      <c r="J492" s="1" t="s">
        <v>97</v>
      </c>
      <c r="K492" s="12">
        <f t="shared" si="28"/>
        <v>0.25277777777777771</v>
      </c>
      <c r="L492" s="11">
        <f t="shared" si="29"/>
        <v>43855</v>
      </c>
      <c r="M492" s="29">
        <f t="shared" si="30"/>
        <v>1</v>
      </c>
      <c r="N492" s="12">
        <f t="shared" si="31"/>
        <v>2.7777777777777124E-3</v>
      </c>
    </row>
    <row r="493" spans="1:14" x14ac:dyDescent="0.25">
      <c r="A493" s="1" t="s">
        <v>759</v>
      </c>
      <c r="B493" s="1" t="s">
        <v>11</v>
      </c>
      <c r="C493" s="1" t="s">
        <v>760</v>
      </c>
      <c r="D493" s="1" t="s">
        <v>553</v>
      </c>
      <c r="E493" s="1" t="s">
        <v>292</v>
      </c>
      <c r="F493" s="1" t="s">
        <v>11</v>
      </c>
      <c r="G493" s="1" t="s">
        <v>11</v>
      </c>
      <c r="H493" s="1" t="s">
        <v>703</v>
      </c>
      <c r="I493" s="1" t="s">
        <v>703</v>
      </c>
      <c r="J493" s="1" t="s">
        <v>16</v>
      </c>
      <c r="K493" s="12">
        <f t="shared" si="28"/>
        <v>0.12361111111111112</v>
      </c>
      <c r="L493" s="11">
        <f t="shared" si="29"/>
        <v>43825</v>
      </c>
      <c r="M493" s="29">
        <f t="shared" si="30"/>
        <v>0</v>
      </c>
      <c r="N493" s="12">
        <f t="shared" si="31"/>
        <v>0</v>
      </c>
    </row>
    <row r="494" spans="1:14" x14ac:dyDescent="0.25">
      <c r="A494" s="1" t="s">
        <v>759</v>
      </c>
      <c r="B494" s="1" t="s">
        <v>11</v>
      </c>
      <c r="C494" s="1" t="s">
        <v>760</v>
      </c>
      <c r="D494" s="1" t="s">
        <v>704</v>
      </c>
      <c r="E494" s="1" t="s">
        <v>163</v>
      </c>
      <c r="F494" s="1" t="s">
        <v>11</v>
      </c>
      <c r="G494" s="1" t="s">
        <v>11</v>
      </c>
      <c r="H494" s="1" t="s">
        <v>761</v>
      </c>
      <c r="I494" s="1" t="s">
        <v>761</v>
      </c>
      <c r="J494" s="1" t="s">
        <v>20</v>
      </c>
      <c r="K494" s="12">
        <f t="shared" si="28"/>
        <v>0.1965277777777778</v>
      </c>
      <c r="L494" s="11">
        <f t="shared" si="29"/>
        <v>43827</v>
      </c>
      <c r="M494" s="29">
        <f t="shared" si="30"/>
        <v>1</v>
      </c>
      <c r="N494" s="12">
        <f t="shared" si="31"/>
        <v>0</v>
      </c>
    </row>
    <row r="495" spans="1:14" x14ac:dyDescent="0.25">
      <c r="A495" s="1" t="s">
        <v>759</v>
      </c>
      <c r="B495" s="1" t="s">
        <v>11</v>
      </c>
      <c r="C495" s="1" t="s">
        <v>760</v>
      </c>
      <c r="D495" s="1" t="s">
        <v>706</v>
      </c>
      <c r="E495" s="1" t="s">
        <v>409</v>
      </c>
      <c r="F495" s="1" t="s">
        <v>11</v>
      </c>
      <c r="G495" s="1" t="s">
        <v>11</v>
      </c>
      <c r="H495" s="1" t="s">
        <v>349</v>
      </c>
      <c r="I495" s="1" t="s">
        <v>349</v>
      </c>
      <c r="J495" s="1" t="s">
        <v>24</v>
      </c>
      <c r="K495" s="12">
        <f t="shared" si="28"/>
        <v>7.9166666666666607E-2</v>
      </c>
      <c r="L495" s="11">
        <f t="shared" si="29"/>
        <v>43828</v>
      </c>
      <c r="M495" s="29">
        <f t="shared" si="30"/>
        <v>0</v>
      </c>
      <c r="N495" s="12">
        <f t="shared" si="31"/>
        <v>0</v>
      </c>
    </row>
    <row r="496" spans="1:14" x14ac:dyDescent="0.25">
      <c r="A496" s="1" t="s">
        <v>759</v>
      </c>
      <c r="B496" s="1" t="s">
        <v>11</v>
      </c>
      <c r="C496" s="1" t="s">
        <v>760</v>
      </c>
      <c r="D496" s="1" t="s">
        <v>672</v>
      </c>
      <c r="E496" s="1" t="s">
        <v>412</v>
      </c>
      <c r="F496" s="1" t="s">
        <v>11</v>
      </c>
      <c r="G496" s="1" t="s">
        <v>11</v>
      </c>
      <c r="H496" s="1" t="s">
        <v>708</v>
      </c>
      <c r="I496" s="1" t="s">
        <v>708</v>
      </c>
      <c r="J496" s="1" t="s">
        <v>28</v>
      </c>
      <c r="K496" s="12">
        <f t="shared" si="28"/>
        <v>0.14166666666666672</v>
      </c>
      <c r="L496" s="11">
        <f t="shared" si="29"/>
        <v>43829</v>
      </c>
      <c r="M496" s="29">
        <f t="shared" si="30"/>
        <v>0</v>
      </c>
      <c r="N496" s="12">
        <f t="shared" si="31"/>
        <v>0</v>
      </c>
    </row>
    <row r="497" spans="1:14" x14ac:dyDescent="0.25">
      <c r="A497" s="1" t="s">
        <v>759</v>
      </c>
      <c r="B497" s="1" t="s">
        <v>11</v>
      </c>
      <c r="C497" s="1" t="s">
        <v>760</v>
      </c>
      <c r="D497" s="1" t="s">
        <v>223</v>
      </c>
      <c r="E497" s="1" t="s">
        <v>127</v>
      </c>
      <c r="F497" s="1" t="s">
        <v>11</v>
      </c>
      <c r="G497" s="1" t="s">
        <v>11</v>
      </c>
      <c r="H497" s="1" t="s">
        <v>762</v>
      </c>
      <c r="I497" s="1" t="s">
        <v>762</v>
      </c>
      <c r="J497" s="1" t="s">
        <v>32</v>
      </c>
      <c r="K497" s="12">
        <f t="shared" si="28"/>
        <v>0.24652777777777768</v>
      </c>
      <c r="L497" s="11">
        <f t="shared" si="29"/>
        <v>43830</v>
      </c>
      <c r="M497" s="29">
        <f t="shared" si="30"/>
        <v>0</v>
      </c>
      <c r="N497" s="12">
        <f t="shared" si="31"/>
        <v>0</v>
      </c>
    </row>
    <row r="498" spans="1:14" x14ac:dyDescent="0.25">
      <c r="A498" s="1" t="s">
        <v>759</v>
      </c>
      <c r="B498" s="1" t="s">
        <v>11</v>
      </c>
      <c r="C498" s="1" t="s">
        <v>760</v>
      </c>
      <c r="D498" s="1" t="s">
        <v>415</v>
      </c>
      <c r="E498" s="1" t="s">
        <v>334</v>
      </c>
      <c r="F498" s="1" t="s">
        <v>11</v>
      </c>
      <c r="G498" s="1" t="s">
        <v>11</v>
      </c>
      <c r="H498" s="1" t="s">
        <v>96</v>
      </c>
      <c r="I498" s="1" t="s">
        <v>96</v>
      </c>
      <c r="J498" s="1" t="s">
        <v>40</v>
      </c>
      <c r="K498" s="12">
        <f t="shared" si="28"/>
        <v>0.24513888888888885</v>
      </c>
      <c r="L498" s="11">
        <f t="shared" si="29"/>
        <v>43834</v>
      </c>
      <c r="M498" s="29">
        <f t="shared" si="30"/>
        <v>1</v>
      </c>
      <c r="N498" s="12">
        <f t="shared" si="31"/>
        <v>0</v>
      </c>
    </row>
    <row r="499" spans="1:14" x14ac:dyDescent="0.25">
      <c r="A499" s="1" t="s">
        <v>759</v>
      </c>
      <c r="B499" s="1" t="s">
        <v>11</v>
      </c>
      <c r="C499" s="1" t="s">
        <v>760</v>
      </c>
      <c r="D499" s="1" t="s">
        <v>694</v>
      </c>
      <c r="E499" s="1" t="s">
        <v>163</v>
      </c>
      <c r="F499" s="1" t="s">
        <v>11</v>
      </c>
      <c r="G499" s="1" t="s">
        <v>11</v>
      </c>
      <c r="H499" s="1" t="s">
        <v>714</v>
      </c>
      <c r="I499" s="1" t="s">
        <v>714</v>
      </c>
      <c r="J499" s="1" t="s">
        <v>44</v>
      </c>
      <c r="K499" s="12">
        <f t="shared" si="28"/>
        <v>0.1166666666666667</v>
      </c>
      <c r="L499" s="11">
        <f t="shared" si="29"/>
        <v>43835</v>
      </c>
      <c r="M499" s="29">
        <f t="shared" si="30"/>
        <v>0</v>
      </c>
      <c r="N499" s="12">
        <f t="shared" si="31"/>
        <v>0</v>
      </c>
    </row>
    <row r="500" spans="1:14" x14ac:dyDescent="0.25">
      <c r="A500" s="1" t="s">
        <v>759</v>
      </c>
      <c r="B500" s="1" t="s">
        <v>11</v>
      </c>
      <c r="C500" s="1" t="s">
        <v>760</v>
      </c>
      <c r="D500" s="1" t="s">
        <v>715</v>
      </c>
      <c r="E500" s="1" t="s">
        <v>416</v>
      </c>
      <c r="F500" s="1" t="s">
        <v>11</v>
      </c>
      <c r="G500" s="1" t="s">
        <v>11</v>
      </c>
      <c r="H500" s="1" t="s">
        <v>716</v>
      </c>
      <c r="I500" s="1" t="s">
        <v>716</v>
      </c>
      <c r="J500" s="1" t="s">
        <v>47</v>
      </c>
      <c r="K500" s="12">
        <f t="shared" si="28"/>
        <v>0.10972222222222228</v>
      </c>
      <c r="L500" s="11">
        <f t="shared" si="29"/>
        <v>43836</v>
      </c>
      <c r="M500" s="29">
        <f t="shared" si="30"/>
        <v>0</v>
      </c>
      <c r="N500" s="12">
        <f t="shared" si="31"/>
        <v>0</v>
      </c>
    </row>
    <row r="501" spans="1:14" x14ac:dyDescent="0.25">
      <c r="A501" s="1" t="s">
        <v>759</v>
      </c>
      <c r="B501" s="1" t="s">
        <v>11</v>
      </c>
      <c r="C501" s="1" t="s">
        <v>760</v>
      </c>
      <c r="D501" s="1" t="s">
        <v>672</v>
      </c>
      <c r="E501" s="1" t="s">
        <v>395</v>
      </c>
      <c r="F501" s="1" t="s">
        <v>11</v>
      </c>
      <c r="G501" s="1" t="s">
        <v>11</v>
      </c>
      <c r="H501" s="1" t="s">
        <v>708</v>
      </c>
      <c r="I501" s="1" t="s">
        <v>708</v>
      </c>
      <c r="J501" s="1" t="s">
        <v>51</v>
      </c>
      <c r="K501" s="12">
        <f t="shared" si="28"/>
        <v>0.14097222222222228</v>
      </c>
      <c r="L501" s="11">
        <f t="shared" si="29"/>
        <v>43837</v>
      </c>
      <c r="M501" s="29">
        <f t="shared" si="30"/>
        <v>0</v>
      </c>
      <c r="N501" s="12">
        <f t="shared" si="31"/>
        <v>0</v>
      </c>
    </row>
    <row r="502" spans="1:14" x14ac:dyDescent="0.25">
      <c r="A502" s="1" t="s">
        <v>759</v>
      </c>
      <c r="B502" s="1" t="s">
        <v>11</v>
      </c>
      <c r="C502" s="1" t="s">
        <v>760</v>
      </c>
      <c r="D502" s="1" t="s">
        <v>763</v>
      </c>
      <c r="E502" s="1" t="s">
        <v>384</v>
      </c>
      <c r="F502" s="1" t="s">
        <v>11</v>
      </c>
      <c r="G502" s="1" t="s">
        <v>11</v>
      </c>
      <c r="H502" s="1" t="s">
        <v>563</v>
      </c>
      <c r="I502" s="1" t="s">
        <v>563</v>
      </c>
      <c r="J502" s="1" t="s">
        <v>54</v>
      </c>
      <c r="K502" s="12">
        <f t="shared" si="28"/>
        <v>0.13402777777777786</v>
      </c>
      <c r="L502" s="11">
        <f t="shared" si="29"/>
        <v>43838</v>
      </c>
      <c r="M502" s="29">
        <f t="shared" si="30"/>
        <v>0</v>
      </c>
      <c r="N502" s="12">
        <f t="shared" si="31"/>
        <v>0</v>
      </c>
    </row>
    <row r="503" spans="1:14" x14ac:dyDescent="0.25">
      <c r="A503" s="1" t="s">
        <v>759</v>
      </c>
      <c r="B503" s="1" t="s">
        <v>11</v>
      </c>
      <c r="C503" s="1" t="s">
        <v>760</v>
      </c>
      <c r="D503" s="1" t="s">
        <v>720</v>
      </c>
      <c r="E503" s="1" t="s">
        <v>18</v>
      </c>
      <c r="F503" s="1" t="s">
        <v>11</v>
      </c>
      <c r="G503" s="1" t="s">
        <v>11</v>
      </c>
      <c r="H503" s="1" t="s">
        <v>692</v>
      </c>
      <c r="I503" s="1" t="s">
        <v>692</v>
      </c>
      <c r="J503" s="1" t="s">
        <v>58</v>
      </c>
      <c r="K503" s="12">
        <f t="shared" si="28"/>
        <v>8.4722222222222254E-2</v>
      </c>
      <c r="L503" s="11">
        <f t="shared" si="29"/>
        <v>43839</v>
      </c>
      <c r="M503" s="29">
        <f t="shared" si="30"/>
        <v>0</v>
      </c>
      <c r="N503" s="12">
        <f t="shared" si="31"/>
        <v>0</v>
      </c>
    </row>
    <row r="504" spans="1:14" x14ac:dyDescent="0.25">
      <c r="A504" s="1" t="s">
        <v>759</v>
      </c>
      <c r="B504" s="1" t="s">
        <v>11</v>
      </c>
      <c r="C504" s="1" t="s">
        <v>760</v>
      </c>
      <c r="D504" s="1" t="s">
        <v>261</v>
      </c>
      <c r="E504" s="1" t="s">
        <v>660</v>
      </c>
      <c r="F504" s="1" t="s">
        <v>11</v>
      </c>
      <c r="G504" s="1" t="s">
        <v>11</v>
      </c>
      <c r="H504" s="1" t="s">
        <v>485</v>
      </c>
      <c r="I504" s="1" t="s">
        <v>485</v>
      </c>
      <c r="J504" s="1" t="s">
        <v>62</v>
      </c>
      <c r="K504" s="12">
        <f t="shared" si="28"/>
        <v>0.24999999999999994</v>
      </c>
      <c r="L504" s="11">
        <f t="shared" si="29"/>
        <v>43841</v>
      </c>
      <c r="M504" s="29">
        <f t="shared" si="30"/>
        <v>1</v>
      </c>
      <c r="N504" s="12">
        <f t="shared" si="31"/>
        <v>0</v>
      </c>
    </row>
    <row r="505" spans="1:14" x14ac:dyDescent="0.25">
      <c r="A505" s="1" t="s">
        <v>759</v>
      </c>
      <c r="B505" s="1" t="s">
        <v>11</v>
      </c>
      <c r="C505" s="1" t="s">
        <v>760</v>
      </c>
      <c r="D505" s="1" t="s">
        <v>764</v>
      </c>
      <c r="E505" s="1" t="s">
        <v>765</v>
      </c>
      <c r="F505" s="1" t="s">
        <v>11</v>
      </c>
      <c r="G505" s="1" t="s">
        <v>11</v>
      </c>
      <c r="H505" s="1" t="s">
        <v>475</v>
      </c>
      <c r="I505" s="1" t="s">
        <v>475</v>
      </c>
      <c r="J505" s="1" t="s">
        <v>66</v>
      </c>
      <c r="K505" s="12">
        <f t="shared" si="28"/>
        <v>0.25902777777777775</v>
      </c>
      <c r="L505" s="11">
        <f t="shared" si="29"/>
        <v>43842</v>
      </c>
      <c r="M505" s="29">
        <f t="shared" si="30"/>
        <v>0</v>
      </c>
      <c r="N505" s="12">
        <f t="shared" si="31"/>
        <v>0</v>
      </c>
    </row>
    <row r="506" spans="1:14" x14ac:dyDescent="0.25">
      <c r="A506" s="1" t="s">
        <v>759</v>
      </c>
      <c r="B506" s="1" t="s">
        <v>11</v>
      </c>
      <c r="C506" s="1" t="s">
        <v>760</v>
      </c>
      <c r="D506" s="1" t="s">
        <v>509</v>
      </c>
      <c r="E506" s="1" t="s">
        <v>724</v>
      </c>
      <c r="F506" s="1" t="s">
        <v>11</v>
      </c>
      <c r="G506" s="1" t="s">
        <v>11</v>
      </c>
      <c r="H506" s="1" t="s">
        <v>105</v>
      </c>
      <c r="I506" s="1" t="s">
        <v>105</v>
      </c>
      <c r="J506" s="1" t="s">
        <v>69</v>
      </c>
      <c r="K506" s="12">
        <f t="shared" si="28"/>
        <v>0.22986111111111113</v>
      </c>
      <c r="L506" s="11">
        <f t="shared" si="29"/>
        <v>43843</v>
      </c>
      <c r="M506" s="29">
        <f t="shared" si="30"/>
        <v>0</v>
      </c>
      <c r="N506" s="12">
        <f t="shared" si="31"/>
        <v>0</v>
      </c>
    </row>
    <row r="507" spans="1:14" x14ac:dyDescent="0.25">
      <c r="A507" s="1" t="s">
        <v>759</v>
      </c>
      <c r="B507" s="1" t="s">
        <v>11</v>
      </c>
      <c r="C507" s="1" t="s">
        <v>760</v>
      </c>
      <c r="D507" s="1" t="s">
        <v>726</v>
      </c>
      <c r="E507" s="1" t="s">
        <v>275</v>
      </c>
      <c r="F507" s="1" t="s">
        <v>11</v>
      </c>
      <c r="G507" s="1" t="s">
        <v>11</v>
      </c>
      <c r="H507" s="1" t="s">
        <v>708</v>
      </c>
      <c r="I507" s="1" t="s">
        <v>708</v>
      </c>
      <c r="J507" s="1" t="s">
        <v>72</v>
      </c>
      <c r="K507" s="12">
        <f t="shared" si="28"/>
        <v>0.14166666666666672</v>
      </c>
      <c r="L507" s="11">
        <f t="shared" si="29"/>
        <v>43844</v>
      </c>
      <c r="M507" s="29">
        <f t="shared" si="30"/>
        <v>0</v>
      </c>
      <c r="N507" s="12">
        <f t="shared" si="31"/>
        <v>0</v>
      </c>
    </row>
    <row r="508" spans="1:14" x14ac:dyDescent="0.25">
      <c r="A508" s="1" t="s">
        <v>759</v>
      </c>
      <c r="B508" s="1" t="s">
        <v>11</v>
      </c>
      <c r="C508" s="1" t="s">
        <v>760</v>
      </c>
      <c r="D508" s="1" t="s">
        <v>727</v>
      </c>
      <c r="E508" s="1" t="s">
        <v>60</v>
      </c>
      <c r="F508" s="1" t="s">
        <v>11</v>
      </c>
      <c r="G508" s="1" t="s">
        <v>11</v>
      </c>
      <c r="H508" s="1" t="s">
        <v>766</v>
      </c>
      <c r="I508" s="1" t="s">
        <v>766</v>
      </c>
      <c r="J508" s="1" t="s">
        <v>75</v>
      </c>
      <c r="K508" s="12">
        <f t="shared" si="28"/>
        <v>0.12152777777777779</v>
      </c>
      <c r="L508" s="11">
        <f t="shared" si="29"/>
        <v>43845</v>
      </c>
      <c r="M508" s="29">
        <f t="shared" si="30"/>
        <v>0</v>
      </c>
      <c r="N508" s="12">
        <f t="shared" si="31"/>
        <v>0</v>
      </c>
    </row>
    <row r="509" spans="1:14" x14ac:dyDescent="0.25">
      <c r="A509" s="1" t="s">
        <v>759</v>
      </c>
      <c r="B509" s="1" t="s">
        <v>11</v>
      </c>
      <c r="C509" s="1" t="s">
        <v>760</v>
      </c>
      <c r="D509" s="1" t="s">
        <v>729</v>
      </c>
      <c r="E509" s="1" t="s">
        <v>60</v>
      </c>
      <c r="F509" s="1" t="s">
        <v>11</v>
      </c>
      <c r="G509" s="1" t="s">
        <v>11</v>
      </c>
      <c r="H509" s="1" t="s">
        <v>176</v>
      </c>
      <c r="I509" s="1" t="s">
        <v>176</v>
      </c>
      <c r="J509" s="1" t="s">
        <v>79</v>
      </c>
      <c r="K509" s="12">
        <f t="shared" si="28"/>
        <v>0.13055555555555554</v>
      </c>
      <c r="L509" s="11">
        <f t="shared" si="29"/>
        <v>43846</v>
      </c>
      <c r="M509" s="29">
        <f t="shared" si="30"/>
        <v>0</v>
      </c>
      <c r="N509" s="12">
        <f t="shared" si="31"/>
        <v>0</v>
      </c>
    </row>
    <row r="510" spans="1:14" x14ac:dyDescent="0.25">
      <c r="A510" s="1" t="s">
        <v>759</v>
      </c>
      <c r="B510" s="1" t="s">
        <v>11</v>
      </c>
      <c r="C510" s="1" t="s">
        <v>760</v>
      </c>
      <c r="D510" s="1" t="s">
        <v>392</v>
      </c>
      <c r="E510" s="1" t="s">
        <v>767</v>
      </c>
      <c r="F510" s="1" t="s">
        <v>11</v>
      </c>
      <c r="G510" s="1" t="s">
        <v>11</v>
      </c>
      <c r="H510" s="1" t="s">
        <v>768</v>
      </c>
      <c r="I510" s="1" t="s">
        <v>768</v>
      </c>
      <c r="J510" s="1" t="s">
        <v>173</v>
      </c>
      <c r="K510" s="12">
        <f t="shared" si="28"/>
        <v>0.26180555555555546</v>
      </c>
      <c r="L510" s="11">
        <f t="shared" si="29"/>
        <v>43848</v>
      </c>
      <c r="M510" s="29">
        <f t="shared" si="30"/>
        <v>1</v>
      </c>
      <c r="N510" s="12">
        <f t="shared" si="31"/>
        <v>1.1805555555555458E-2</v>
      </c>
    </row>
    <row r="511" spans="1:14" x14ac:dyDescent="0.25">
      <c r="A511" s="1" t="s">
        <v>759</v>
      </c>
      <c r="B511" s="1" t="s">
        <v>11</v>
      </c>
      <c r="C511" s="1" t="s">
        <v>760</v>
      </c>
      <c r="D511" s="1" t="s">
        <v>769</v>
      </c>
      <c r="E511" s="1" t="s">
        <v>163</v>
      </c>
      <c r="F511" s="1" t="s">
        <v>11</v>
      </c>
      <c r="G511" s="1" t="s">
        <v>11</v>
      </c>
      <c r="H511" s="1" t="s">
        <v>770</v>
      </c>
      <c r="I511" s="1" t="s">
        <v>770</v>
      </c>
      <c r="J511" s="1" t="s">
        <v>82</v>
      </c>
      <c r="K511" s="12">
        <f t="shared" si="28"/>
        <v>0.21319444444444452</v>
      </c>
      <c r="L511" s="11">
        <f t="shared" si="29"/>
        <v>43849</v>
      </c>
      <c r="M511" s="29">
        <f t="shared" si="30"/>
        <v>0</v>
      </c>
      <c r="N511" s="12">
        <f t="shared" si="31"/>
        <v>0</v>
      </c>
    </row>
    <row r="512" spans="1:14" x14ac:dyDescent="0.25">
      <c r="A512" s="1" t="s">
        <v>759</v>
      </c>
      <c r="B512" s="1" t="s">
        <v>11</v>
      </c>
      <c r="C512" s="1" t="s">
        <v>760</v>
      </c>
      <c r="D512" s="1" t="s">
        <v>553</v>
      </c>
      <c r="E512" s="1" t="s">
        <v>384</v>
      </c>
      <c r="F512" s="1" t="s">
        <v>11</v>
      </c>
      <c r="G512" s="1" t="s">
        <v>11</v>
      </c>
      <c r="H512" s="1" t="s">
        <v>771</v>
      </c>
      <c r="I512" s="1" t="s">
        <v>771</v>
      </c>
      <c r="J512" s="1" t="s">
        <v>85</v>
      </c>
      <c r="K512" s="12">
        <f t="shared" si="28"/>
        <v>0.12152777777777779</v>
      </c>
      <c r="L512" s="11">
        <f t="shared" si="29"/>
        <v>43850</v>
      </c>
      <c r="M512" s="29">
        <f t="shared" si="30"/>
        <v>0</v>
      </c>
      <c r="N512" s="12">
        <f t="shared" si="31"/>
        <v>0</v>
      </c>
    </row>
    <row r="513" spans="1:14" x14ac:dyDescent="0.25">
      <c r="A513" s="1" t="s">
        <v>759</v>
      </c>
      <c r="B513" s="1" t="s">
        <v>11</v>
      </c>
      <c r="C513" s="1" t="s">
        <v>760</v>
      </c>
      <c r="D513" s="1" t="s">
        <v>772</v>
      </c>
      <c r="E513" s="1" t="s">
        <v>670</v>
      </c>
      <c r="F513" s="1" t="s">
        <v>11</v>
      </c>
      <c r="G513" s="1" t="s">
        <v>11</v>
      </c>
      <c r="H513" s="1" t="s">
        <v>673</v>
      </c>
      <c r="I513" s="1" t="s">
        <v>673</v>
      </c>
      <c r="J513" s="1" t="s">
        <v>88</v>
      </c>
      <c r="K513" s="12">
        <f t="shared" si="28"/>
        <v>0.12569444444444444</v>
      </c>
      <c r="L513" s="11">
        <f t="shared" si="29"/>
        <v>43851</v>
      </c>
      <c r="M513" s="29">
        <f t="shared" si="30"/>
        <v>0</v>
      </c>
      <c r="N513" s="12">
        <f t="shared" si="31"/>
        <v>0</v>
      </c>
    </row>
    <row r="514" spans="1:14" x14ac:dyDescent="0.25">
      <c r="A514" s="1" t="s">
        <v>759</v>
      </c>
      <c r="B514" s="1" t="s">
        <v>11</v>
      </c>
      <c r="C514" s="1" t="s">
        <v>760</v>
      </c>
      <c r="D514" s="1" t="s">
        <v>562</v>
      </c>
      <c r="E514" s="1" t="s">
        <v>163</v>
      </c>
      <c r="F514" s="1" t="s">
        <v>11</v>
      </c>
      <c r="G514" s="1" t="s">
        <v>11</v>
      </c>
      <c r="H514" s="1" t="s">
        <v>732</v>
      </c>
      <c r="I514" s="1" t="s">
        <v>732</v>
      </c>
      <c r="J514" s="1" t="s">
        <v>91</v>
      </c>
      <c r="K514" s="12">
        <f t="shared" si="28"/>
        <v>0.11458333333333337</v>
      </c>
      <c r="L514" s="11">
        <f t="shared" si="29"/>
        <v>43852</v>
      </c>
      <c r="M514" s="29">
        <f t="shared" si="30"/>
        <v>0</v>
      </c>
      <c r="N514" s="12">
        <f t="shared" si="31"/>
        <v>0</v>
      </c>
    </row>
    <row r="515" spans="1:14" x14ac:dyDescent="0.25">
      <c r="A515" s="1" t="s">
        <v>759</v>
      </c>
      <c r="B515" s="1" t="s">
        <v>11</v>
      </c>
      <c r="C515" s="1" t="s">
        <v>760</v>
      </c>
      <c r="D515" s="1" t="s">
        <v>733</v>
      </c>
      <c r="E515" s="1" t="s">
        <v>334</v>
      </c>
      <c r="F515" s="1" t="s">
        <v>11</v>
      </c>
      <c r="G515" s="1" t="s">
        <v>11</v>
      </c>
      <c r="H515" s="1" t="s">
        <v>728</v>
      </c>
      <c r="I515" s="1" t="s">
        <v>728</v>
      </c>
      <c r="J515" s="1" t="s">
        <v>94</v>
      </c>
      <c r="K515" s="12">
        <f t="shared" ref="K515:K578" si="32">E515-D515</f>
        <v>0.11875000000000002</v>
      </c>
      <c r="L515" s="11">
        <f t="shared" ref="L515:L578" si="33">DATE(RIGHT(J515,4),LEFT(J515,2),MID(J515,4,2))</f>
        <v>43853</v>
      </c>
      <c r="M515" s="29">
        <f t="shared" ref="M515:M578" si="34">1*(WEEKDAY(L515)=7)</f>
        <v>0</v>
      </c>
      <c r="N515" s="12">
        <f t="shared" ref="N515:N578" si="35">IF(M515=1,IF(K515&gt;$P$2,K515-$P$2,0),IF(K515&gt;$O$2,K515-$O$2,0))</f>
        <v>0</v>
      </c>
    </row>
    <row r="516" spans="1:14" x14ac:dyDescent="0.25">
      <c r="A516" s="1" t="s">
        <v>759</v>
      </c>
      <c r="B516" s="1" t="s">
        <v>11</v>
      </c>
      <c r="C516" s="1" t="s">
        <v>760</v>
      </c>
      <c r="D516" s="1" t="s">
        <v>95</v>
      </c>
      <c r="E516" s="1" t="s">
        <v>127</v>
      </c>
      <c r="F516" s="1" t="s">
        <v>11</v>
      </c>
      <c r="G516" s="1" t="s">
        <v>11</v>
      </c>
      <c r="H516" s="1" t="s">
        <v>495</v>
      </c>
      <c r="I516" s="1" t="s">
        <v>495</v>
      </c>
      <c r="J516" s="1" t="s">
        <v>97</v>
      </c>
      <c r="K516" s="12">
        <f t="shared" si="32"/>
        <v>0.25069444444444439</v>
      </c>
      <c r="L516" s="11">
        <f t="shared" si="33"/>
        <v>43855</v>
      </c>
      <c r="M516" s="29">
        <f t="shared" si="34"/>
        <v>1</v>
      </c>
      <c r="N516" s="12">
        <f t="shared" si="35"/>
        <v>6.9444444444438647E-4</v>
      </c>
    </row>
    <row r="517" spans="1:14" x14ac:dyDescent="0.25">
      <c r="A517" s="1" t="s">
        <v>773</v>
      </c>
      <c r="B517" s="1" t="s">
        <v>11</v>
      </c>
      <c r="C517" s="1" t="s">
        <v>774</v>
      </c>
      <c r="D517" s="1" t="s">
        <v>775</v>
      </c>
      <c r="E517" s="1" t="s">
        <v>125</v>
      </c>
      <c r="F517" s="1" t="s">
        <v>11</v>
      </c>
      <c r="G517" s="1" t="s">
        <v>11</v>
      </c>
      <c r="H517" s="1" t="s">
        <v>776</v>
      </c>
      <c r="I517" s="1" t="s">
        <v>776</v>
      </c>
      <c r="J517" s="1" t="s">
        <v>51</v>
      </c>
      <c r="K517" s="12">
        <f t="shared" si="32"/>
        <v>0.1381944444444444</v>
      </c>
      <c r="L517" s="11">
        <f t="shared" si="33"/>
        <v>43837</v>
      </c>
      <c r="M517" s="29">
        <f t="shared" si="34"/>
        <v>0</v>
      </c>
      <c r="N517" s="12">
        <f t="shared" si="35"/>
        <v>0</v>
      </c>
    </row>
    <row r="518" spans="1:14" x14ac:dyDescent="0.25">
      <c r="A518" s="1" t="s">
        <v>773</v>
      </c>
      <c r="B518" s="1" t="s">
        <v>11</v>
      </c>
      <c r="C518" s="1" t="s">
        <v>774</v>
      </c>
      <c r="D518" s="1" t="s">
        <v>164</v>
      </c>
      <c r="E518" s="1" t="s">
        <v>53</v>
      </c>
      <c r="F518" s="1" t="s">
        <v>11</v>
      </c>
      <c r="G518" s="1" t="s">
        <v>11</v>
      </c>
      <c r="H518" s="1" t="s">
        <v>777</v>
      </c>
      <c r="I518" s="1" t="s">
        <v>777</v>
      </c>
      <c r="J518" s="1" t="s">
        <v>54</v>
      </c>
      <c r="K518" s="12">
        <f t="shared" si="32"/>
        <v>0.13958333333333328</v>
      </c>
      <c r="L518" s="11">
        <f t="shared" si="33"/>
        <v>43838</v>
      </c>
      <c r="M518" s="29">
        <f t="shared" si="34"/>
        <v>0</v>
      </c>
      <c r="N518" s="12">
        <f t="shared" si="35"/>
        <v>0</v>
      </c>
    </row>
    <row r="519" spans="1:14" x14ac:dyDescent="0.25">
      <c r="A519" s="1" t="s">
        <v>773</v>
      </c>
      <c r="B519" s="1" t="s">
        <v>11</v>
      </c>
      <c r="C519" s="1" t="s">
        <v>774</v>
      </c>
      <c r="D519" s="1" t="s">
        <v>562</v>
      </c>
      <c r="E519" s="1" t="s">
        <v>125</v>
      </c>
      <c r="F519" s="1" t="s">
        <v>11</v>
      </c>
      <c r="G519" s="1" t="s">
        <v>11</v>
      </c>
      <c r="H519" s="1" t="s">
        <v>778</v>
      </c>
      <c r="I519" s="1" t="s">
        <v>778</v>
      </c>
      <c r="J519" s="1" t="s">
        <v>58</v>
      </c>
      <c r="K519" s="12">
        <f t="shared" si="32"/>
        <v>0.14930555555555547</v>
      </c>
      <c r="L519" s="11">
        <f t="shared" si="33"/>
        <v>43839</v>
      </c>
      <c r="M519" s="29">
        <f t="shared" si="34"/>
        <v>0</v>
      </c>
      <c r="N519" s="12">
        <f t="shared" si="35"/>
        <v>0</v>
      </c>
    </row>
    <row r="520" spans="1:14" x14ac:dyDescent="0.25">
      <c r="A520" s="1" t="s">
        <v>773</v>
      </c>
      <c r="B520" s="1" t="s">
        <v>11</v>
      </c>
      <c r="C520" s="1" t="s">
        <v>774</v>
      </c>
      <c r="D520" s="1" t="s">
        <v>308</v>
      </c>
      <c r="E520" s="1" t="s">
        <v>127</v>
      </c>
      <c r="F520" s="1" t="s">
        <v>11</v>
      </c>
      <c r="G520" s="1" t="s">
        <v>11</v>
      </c>
      <c r="H520" s="1" t="s">
        <v>284</v>
      </c>
      <c r="I520" s="1" t="s">
        <v>284</v>
      </c>
      <c r="J520" s="1" t="s">
        <v>62</v>
      </c>
      <c r="K520" s="12">
        <f t="shared" si="32"/>
        <v>0.25555555555555548</v>
      </c>
      <c r="L520" s="11">
        <f t="shared" si="33"/>
        <v>43841</v>
      </c>
      <c r="M520" s="29">
        <f t="shared" si="34"/>
        <v>1</v>
      </c>
      <c r="N520" s="12">
        <f t="shared" si="35"/>
        <v>5.5555555555554803E-3</v>
      </c>
    </row>
    <row r="521" spans="1:14" x14ac:dyDescent="0.25">
      <c r="A521" s="1" t="s">
        <v>773</v>
      </c>
      <c r="B521" s="1" t="s">
        <v>11</v>
      </c>
      <c r="C521" s="1" t="s">
        <v>774</v>
      </c>
      <c r="D521" s="1" t="s">
        <v>779</v>
      </c>
      <c r="E521" s="1" t="s">
        <v>565</v>
      </c>
      <c r="F521" s="1" t="s">
        <v>11</v>
      </c>
      <c r="G521" s="1" t="s">
        <v>11</v>
      </c>
      <c r="H521" s="1" t="s">
        <v>659</v>
      </c>
      <c r="I521" s="1" t="s">
        <v>659</v>
      </c>
      <c r="J521" s="1" t="s">
        <v>69</v>
      </c>
      <c r="K521" s="12">
        <f t="shared" si="32"/>
        <v>0.22152777777777771</v>
      </c>
      <c r="L521" s="11">
        <f t="shared" si="33"/>
        <v>43843</v>
      </c>
      <c r="M521" s="29">
        <f t="shared" si="34"/>
        <v>0</v>
      </c>
      <c r="N521" s="12">
        <f t="shared" si="35"/>
        <v>0</v>
      </c>
    </row>
    <row r="522" spans="1:14" x14ac:dyDescent="0.25">
      <c r="A522" s="1" t="s">
        <v>773</v>
      </c>
      <c r="B522" s="1" t="s">
        <v>11</v>
      </c>
      <c r="C522" s="1" t="s">
        <v>774</v>
      </c>
      <c r="D522" s="1" t="s">
        <v>780</v>
      </c>
      <c r="E522" s="1" t="s">
        <v>275</v>
      </c>
      <c r="F522" s="1" t="s">
        <v>11</v>
      </c>
      <c r="G522" s="1" t="s">
        <v>11</v>
      </c>
      <c r="H522" s="1" t="s">
        <v>716</v>
      </c>
      <c r="I522" s="1" t="s">
        <v>716</v>
      </c>
      <c r="J522" s="1" t="s">
        <v>72</v>
      </c>
      <c r="K522" s="12">
        <f t="shared" si="32"/>
        <v>0.10902777777777783</v>
      </c>
      <c r="L522" s="11">
        <f t="shared" si="33"/>
        <v>43844</v>
      </c>
      <c r="M522" s="29">
        <f t="shared" si="34"/>
        <v>0</v>
      </c>
      <c r="N522" s="12">
        <f t="shared" si="35"/>
        <v>0</v>
      </c>
    </row>
    <row r="523" spans="1:14" x14ac:dyDescent="0.25">
      <c r="A523" s="1" t="s">
        <v>773</v>
      </c>
      <c r="B523" s="1" t="s">
        <v>11</v>
      </c>
      <c r="C523" s="1" t="s">
        <v>774</v>
      </c>
      <c r="D523" s="1" t="s">
        <v>781</v>
      </c>
      <c r="E523" s="1" t="s">
        <v>337</v>
      </c>
      <c r="F523" s="1" t="s">
        <v>11</v>
      </c>
      <c r="G523" s="1" t="s">
        <v>11</v>
      </c>
      <c r="H523" s="1" t="s">
        <v>176</v>
      </c>
      <c r="I523" s="1" t="s">
        <v>176</v>
      </c>
      <c r="J523" s="1" t="s">
        <v>75</v>
      </c>
      <c r="K523" s="12">
        <f t="shared" si="32"/>
        <v>0.13125000000000009</v>
      </c>
      <c r="L523" s="11">
        <f t="shared" si="33"/>
        <v>43845</v>
      </c>
      <c r="M523" s="29">
        <f t="shared" si="34"/>
        <v>0</v>
      </c>
      <c r="N523" s="12">
        <f t="shared" si="35"/>
        <v>0</v>
      </c>
    </row>
    <row r="524" spans="1:14" x14ac:dyDescent="0.25">
      <c r="A524" s="1" t="s">
        <v>773</v>
      </c>
      <c r="B524" s="1" t="s">
        <v>11</v>
      </c>
      <c r="C524" s="1" t="s">
        <v>774</v>
      </c>
      <c r="D524" s="1" t="s">
        <v>782</v>
      </c>
      <c r="E524" s="1" t="s">
        <v>448</v>
      </c>
      <c r="F524" s="1" t="s">
        <v>11</v>
      </c>
      <c r="G524" s="1" t="s">
        <v>11</v>
      </c>
      <c r="H524" s="1" t="s">
        <v>783</v>
      </c>
      <c r="I524" s="1" t="s">
        <v>783</v>
      </c>
      <c r="J524" s="1" t="s">
        <v>79</v>
      </c>
      <c r="K524" s="12">
        <f t="shared" si="32"/>
        <v>0.14375000000000004</v>
      </c>
      <c r="L524" s="11">
        <f t="shared" si="33"/>
        <v>43846</v>
      </c>
      <c r="M524" s="29">
        <f t="shared" si="34"/>
        <v>0</v>
      </c>
      <c r="N524" s="12">
        <f t="shared" si="35"/>
        <v>0</v>
      </c>
    </row>
    <row r="525" spans="1:14" x14ac:dyDescent="0.25">
      <c r="A525" s="1" t="s">
        <v>773</v>
      </c>
      <c r="B525" s="1" t="s">
        <v>11</v>
      </c>
      <c r="C525" s="1" t="s">
        <v>774</v>
      </c>
      <c r="D525" s="1" t="s">
        <v>784</v>
      </c>
      <c r="E525" s="1" t="s">
        <v>536</v>
      </c>
      <c r="F525" s="1" t="s">
        <v>11</v>
      </c>
      <c r="G525" s="1" t="s">
        <v>11</v>
      </c>
      <c r="H525" s="1" t="s">
        <v>295</v>
      </c>
      <c r="I525" s="1" t="s">
        <v>295</v>
      </c>
      <c r="J525" s="1" t="s">
        <v>173</v>
      </c>
      <c r="K525" s="12">
        <f t="shared" si="32"/>
        <v>0.25486111111111109</v>
      </c>
      <c r="L525" s="11">
        <f t="shared" si="33"/>
        <v>43848</v>
      </c>
      <c r="M525" s="29">
        <f t="shared" si="34"/>
        <v>1</v>
      </c>
      <c r="N525" s="12">
        <f t="shared" si="35"/>
        <v>4.8611111111110938E-3</v>
      </c>
    </row>
    <row r="526" spans="1:14" x14ac:dyDescent="0.25">
      <c r="A526" s="1" t="s">
        <v>773</v>
      </c>
      <c r="B526" s="1" t="s">
        <v>11</v>
      </c>
      <c r="C526" s="1" t="s">
        <v>774</v>
      </c>
      <c r="D526" s="1" t="s">
        <v>672</v>
      </c>
      <c r="E526" s="1" t="s">
        <v>364</v>
      </c>
      <c r="F526" s="1" t="s">
        <v>11</v>
      </c>
      <c r="G526" s="1" t="s">
        <v>11</v>
      </c>
      <c r="H526" s="1" t="s">
        <v>785</v>
      </c>
      <c r="I526" s="1" t="s">
        <v>785</v>
      </c>
      <c r="J526" s="1" t="s">
        <v>85</v>
      </c>
      <c r="K526" s="12">
        <f t="shared" si="32"/>
        <v>0.16180555555555565</v>
      </c>
      <c r="L526" s="11">
        <f t="shared" si="33"/>
        <v>43850</v>
      </c>
      <c r="M526" s="29">
        <f t="shared" si="34"/>
        <v>0</v>
      </c>
      <c r="N526" s="12">
        <f t="shared" si="35"/>
        <v>0</v>
      </c>
    </row>
    <row r="527" spans="1:14" x14ac:dyDescent="0.25">
      <c r="A527" s="1" t="s">
        <v>773</v>
      </c>
      <c r="B527" s="1" t="s">
        <v>11</v>
      </c>
      <c r="C527" s="1" t="s">
        <v>774</v>
      </c>
      <c r="D527" s="1" t="s">
        <v>786</v>
      </c>
      <c r="E527" s="1" t="s">
        <v>80</v>
      </c>
      <c r="F527" s="1" t="s">
        <v>11</v>
      </c>
      <c r="G527" s="1" t="s">
        <v>11</v>
      </c>
      <c r="H527" s="1" t="s">
        <v>120</v>
      </c>
      <c r="I527" s="1" t="s">
        <v>120</v>
      </c>
      <c r="J527" s="1" t="s">
        <v>88</v>
      </c>
      <c r="K527" s="12">
        <f t="shared" si="32"/>
        <v>0.17291666666666672</v>
      </c>
      <c r="L527" s="11">
        <f t="shared" si="33"/>
        <v>43851</v>
      </c>
      <c r="M527" s="29">
        <f t="shared" si="34"/>
        <v>0</v>
      </c>
      <c r="N527" s="12">
        <f t="shared" si="35"/>
        <v>0</v>
      </c>
    </row>
    <row r="528" spans="1:14" x14ac:dyDescent="0.25">
      <c r="A528" s="1" t="s">
        <v>773</v>
      </c>
      <c r="B528" s="1" t="s">
        <v>11</v>
      </c>
      <c r="C528" s="1" t="s">
        <v>774</v>
      </c>
      <c r="D528" s="1" t="s">
        <v>787</v>
      </c>
      <c r="E528" s="1" t="s">
        <v>393</v>
      </c>
      <c r="F528" s="1" t="s">
        <v>11</v>
      </c>
      <c r="G528" s="1" t="s">
        <v>11</v>
      </c>
      <c r="H528" s="1" t="s">
        <v>788</v>
      </c>
      <c r="I528" s="1" t="s">
        <v>788</v>
      </c>
      <c r="J528" s="1" t="s">
        <v>91</v>
      </c>
      <c r="K528" s="12">
        <f t="shared" si="32"/>
        <v>0.10000000000000009</v>
      </c>
      <c r="L528" s="11">
        <f t="shared" si="33"/>
        <v>43852</v>
      </c>
      <c r="M528" s="29">
        <f t="shared" si="34"/>
        <v>0</v>
      </c>
      <c r="N528" s="12">
        <f t="shared" si="35"/>
        <v>0</v>
      </c>
    </row>
    <row r="529" spans="1:14" x14ac:dyDescent="0.25">
      <c r="A529" s="1" t="s">
        <v>773</v>
      </c>
      <c r="B529" s="1" t="s">
        <v>11</v>
      </c>
      <c r="C529" s="1" t="s">
        <v>774</v>
      </c>
      <c r="D529" s="1" t="s">
        <v>757</v>
      </c>
      <c r="E529" s="1" t="s">
        <v>125</v>
      </c>
      <c r="F529" s="1" t="s">
        <v>11</v>
      </c>
      <c r="G529" s="1" t="s">
        <v>11</v>
      </c>
      <c r="H529" s="1" t="s">
        <v>789</v>
      </c>
      <c r="I529" s="1" t="s">
        <v>789</v>
      </c>
      <c r="J529" s="1" t="s">
        <v>94</v>
      </c>
      <c r="K529" s="12">
        <f t="shared" si="32"/>
        <v>0.17569444444444438</v>
      </c>
      <c r="L529" s="11">
        <f t="shared" si="33"/>
        <v>43853</v>
      </c>
      <c r="M529" s="29">
        <f t="shared" si="34"/>
        <v>0</v>
      </c>
      <c r="N529" s="12">
        <f t="shared" si="35"/>
        <v>0</v>
      </c>
    </row>
    <row r="530" spans="1:14" x14ac:dyDescent="0.25">
      <c r="A530" s="1" t="s">
        <v>773</v>
      </c>
      <c r="B530" s="1" t="s">
        <v>11</v>
      </c>
      <c r="C530" s="1" t="s">
        <v>774</v>
      </c>
      <c r="D530" s="1" t="s">
        <v>319</v>
      </c>
      <c r="E530" s="1" t="s">
        <v>493</v>
      </c>
      <c r="F530" s="1" t="s">
        <v>11</v>
      </c>
      <c r="G530" s="1" t="s">
        <v>11</v>
      </c>
      <c r="H530" s="1" t="s">
        <v>790</v>
      </c>
      <c r="I530" s="1" t="s">
        <v>790</v>
      </c>
      <c r="J530" s="1" t="s">
        <v>97</v>
      </c>
      <c r="K530" s="12">
        <f t="shared" si="32"/>
        <v>0.24513888888888891</v>
      </c>
      <c r="L530" s="11">
        <f t="shared" si="33"/>
        <v>43855</v>
      </c>
      <c r="M530" s="29">
        <f t="shared" si="34"/>
        <v>1</v>
      </c>
      <c r="N530" s="12">
        <f t="shared" si="35"/>
        <v>0</v>
      </c>
    </row>
    <row r="531" spans="1:14" x14ac:dyDescent="0.25">
      <c r="A531" s="1" t="s">
        <v>791</v>
      </c>
      <c r="B531" s="1" t="s">
        <v>11</v>
      </c>
      <c r="C531" s="1" t="s">
        <v>792</v>
      </c>
      <c r="D531" s="1" t="s">
        <v>793</v>
      </c>
      <c r="E531" s="1" t="s">
        <v>229</v>
      </c>
      <c r="F531" s="1" t="s">
        <v>11</v>
      </c>
      <c r="G531" s="1" t="s">
        <v>11</v>
      </c>
      <c r="H531" s="1" t="s">
        <v>794</v>
      </c>
      <c r="I531" s="1" t="s">
        <v>794</v>
      </c>
      <c r="J531" s="1" t="s">
        <v>20</v>
      </c>
      <c r="K531" s="12">
        <f t="shared" si="32"/>
        <v>0.22013888888888883</v>
      </c>
      <c r="L531" s="11">
        <f t="shared" si="33"/>
        <v>43827</v>
      </c>
      <c r="M531" s="29">
        <f t="shared" si="34"/>
        <v>1</v>
      </c>
      <c r="N531" s="12">
        <f t="shared" si="35"/>
        <v>0</v>
      </c>
    </row>
    <row r="532" spans="1:14" x14ac:dyDescent="0.25">
      <c r="A532" s="1" t="s">
        <v>791</v>
      </c>
      <c r="B532" s="1" t="s">
        <v>11</v>
      </c>
      <c r="C532" s="1" t="s">
        <v>792</v>
      </c>
      <c r="D532" s="1" t="s">
        <v>174</v>
      </c>
      <c r="E532" s="1" t="s">
        <v>670</v>
      </c>
      <c r="F532" s="1" t="s">
        <v>11</v>
      </c>
      <c r="G532" s="1" t="s">
        <v>11</v>
      </c>
      <c r="H532" s="1" t="s">
        <v>739</v>
      </c>
      <c r="I532" s="1" t="s">
        <v>739</v>
      </c>
      <c r="J532" s="1" t="s">
        <v>24</v>
      </c>
      <c r="K532" s="12">
        <f t="shared" si="32"/>
        <v>9.027777777777779E-2</v>
      </c>
      <c r="L532" s="11">
        <f t="shared" si="33"/>
        <v>43828</v>
      </c>
      <c r="M532" s="29">
        <f t="shared" si="34"/>
        <v>0</v>
      </c>
      <c r="N532" s="12">
        <f t="shared" si="35"/>
        <v>0</v>
      </c>
    </row>
    <row r="533" spans="1:14" x14ac:dyDescent="0.25">
      <c r="A533" s="1" t="s">
        <v>791</v>
      </c>
      <c r="B533" s="1" t="s">
        <v>11</v>
      </c>
      <c r="C533" s="1" t="s">
        <v>792</v>
      </c>
      <c r="D533" s="1" t="s">
        <v>709</v>
      </c>
      <c r="E533" s="1" t="s">
        <v>60</v>
      </c>
      <c r="F533" s="1" t="s">
        <v>11</v>
      </c>
      <c r="G533" s="1" t="s">
        <v>11</v>
      </c>
      <c r="H533" s="1" t="s">
        <v>795</v>
      </c>
      <c r="I533" s="1" t="s">
        <v>795</v>
      </c>
      <c r="J533" s="1" t="s">
        <v>28</v>
      </c>
      <c r="K533" s="12">
        <f t="shared" si="32"/>
        <v>9.7222222222222321E-2</v>
      </c>
      <c r="L533" s="11">
        <f t="shared" si="33"/>
        <v>43829</v>
      </c>
      <c r="M533" s="29">
        <f t="shared" si="34"/>
        <v>0</v>
      </c>
      <c r="N533" s="12">
        <f t="shared" si="35"/>
        <v>0</v>
      </c>
    </row>
    <row r="534" spans="1:14" x14ac:dyDescent="0.25">
      <c r="A534" s="1" t="s">
        <v>791</v>
      </c>
      <c r="B534" s="1" t="s">
        <v>11</v>
      </c>
      <c r="C534" s="1" t="s">
        <v>792</v>
      </c>
      <c r="D534" s="1" t="s">
        <v>796</v>
      </c>
      <c r="E534" s="1" t="s">
        <v>397</v>
      </c>
      <c r="F534" s="1" t="s">
        <v>11</v>
      </c>
      <c r="G534" s="1" t="s">
        <v>11</v>
      </c>
      <c r="H534" s="1" t="s">
        <v>295</v>
      </c>
      <c r="I534" s="1" t="s">
        <v>295</v>
      </c>
      <c r="J534" s="1" t="s">
        <v>40</v>
      </c>
      <c r="K534" s="12">
        <f t="shared" si="32"/>
        <v>0.25555555555555565</v>
      </c>
      <c r="L534" s="11">
        <f t="shared" si="33"/>
        <v>43834</v>
      </c>
      <c r="M534" s="29">
        <f t="shared" si="34"/>
        <v>1</v>
      </c>
      <c r="N534" s="12">
        <f t="shared" si="35"/>
        <v>5.5555555555556468E-3</v>
      </c>
    </row>
    <row r="535" spans="1:14" x14ac:dyDescent="0.25">
      <c r="A535" s="1" t="s">
        <v>791</v>
      </c>
      <c r="B535" s="1" t="s">
        <v>11</v>
      </c>
      <c r="C535" s="1" t="s">
        <v>792</v>
      </c>
      <c r="D535" s="1" t="s">
        <v>787</v>
      </c>
      <c r="E535" s="1" t="s">
        <v>53</v>
      </c>
      <c r="F535" s="1" t="s">
        <v>11</v>
      </c>
      <c r="G535" s="1" t="s">
        <v>11</v>
      </c>
      <c r="H535" s="1" t="s">
        <v>797</v>
      </c>
      <c r="I535" s="1" t="s">
        <v>797</v>
      </c>
      <c r="J535" s="1" t="s">
        <v>44</v>
      </c>
      <c r="K535" s="12">
        <f t="shared" si="32"/>
        <v>0.10138888888888886</v>
      </c>
      <c r="L535" s="11">
        <f t="shared" si="33"/>
        <v>43835</v>
      </c>
      <c r="M535" s="29">
        <f t="shared" si="34"/>
        <v>0</v>
      </c>
      <c r="N535" s="12">
        <f t="shared" si="35"/>
        <v>0</v>
      </c>
    </row>
    <row r="536" spans="1:14" x14ac:dyDescent="0.25">
      <c r="A536" s="1" t="s">
        <v>791</v>
      </c>
      <c r="B536" s="1" t="s">
        <v>11</v>
      </c>
      <c r="C536" s="1" t="s">
        <v>792</v>
      </c>
      <c r="D536" s="1" t="s">
        <v>158</v>
      </c>
      <c r="E536" s="1" t="s">
        <v>377</v>
      </c>
      <c r="F536" s="1" t="s">
        <v>11</v>
      </c>
      <c r="G536" s="1" t="s">
        <v>11</v>
      </c>
      <c r="H536" s="1" t="s">
        <v>744</v>
      </c>
      <c r="I536" s="1" t="s">
        <v>744</v>
      </c>
      <c r="J536" s="1" t="s">
        <v>47</v>
      </c>
      <c r="K536" s="12">
        <f t="shared" si="32"/>
        <v>9.4444444444444442E-2</v>
      </c>
      <c r="L536" s="11">
        <f t="shared" si="33"/>
        <v>43836</v>
      </c>
      <c r="M536" s="29">
        <f t="shared" si="34"/>
        <v>0</v>
      </c>
      <c r="N536" s="12">
        <f t="shared" si="35"/>
        <v>0</v>
      </c>
    </row>
    <row r="537" spans="1:14" x14ac:dyDescent="0.25">
      <c r="A537" s="1" t="s">
        <v>791</v>
      </c>
      <c r="B537" s="1" t="s">
        <v>11</v>
      </c>
      <c r="C537" s="1" t="s">
        <v>792</v>
      </c>
      <c r="D537" s="1" t="s">
        <v>798</v>
      </c>
      <c r="E537" s="1" t="s">
        <v>421</v>
      </c>
      <c r="F537" s="1" t="s">
        <v>11</v>
      </c>
      <c r="G537" s="1" t="s">
        <v>11</v>
      </c>
      <c r="H537" s="1" t="s">
        <v>714</v>
      </c>
      <c r="I537" s="1" t="s">
        <v>714</v>
      </c>
      <c r="J537" s="1" t="s">
        <v>51</v>
      </c>
      <c r="K537" s="12">
        <f t="shared" si="32"/>
        <v>0.11736111111111125</v>
      </c>
      <c r="L537" s="11">
        <f t="shared" si="33"/>
        <v>43837</v>
      </c>
      <c r="M537" s="29">
        <f t="shared" si="34"/>
        <v>0</v>
      </c>
      <c r="N537" s="12">
        <f t="shared" si="35"/>
        <v>0</v>
      </c>
    </row>
    <row r="538" spans="1:14" x14ac:dyDescent="0.25">
      <c r="A538" s="1" t="s">
        <v>791</v>
      </c>
      <c r="B538" s="1" t="s">
        <v>11</v>
      </c>
      <c r="C538" s="1" t="s">
        <v>792</v>
      </c>
      <c r="D538" s="1" t="s">
        <v>557</v>
      </c>
      <c r="E538" s="1" t="s">
        <v>741</v>
      </c>
      <c r="F538" s="1" t="s">
        <v>11</v>
      </c>
      <c r="G538" s="1" t="s">
        <v>11</v>
      </c>
      <c r="H538" s="1" t="s">
        <v>718</v>
      </c>
      <c r="I538" s="1" t="s">
        <v>718</v>
      </c>
      <c r="J538" s="1" t="s">
        <v>54</v>
      </c>
      <c r="K538" s="12">
        <f t="shared" si="32"/>
        <v>0.11666666666666659</v>
      </c>
      <c r="L538" s="11">
        <f t="shared" si="33"/>
        <v>43838</v>
      </c>
      <c r="M538" s="29">
        <f t="shared" si="34"/>
        <v>0</v>
      </c>
      <c r="N538" s="12">
        <f t="shared" si="35"/>
        <v>0</v>
      </c>
    </row>
    <row r="539" spans="1:14" x14ac:dyDescent="0.25">
      <c r="A539" s="1" t="s">
        <v>791</v>
      </c>
      <c r="B539" s="1" t="s">
        <v>11</v>
      </c>
      <c r="C539" s="1" t="s">
        <v>792</v>
      </c>
      <c r="D539" s="1" t="s">
        <v>676</v>
      </c>
      <c r="E539" s="1" t="s">
        <v>292</v>
      </c>
      <c r="F539" s="1" t="s">
        <v>11</v>
      </c>
      <c r="G539" s="1" t="s">
        <v>11</v>
      </c>
      <c r="H539" s="1" t="s">
        <v>799</v>
      </c>
      <c r="I539" s="1" t="s">
        <v>799</v>
      </c>
      <c r="J539" s="1" t="s">
        <v>58</v>
      </c>
      <c r="K539" s="12">
        <f t="shared" si="32"/>
        <v>9.3750000000000111E-2</v>
      </c>
      <c r="L539" s="11">
        <f t="shared" si="33"/>
        <v>43839</v>
      </c>
      <c r="M539" s="29">
        <f t="shared" si="34"/>
        <v>0</v>
      </c>
      <c r="N539" s="12">
        <f t="shared" si="35"/>
        <v>0</v>
      </c>
    </row>
    <row r="540" spans="1:14" x14ac:dyDescent="0.25">
      <c r="A540" s="1" t="s">
        <v>791</v>
      </c>
      <c r="B540" s="1" t="s">
        <v>11</v>
      </c>
      <c r="C540" s="1" t="s">
        <v>792</v>
      </c>
      <c r="D540" s="1" t="s">
        <v>208</v>
      </c>
      <c r="E540" s="1" t="s">
        <v>660</v>
      </c>
      <c r="F540" s="1" t="s">
        <v>11</v>
      </c>
      <c r="G540" s="1" t="s">
        <v>11</v>
      </c>
      <c r="H540" s="1" t="s">
        <v>800</v>
      </c>
      <c r="I540" s="1" t="s">
        <v>800</v>
      </c>
      <c r="J540" s="1" t="s">
        <v>62</v>
      </c>
      <c r="K540" s="12">
        <f t="shared" si="32"/>
        <v>0.2013888888888889</v>
      </c>
      <c r="L540" s="11">
        <f t="shared" si="33"/>
        <v>43841</v>
      </c>
      <c r="M540" s="29">
        <f t="shared" si="34"/>
        <v>1</v>
      </c>
      <c r="N540" s="12">
        <f t="shared" si="35"/>
        <v>0</v>
      </c>
    </row>
    <row r="541" spans="1:14" x14ac:dyDescent="0.25">
      <c r="A541" s="1" t="s">
        <v>791</v>
      </c>
      <c r="B541" s="1" t="s">
        <v>11</v>
      </c>
      <c r="C541" s="1" t="s">
        <v>792</v>
      </c>
      <c r="D541" s="1" t="s">
        <v>661</v>
      </c>
      <c r="E541" s="1" t="s">
        <v>747</v>
      </c>
      <c r="F541" s="1" t="s">
        <v>11</v>
      </c>
      <c r="G541" s="1" t="s">
        <v>11</v>
      </c>
      <c r="H541" s="1" t="s">
        <v>172</v>
      </c>
      <c r="I541" s="1" t="s">
        <v>172</v>
      </c>
      <c r="J541" s="1" t="s">
        <v>66</v>
      </c>
      <c r="K541" s="12">
        <f t="shared" si="32"/>
        <v>0.20763888888888887</v>
      </c>
      <c r="L541" s="11">
        <f t="shared" si="33"/>
        <v>43842</v>
      </c>
      <c r="M541" s="29">
        <f t="shared" si="34"/>
        <v>0</v>
      </c>
      <c r="N541" s="12">
        <f t="shared" si="35"/>
        <v>0</v>
      </c>
    </row>
    <row r="542" spans="1:14" x14ac:dyDescent="0.25">
      <c r="A542" s="1" t="s">
        <v>791</v>
      </c>
      <c r="B542" s="1" t="s">
        <v>11</v>
      </c>
      <c r="C542" s="1" t="s">
        <v>792</v>
      </c>
      <c r="D542" s="1" t="s">
        <v>801</v>
      </c>
      <c r="E542" s="1" t="s">
        <v>802</v>
      </c>
      <c r="F542" s="1" t="s">
        <v>11</v>
      </c>
      <c r="G542" s="1" t="s">
        <v>11</v>
      </c>
      <c r="H542" s="1" t="s">
        <v>803</v>
      </c>
      <c r="I542" s="1" t="s">
        <v>803</v>
      </c>
      <c r="J542" s="1" t="s">
        <v>69</v>
      </c>
      <c r="K542" s="12">
        <f t="shared" si="32"/>
        <v>0.15625000000000006</v>
      </c>
      <c r="L542" s="11">
        <f t="shared" si="33"/>
        <v>43843</v>
      </c>
      <c r="M542" s="29">
        <f t="shared" si="34"/>
        <v>0</v>
      </c>
      <c r="N542" s="12">
        <f t="shared" si="35"/>
        <v>0</v>
      </c>
    </row>
    <row r="543" spans="1:14" x14ac:dyDescent="0.25">
      <c r="A543" s="1" t="s">
        <v>791</v>
      </c>
      <c r="B543" s="1" t="s">
        <v>11</v>
      </c>
      <c r="C543" s="1" t="s">
        <v>792</v>
      </c>
      <c r="D543" s="1" t="s">
        <v>749</v>
      </c>
      <c r="E543" s="1" t="s">
        <v>395</v>
      </c>
      <c r="F543" s="1" t="s">
        <v>11</v>
      </c>
      <c r="G543" s="1" t="s">
        <v>11</v>
      </c>
      <c r="H543" s="1" t="s">
        <v>804</v>
      </c>
      <c r="I543" s="1" t="s">
        <v>804</v>
      </c>
      <c r="J543" s="1" t="s">
        <v>72</v>
      </c>
      <c r="K543" s="12">
        <f t="shared" si="32"/>
        <v>9.0972222222222232E-2</v>
      </c>
      <c r="L543" s="11">
        <f t="shared" si="33"/>
        <v>43844</v>
      </c>
      <c r="M543" s="29">
        <f t="shared" si="34"/>
        <v>0</v>
      </c>
      <c r="N543" s="12">
        <f t="shared" si="35"/>
        <v>0</v>
      </c>
    </row>
    <row r="544" spans="1:14" x14ac:dyDescent="0.25">
      <c r="A544" s="1" t="s">
        <v>791</v>
      </c>
      <c r="B544" s="1" t="s">
        <v>11</v>
      </c>
      <c r="C544" s="1" t="s">
        <v>792</v>
      </c>
      <c r="D544" s="1" t="s">
        <v>152</v>
      </c>
      <c r="E544" s="1" t="s">
        <v>60</v>
      </c>
      <c r="F544" s="1" t="s">
        <v>11</v>
      </c>
      <c r="G544" s="1" t="s">
        <v>11</v>
      </c>
      <c r="H544" s="1" t="s">
        <v>753</v>
      </c>
      <c r="I544" s="1" t="s">
        <v>753</v>
      </c>
      <c r="J544" s="1" t="s">
        <v>75</v>
      </c>
      <c r="K544" s="12">
        <f t="shared" si="32"/>
        <v>8.4027777777777812E-2</v>
      </c>
      <c r="L544" s="11">
        <f t="shared" si="33"/>
        <v>43845</v>
      </c>
      <c r="M544" s="29">
        <f t="shared" si="34"/>
        <v>0</v>
      </c>
      <c r="N544" s="12">
        <f t="shared" si="35"/>
        <v>0</v>
      </c>
    </row>
    <row r="545" spans="1:14" x14ac:dyDescent="0.25">
      <c r="A545" s="1" t="s">
        <v>791</v>
      </c>
      <c r="B545" s="1" t="s">
        <v>11</v>
      </c>
      <c r="C545" s="1" t="s">
        <v>792</v>
      </c>
      <c r="D545" s="1" t="s">
        <v>174</v>
      </c>
      <c r="E545" s="1" t="s">
        <v>397</v>
      </c>
      <c r="F545" s="1" t="s">
        <v>11</v>
      </c>
      <c r="G545" s="1" t="s">
        <v>11</v>
      </c>
      <c r="H545" s="1" t="s">
        <v>805</v>
      </c>
      <c r="I545" s="1" t="s">
        <v>805</v>
      </c>
      <c r="J545" s="1" t="s">
        <v>79</v>
      </c>
      <c r="K545" s="12">
        <f t="shared" si="32"/>
        <v>0.10277777777777786</v>
      </c>
      <c r="L545" s="11">
        <f t="shared" si="33"/>
        <v>43846</v>
      </c>
      <c r="M545" s="29">
        <f t="shared" si="34"/>
        <v>0</v>
      </c>
      <c r="N545" s="12">
        <f t="shared" si="35"/>
        <v>0</v>
      </c>
    </row>
    <row r="546" spans="1:14" x14ac:dyDescent="0.25">
      <c r="A546" s="1" t="s">
        <v>791</v>
      </c>
      <c r="B546" s="1" t="s">
        <v>11</v>
      </c>
      <c r="C546" s="1" t="s">
        <v>792</v>
      </c>
      <c r="D546" s="1" t="s">
        <v>806</v>
      </c>
      <c r="E546" s="1" t="s">
        <v>368</v>
      </c>
      <c r="F546" s="1" t="s">
        <v>11</v>
      </c>
      <c r="G546" s="1" t="s">
        <v>11</v>
      </c>
      <c r="H546" s="1" t="s">
        <v>725</v>
      </c>
      <c r="I546" s="1" t="s">
        <v>725</v>
      </c>
      <c r="J546" s="1" t="s">
        <v>173</v>
      </c>
      <c r="K546" s="12">
        <f t="shared" si="32"/>
        <v>0.21180555555555547</v>
      </c>
      <c r="L546" s="11">
        <f t="shared" si="33"/>
        <v>43848</v>
      </c>
      <c r="M546" s="29">
        <f t="shared" si="34"/>
        <v>1</v>
      </c>
      <c r="N546" s="12">
        <f t="shared" si="35"/>
        <v>0</v>
      </c>
    </row>
    <row r="547" spans="1:14" x14ac:dyDescent="0.25">
      <c r="A547" s="1" t="s">
        <v>791</v>
      </c>
      <c r="B547" s="1" t="s">
        <v>11</v>
      </c>
      <c r="C547" s="1" t="s">
        <v>792</v>
      </c>
      <c r="D547" s="1" t="s">
        <v>152</v>
      </c>
      <c r="E547" s="1" t="s">
        <v>696</v>
      </c>
      <c r="F547" s="1" t="s">
        <v>11</v>
      </c>
      <c r="G547" s="1" t="s">
        <v>11</v>
      </c>
      <c r="H547" s="1" t="s">
        <v>807</v>
      </c>
      <c r="I547" s="1" t="s">
        <v>807</v>
      </c>
      <c r="J547" s="1" t="s">
        <v>85</v>
      </c>
      <c r="K547" s="12">
        <f t="shared" si="32"/>
        <v>9.1666666666666674E-2</v>
      </c>
      <c r="L547" s="11">
        <f t="shared" si="33"/>
        <v>43850</v>
      </c>
      <c r="M547" s="29">
        <f t="shared" si="34"/>
        <v>0</v>
      </c>
      <c r="N547" s="12">
        <f t="shared" si="35"/>
        <v>0</v>
      </c>
    </row>
    <row r="548" spans="1:14" x14ac:dyDescent="0.25">
      <c r="A548" s="1" t="s">
        <v>791</v>
      </c>
      <c r="B548" s="1" t="s">
        <v>11</v>
      </c>
      <c r="C548" s="1" t="s">
        <v>792</v>
      </c>
      <c r="D548" s="1" t="s">
        <v>808</v>
      </c>
      <c r="E548" s="1" t="s">
        <v>26</v>
      </c>
      <c r="F548" s="1" t="s">
        <v>11</v>
      </c>
      <c r="G548" s="1" t="s">
        <v>11</v>
      </c>
      <c r="H548" s="1" t="s">
        <v>809</v>
      </c>
      <c r="I548" s="1" t="s">
        <v>809</v>
      </c>
      <c r="J548" s="1" t="s">
        <v>88</v>
      </c>
      <c r="K548" s="12">
        <f t="shared" si="32"/>
        <v>0.10138888888888886</v>
      </c>
      <c r="L548" s="11">
        <f t="shared" si="33"/>
        <v>43851</v>
      </c>
      <c r="M548" s="29">
        <f t="shared" si="34"/>
        <v>0</v>
      </c>
      <c r="N548" s="12">
        <f t="shared" si="35"/>
        <v>0</v>
      </c>
    </row>
    <row r="549" spans="1:14" x14ac:dyDescent="0.25">
      <c r="A549" s="1" t="s">
        <v>791</v>
      </c>
      <c r="B549" s="1" t="s">
        <v>11</v>
      </c>
      <c r="C549" s="1" t="s">
        <v>792</v>
      </c>
      <c r="D549" s="1" t="s">
        <v>810</v>
      </c>
      <c r="E549" s="1" t="s">
        <v>296</v>
      </c>
      <c r="F549" s="1" t="s">
        <v>11</v>
      </c>
      <c r="G549" s="1" t="s">
        <v>11</v>
      </c>
      <c r="H549" s="1" t="s">
        <v>795</v>
      </c>
      <c r="I549" s="1" t="s">
        <v>795</v>
      </c>
      <c r="J549" s="1" t="s">
        <v>91</v>
      </c>
      <c r="K549" s="12">
        <f t="shared" si="32"/>
        <v>9.7916666666666652E-2</v>
      </c>
      <c r="L549" s="11">
        <f t="shared" si="33"/>
        <v>43852</v>
      </c>
      <c r="M549" s="29">
        <f t="shared" si="34"/>
        <v>0</v>
      </c>
      <c r="N549" s="12">
        <f t="shared" si="35"/>
        <v>0</v>
      </c>
    </row>
    <row r="550" spans="1:14" x14ac:dyDescent="0.25">
      <c r="A550" s="1" t="s">
        <v>791</v>
      </c>
      <c r="B550" s="1" t="s">
        <v>11</v>
      </c>
      <c r="C550" s="1" t="s">
        <v>792</v>
      </c>
      <c r="D550" s="1" t="s">
        <v>174</v>
      </c>
      <c r="E550" s="1" t="s">
        <v>660</v>
      </c>
      <c r="F550" s="1" t="s">
        <v>11</v>
      </c>
      <c r="G550" s="1" t="s">
        <v>11</v>
      </c>
      <c r="H550" s="1" t="s">
        <v>699</v>
      </c>
      <c r="I550" s="1" t="s">
        <v>699</v>
      </c>
      <c r="J550" s="1" t="s">
        <v>94</v>
      </c>
      <c r="K550" s="12">
        <f t="shared" si="32"/>
        <v>8.0555555555555491E-2</v>
      </c>
      <c r="L550" s="11">
        <f t="shared" si="33"/>
        <v>43853</v>
      </c>
      <c r="M550" s="29">
        <f t="shared" si="34"/>
        <v>0</v>
      </c>
      <c r="N550" s="12">
        <f t="shared" si="35"/>
        <v>0</v>
      </c>
    </row>
    <row r="551" spans="1:14" x14ac:dyDescent="0.25">
      <c r="A551" s="1" t="s">
        <v>791</v>
      </c>
      <c r="B551" s="1" t="s">
        <v>11</v>
      </c>
      <c r="C551" s="1" t="s">
        <v>792</v>
      </c>
      <c r="D551" s="1" t="s">
        <v>811</v>
      </c>
      <c r="E551" s="1" t="s">
        <v>34</v>
      </c>
      <c r="F551" s="1" t="s">
        <v>11</v>
      </c>
      <c r="G551" s="1" t="s">
        <v>11</v>
      </c>
      <c r="H551" s="1" t="s">
        <v>160</v>
      </c>
      <c r="I551" s="1" t="s">
        <v>160</v>
      </c>
      <c r="J551" s="1" t="s">
        <v>97</v>
      </c>
      <c r="K551" s="12">
        <f t="shared" si="32"/>
        <v>0.19930555555555546</v>
      </c>
      <c r="L551" s="11">
        <f t="shared" si="33"/>
        <v>43855</v>
      </c>
      <c r="M551" s="29">
        <f t="shared" si="34"/>
        <v>1</v>
      </c>
      <c r="N551" s="12">
        <f t="shared" si="35"/>
        <v>0</v>
      </c>
    </row>
    <row r="552" spans="1:14" x14ac:dyDescent="0.25">
      <c r="A552" s="1" t="s">
        <v>812</v>
      </c>
      <c r="B552" s="1" t="s">
        <v>11</v>
      </c>
      <c r="C552" s="1" t="s">
        <v>813</v>
      </c>
      <c r="D552" s="1" t="s">
        <v>681</v>
      </c>
      <c r="E552" s="1" t="s">
        <v>125</v>
      </c>
      <c r="F552" s="1" t="s">
        <v>11</v>
      </c>
      <c r="G552" s="1" t="s">
        <v>11</v>
      </c>
      <c r="H552" s="1" t="s">
        <v>165</v>
      </c>
      <c r="I552" s="1" t="s">
        <v>165</v>
      </c>
      <c r="J552" s="1" t="s">
        <v>51</v>
      </c>
      <c r="K552" s="12">
        <f t="shared" si="32"/>
        <v>0.16527777777777775</v>
      </c>
      <c r="L552" s="11">
        <f t="shared" si="33"/>
        <v>43837</v>
      </c>
      <c r="M552" s="29">
        <f t="shared" si="34"/>
        <v>0</v>
      </c>
      <c r="N552" s="12">
        <f t="shared" si="35"/>
        <v>0</v>
      </c>
    </row>
    <row r="553" spans="1:14" x14ac:dyDescent="0.25">
      <c r="A553" s="1" t="s">
        <v>812</v>
      </c>
      <c r="B553" s="1" t="s">
        <v>11</v>
      </c>
      <c r="C553" s="1" t="s">
        <v>813</v>
      </c>
      <c r="D553" s="1" t="s">
        <v>814</v>
      </c>
      <c r="E553" s="1" t="s">
        <v>53</v>
      </c>
      <c r="F553" s="1" t="s">
        <v>11</v>
      </c>
      <c r="G553" s="1" t="s">
        <v>11</v>
      </c>
      <c r="H553" s="1" t="s">
        <v>815</v>
      </c>
      <c r="I553" s="1" t="s">
        <v>815</v>
      </c>
      <c r="J553" s="1" t="s">
        <v>54</v>
      </c>
      <c r="K553" s="12">
        <f t="shared" si="32"/>
        <v>0.17499999999999993</v>
      </c>
      <c r="L553" s="11">
        <f t="shared" si="33"/>
        <v>43838</v>
      </c>
      <c r="M553" s="29">
        <f t="shared" si="34"/>
        <v>0</v>
      </c>
      <c r="N553" s="12">
        <f t="shared" si="35"/>
        <v>0</v>
      </c>
    </row>
    <row r="554" spans="1:14" x14ac:dyDescent="0.25">
      <c r="A554" s="1" t="s">
        <v>812</v>
      </c>
      <c r="B554" s="1" t="s">
        <v>11</v>
      </c>
      <c r="C554" s="1" t="s">
        <v>813</v>
      </c>
      <c r="D554" s="1" t="s">
        <v>816</v>
      </c>
      <c r="E554" s="1" t="s">
        <v>125</v>
      </c>
      <c r="F554" s="1" t="s">
        <v>11</v>
      </c>
      <c r="G554" s="1" t="s">
        <v>11</v>
      </c>
      <c r="H554" s="1" t="s">
        <v>817</v>
      </c>
      <c r="I554" s="1" t="s">
        <v>817</v>
      </c>
      <c r="J554" s="1" t="s">
        <v>58</v>
      </c>
      <c r="K554" s="12">
        <f t="shared" si="32"/>
        <v>0.15416666666666656</v>
      </c>
      <c r="L554" s="11">
        <f t="shared" si="33"/>
        <v>43839</v>
      </c>
      <c r="M554" s="29">
        <f t="shared" si="34"/>
        <v>0</v>
      </c>
      <c r="N554" s="12">
        <f t="shared" si="35"/>
        <v>0</v>
      </c>
    </row>
    <row r="555" spans="1:14" x14ac:dyDescent="0.25">
      <c r="A555" s="1" t="s">
        <v>812</v>
      </c>
      <c r="B555" s="1" t="s">
        <v>11</v>
      </c>
      <c r="C555" s="1" t="s">
        <v>813</v>
      </c>
      <c r="D555" s="1" t="s">
        <v>211</v>
      </c>
      <c r="E555" s="1" t="s">
        <v>292</v>
      </c>
      <c r="F555" s="1" t="s">
        <v>11</v>
      </c>
      <c r="G555" s="1" t="s">
        <v>11</v>
      </c>
      <c r="H555" s="1" t="s">
        <v>523</v>
      </c>
      <c r="I555" s="1" t="s">
        <v>523</v>
      </c>
      <c r="J555" s="1" t="s">
        <v>62</v>
      </c>
      <c r="K555" s="12">
        <f t="shared" si="32"/>
        <v>0.22916666666666674</v>
      </c>
      <c r="L555" s="11">
        <f t="shared" si="33"/>
        <v>43841</v>
      </c>
      <c r="M555" s="29">
        <f t="shared" si="34"/>
        <v>1</v>
      </c>
      <c r="N555" s="12">
        <f t="shared" si="35"/>
        <v>0</v>
      </c>
    </row>
    <row r="556" spans="1:14" x14ac:dyDescent="0.25">
      <c r="A556" s="1" t="s">
        <v>812</v>
      </c>
      <c r="B556" s="1" t="s">
        <v>11</v>
      </c>
      <c r="C556" s="1" t="s">
        <v>813</v>
      </c>
      <c r="D556" s="1" t="s">
        <v>796</v>
      </c>
      <c r="E556" s="1" t="s">
        <v>416</v>
      </c>
      <c r="F556" s="1" t="s">
        <v>11</v>
      </c>
      <c r="G556" s="1" t="s">
        <v>11</v>
      </c>
      <c r="H556" s="1" t="s">
        <v>818</v>
      </c>
      <c r="I556" s="1" t="s">
        <v>818</v>
      </c>
      <c r="J556" s="1" t="s">
        <v>69</v>
      </c>
      <c r="K556" s="12">
        <f t="shared" si="32"/>
        <v>0.23263888888888895</v>
      </c>
      <c r="L556" s="11">
        <f t="shared" si="33"/>
        <v>43843</v>
      </c>
      <c r="M556" s="29">
        <f t="shared" si="34"/>
        <v>0</v>
      </c>
      <c r="N556" s="12">
        <f t="shared" si="35"/>
        <v>0</v>
      </c>
    </row>
    <row r="557" spans="1:14" x14ac:dyDescent="0.25">
      <c r="A557" s="1" t="s">
        <v>812</v>
      </c>
      <c r="B557" s="1" t="s">
        <v>11</v>
      </c>
      <c r="C557" s="1" t="s">
        <v>813</v>
      </c>
      <c r="D557" s="1" t="s">
        <v>575</v>
      </c>
      <c r="E557" s="1" t="s">
        <v>56</v>
      </c>
      <c r="F557" s="1" t="s">
        <v>11</v>
      </c>
      <c r="G557" s="1" t="s">
        <v>11</v>
      </c>
      <c r="H557" s="1" t="s">
        <v>819</v>
      </c>
      <c r="I557" s="1" t="s">
        <v>819</v>
      </c>
      <c r="J557" s="1" t="s">
        <v>72</v>
      </c>
      <c r="K557" s="12">
        <f t="shared" si="32"/>
        <v>0.15555555555555556</v>
      </c>
      <c r="L557" s="11">
        <f t="shared" si="33"/>
        <v>43844</v>
      </c>
      <c r="M557" s="29">
        <f t="shared" si="34"/>
        <v>0</v>
      </c>
      <c r="N557" s="12">
        <f t="shared" si="35"/>
        <v>0</v>
      </c>
    </row>
    <row r="558" spans="1:14" x14ac:dyDescent="0.25">
      <c r="A558" s="1" t="s">
        <v>812</v>
      </c>
      <c r="B558" s="1" t="s">
        <v>11</v>
      </c>
      <c r="C558" s="1" t="s">
        <v>813</v>
      </c>
      <c r="D558" s="1" t="s">
        <v>820</v>
      </c>
      <c r="E558" s="1" t="s">
        <v>83</v>
      </c>
      <c r="F558" s="1" t="s">
        <v>11</v>
      </c>
      <c r="G558" s="1" t="s">
        <v>11</v>
      </c>
      <c r="H558" s="1" t="s">
        <v>821</v>
      </c>
      <c r="I558" s="1" t="s">
        <v>821</v>
      </c>
      <c r="J558" s="1" t="s">
        <v>75</v>
      </c>
      <c r="K558" s="12">
        <f t="shared" si="32"/>
        <v>0.16736111111111118</v>
      </c>
      <c r="L558" s="11">
        <f t="shared" si="33"/>
        <v>43845</v>
      </c>
      <c r="M558" s="29">
        <f t="shared" si="34"/>
        <v>0</v>
      </c>
      <c r="N558" s="12">
        <f t="shared" si="35"/>
        <v>0</v>
      </c>
    </row>
    <row r="559" spans="1:14" x14ac:dyDescent="0.25">
      <c r="A559" s="1" t="s">
        <v>812</v>
      </c>
      <c r="B559" s="1" t="s">
        <v>11</v>
      </c>
      <c r="C559" s="1" t="s">
        <v>813</v>
      </c>
      <c r="D559" s="1" t="s">
        <v>553</v>
      </c>
      <c r="E559" s="1" t="s">
        <v>448</v>
      </c>
      <c r="F559" s="1" t="s">
        <v>11</v>
      </c>
      <c r="G559" s="1" t="s">
        <v>11</v>
      </c>
      <c r="H559" s="1" t="s">
        <v>157</v>
      </c>
      <c r="I559" s="1" t="s">
        <v>157</v>
      </c>
      <c r="J559" s="1" t="s">
        <v>79</v>
      </c>
      <c r="K559" s="12">
        <f t="shared" si="32"/>
        <v>0.13958333333333328</v>
      </c>
      <c r="L559" s="11">
        <f t="shared" si="33"/>
        <v>43846</v>
      </c>
      <c r="M559" s="29">
        <f t="shared" si="34"/>
        <v>0</v>
      </c>
      <c r="N559" s="12">
        <f t="shared" si="35"/>
        <v>0</v>
      </c>
    </row>
    <row r="560" spans="1:14" x14ac:dyDescent="0.25">
      <c r="A560" s="1" t="s">
        <v>812</v>
      </c>
      <c r="B560" s="1" t="s">
        <v>11</v>
      </c>
      <c r="C560" s="1" t="s">
        <v>813</v>
      </c>
      <c r="D560" s="1" t="s">
        <v>250</v>
      </c>
      <c r="E560" s="1" t="s">
        <v>49</v>
      </c>
      <c r="F560" s="1" t="s">
        <v>11</v>
      </c>
      <c r="G560" s="1" t="s">
        <v>11</v>
      </c>
      <c r="H560" s="1" t="s">
        <v>685</v>
      </c>
      <c r="I560" s="1" t="s">
        <v>685</v>
      </c>
      <c r="J560" s="1" t="s">
        <v>173</v>
      </c>
      <c r="K560" s="12">
        <f t="shared" si="32"/>
        <v>0.27430555555555564</v>
      </c>
      <c r="L560" s="11">
        <f t="shared" si="33"/>
        <v>43848</v>
      </c>
      <c r="M560" s="29">
        <f t="shared" si="34"/>
        <v>1</v>
      </c>
      <c r="N560" s="12">
        <f t="shared" si="35"/>
        <v>2.4305555555555636E-2</v>
      </c>
    </row>
    <row r="561" spans="1:14" x14ac:dyDescent="0.25">
      <c r="A561" s="1" t="s">
        <v>812</v>
      </c>
      <c r="B561" s="1" t="s">
        <v>11</v>
      </c>
      <c r="C561" s="1" t="s">
        <v>813</v>
      </c>
      <c r="D561" s="1" t="s">
        <v>822</v>
      </c>
      <c r="E561" s="1" t="s">
        <v>393</v>
      </c>
      <c r="F561" s="1" t="s">
        <v>11</v>
      </c>
      <c r="G561" s="1" t="s">
        <v>11</v>
      </c>
      <c r="H561" s="1" t="s">
        <v>821</v>
      </c>
      <c r="I561" s="1" t="s">
        <v>821</v>
      </c>
      <c r="J561" s="1" t="s">
        <v>82</v>
      </c>
      <c r="K561" s="12">
        <f t="shared" si="32"/>
        <v>0.16666666666666674</v>
      </c>
      <c r="L561" s="11">
        <f t="shared" si="33"/>
        <v>43849</v>
      </c>
      <c r="M561" s="29">
        <f t="shared" si="34"/>
        <v>0</v>
      </c>
      <c r="N561" s="12">
        <f t="shared" si="35"/>
        <v>0</v>
      </c>
    </row>
    <row r="562" spans="1:14" x14ac:dyDescent="0.25">
      <c r="A562" s="1" t="s">
        <v>812</v>
      </c>
      <c r="B562" s="1" t="s">
        <v>11</v>
      </c>
      <c r="C562" s="1" t="s">
        <v>813</v>
      </c>
      <c r="D562" s="1" t="s">
        <v>733</v>
      </c>
      <c r="E562" s="1" t="s">
        <v>364</v>
      </c>
      <c r="F562" s="1" t="s">
        <v>11</v>
      </c>
      <c r="G562" s="1" t="s">
        <v>11</v>
      </c>
      <c r="H562" s="1" t="s">
        <v>608</v>
      </c>
      <c r="I562" s="1" t="s">
        <v>608</v>
      </c>
      <c r="J562" s="1" t="s">
        <v>85</v>
      </c>
      <c r="K562" s="12">
        <f t="shared" si="32"/>
        <v>0.16041666666666676</v>
      </c>
      <c r="L562" s="11">
        <f t="shared" si="33"/>
        <v>43850</v>
      </c>
      <c r="M562" s="29">
        <f t="shared" si="34"/>
        <v>0</v>
      </c>
      <c r="N562" s="12">
        <f t="shared" si="35"/>
        <v>0</v>
      </c>
    </row>
    <row r="563" spans="1:14" x14ac:dyDescent="0.25">
      <c r="A563" s="1" t="s">
        <v>812</v>
      </c>
      <c r="B563" s="1" t="s">
        <v>11</v>
      </c>
      <c r="C563" s="1" t="s">
        <v>813</v>
      </c>
      <c r="D563" s="1" t="s">
        <v>823</v>
      </c>
      <c r="E563" s="1" t="s">
        <v>80</v>
      </c>
      <c r="F563" s="1" t="s">
        <v>11</v>
      </c>
      <c r="G563" s="1" t="s">
        <v>11</v>
      </c>
      <c r="H563" s="1" t="s">
        <v>824</v>
      </c>
      <c r="I563" s="1" t="s">
        <v>824</v>
      </c>
      <c r="J563" s="1" t="s">
        <v>88</v>
      </c>
      <c r="K563" s="12">
        <f t="shared" si="32"/>
        <v>0.16805555555555562</v>
      </c>
      <c r="L563" s="11">
        <f t="shared" si="33"/>
        <v>43851</v>
      </c>
      <c r="M563" s="29">
        <f t="shared" si="34"/>
        <v>0</v>
      </c>
      <c r="N563" s="12">
        <f t="shared" si="35"/>
        <v>0</v>
      </c>
    </row>
    <row r="564" spans="1:14" x14ac:dyDescent="0.25">
      <c r="A564" s="1" t="s">
        <v>812</v>
      </c>
      <c r="B564" s="1" t="s">
        <v>11</v>
      </c>
      <c r="C564" s="1" t="s">
        <v>813</v>
      </c>
      <c r="D564" s="1" t="s">
        <v>825</v>
      </c>
      <c r="E564" s="1" t="s">
        <v>393</v>
      </c>
      <c r="F564" s="1" t="s">
        <v>11</v>
      </c>
      <c r="G564" s="1" t="s">
        <v>11</v>
      </c>
      <c r="H564" s="1" t="s">
        <v>151</v>
      </c>
      <c r="I564" s="1" t="s">
        <v>151</v>
      </c>
      <c r="J564" s="1" t="s">
        <v>91</v>
      </c>
      <c r="K564" s="12">
        <f t="shared" si="32"/>
        <v>0.14930555555555558</v>
      </c>
      <c r="L564" s="11">
        <f t="shared" si="33"/>
        <v>43852</v>
      </c>
      <c r="M564" s="29">
        <f t="shared" si="34"/>
        <v>0</v>
      </c>
      <c r="N564" s="12">
        <f t="shared" si="35"/>
        <v>0</v>
      </c>
    </row>
    <row r="565" spans="1:14" x14ac:dyDescent="0.25">
      <c r="A565" s="1" t="s">
        <v>812</v>
      </c>
      <c r="B565" s="1" t="s">
        <v>11</v>
      </c>
      <c r="C565" s="1" t="s">
        <v>813</v>
      </c>
      <c r="D565" s="1" t="s">
        <v>826</v>
      </c>
      <c r="E565" s="1" t="s">
        <v>86</v>
      </c>
      <c r="F565" s="1" t="s">
        <v>11</v>
      </c>
      <c r="G565" s="1" t="s">
        <v>11</v>
      </c>
      <c r="H565" s="1" t="s">
        <v>827</v>
      </c>
      <c r="I565" s="1" t="s">
        <v>827</v>
      </c>
      <c r="J565" s="1" t="s">
        <v>94</v>
      </c>
      <c r="K565" s="12">
        <f t="shared" si="32"/>
        <v>0.16944444444444451</v>
      </c>
      <c r="L565" s="11">
        <f t="shared" si="33"/>
        <v>43853</v>
      </c>
      <c r="M565" s="29">
        <f t="shared" si="34"/>
        <v>0</v>
      </c>
      <c r="N565" s="12">
        <f t="shared" si="35"/>
        <v>0</v>
      </c>
    </row>
    <row r="566" spans="1:14" x14ac:dyDescent="0.25">
      <c r="A566" s="1" t="s">
        <v>812</v>
      </c>
      <c r="B566" s="1" t="s">
        <v>11</v>
      </c>
      <c r="C566" s="1" t="s">
        <v>813</v>
      </c>
      <c r="D566" s="1" t="s">
        <v>319</v>
      </c>
      <c r="E566" s="1" t="s">
        <v>328</v>
      </c>
      <c r="F566" s="1" t="s">
        <v>11</v>
      </c>
      <c r="G566" s="1" t="s">
        <v>11</v>
      </c>
      <c r="H566" s="1" t="s">
        <v>790</v>
      </c>
      <c r="I566" s="1" t="s">
        <v>790</v>
      </c>
      <c r="J566" s="1" t="s">
        <v>97</v>
      </c>
      <c r="K566" s="12">
        <f t="shared" si="32"/>
        <v>0.24444444444444435</v>
      </c>
      <c r="L566" s="11">
        <f t="shared" si="33"/>
        <v>43855</v>
      </c>
      <c r="M566" s="29">
        <f t="shared" si="34"/>
        <v>1</v>
      </c>
      <c r="N566" s="12">
        <f t="shared" si="35"/>
        <v>0</v>
      </c>
    </row>
    <row r="567" spans="1:14" x14ac:dyDescent="0.25">
      <c r="A567" s="1" t="s">
        <v>828</v>
      </c>
      <c r="B567" s="1" t="s">
        <v>11</v>
      </c>
      <c r="C567" s="1" t="s">
        <v>829</v>
      </c>
      <c r="D567" s="1" t="s">
        <v>250</v>
      </c>
      <c r="E567" s="1" t="s">
        <v>532</v>
      </c>
      <c r="F567" s="1" t="s">
        <v>11</v>
      </c>
      <c r="G567" s="1" t="s">
        <v>11</v>
      </c>
      <c r="H567" s="1" t="s">
        <v>700</v>
      </c>
      <c r="I567" s="1" t="s">
        <v>700</v>
      </c>
      <c r="J567" s="1" t="s">
        <v>62</v>
      </c>
      <c r="K567" s="12">
        <f t="shared" si="32"/>
        <v>0.2361111111111111</v>
      </c>
      <c r="L567" s="11">
        <f t="shared" si="33"/>
        <v>43841</v>
      </c>
      <c r="M567" s="29">
        <f t="shared" si="34"/>
        <v>1</v>
      </c>
      <c r="N567" s="12">
        <f t="shared" si="35"/>
        <v>0</v>
      </c>
    </row>
    <row r="568" spans="1:14" x14ac:dyDescent="0.25">
      <c r="A568" s="1" t="s">
        <v>830</v>
      </c>
      <c r="B568" s="1" t="s">
        <v>11</v>
      </c>
      <c r="C568" s="1" t="s">
        <v>831</v>
      </c>
      <c r="D568" s="1" t="s">
        <v>158</v>
      </c>
      <c r="E568" s="1" t="s">
        <v>184</v>
      </c>
      <c r="F568" s="1" t="s">
        <v>11</v>
      </c>
      <c r="G568" s="1" t="s">
        <v>11</v>
      </c>
      <c r="H568" s="1" t="s">
        <v>788</v>
      </c>
      <c r="I568" s="1" t="s">
        <v>788</v>
      </c>
      <c r="J568" s="1" t="s">
        <v>58</v>
      </c>
      <c r="K568" s="12">
        <f t="shared" si="32"/>
        <v>0.10069444444444442</v>
      </c>
      <c r="L568" s="11">
        <f t="shared" si="33"/>
        <v>43839</v>
      </c>
      <c r="M568" s="29">
        <f t="shared" si="34"/>
        <v>0</v>
      </c>
      <c r="N568" s="12">
        <f t="shared" si="35"/>
        <v>0</v>
      </c>
    </row>
    <row r="569" spans="1:14" x14ac:dyDescent="0.25">
      <c r="A569" s="1" t="s">
        <v>830</v>
      </c>
      <c r="B569" s="1" t="s">
        <v>11</v>
      </c>
      <c r="C569" s="1" t="s">
        <v>831</v>
      </c>
      <c r="D569" s="1" t="s">
        <v>221</v>
      </c>
      <c r="E569" s="1" t="s">
        <v>832</v>
      </c>
      <c r="F569" s="1" t="s">
        <v>11</v>
      </c>
      <c r="G569" s="1" t="s">
        <v>11</v>
      </c>
      <c r="H569" s="1" t="s">
        <v>833</v>
      </c>
      <c r="I569" s="1" t="s">
        <v>833</v>
      </c>
      <c r="J569" s="1" t="s">
        <v>62</v>
      </c>
      <c r="K569" s="12">
        <f t="shared" si="32"/>
        <v>0.16250000000000003</v>
      </c>
      <c r="L569" s="11">
        <f t="shared" si="33"/>
        <v>43841</v>
      </c>
      <c r="M569" s="29">
        <f t="shared" si="34"/>
        <v>1</v>
      </c>
      <c r="N569" s="12">
        <f t="shared" si="35"/>
        <v>0</v>
      </c>
    </row>
    <row r="570" spans="1:14" x14ac:dyDescent="0.25">
      <c r="A570" s="1" t="s">
        <v>830</v>
      </c>
      <c r="B570" s="1" t="s">
        <v>11</v>
      </c>
      <c r="C570" s="1" t="s">
        <v>831</v>
      </c>
      <c r="D570" s="1" t="s">
        <v>834</v>
      </c>
      <c r="E570" s="1" t="s">
        <v>337</v>
      </c>
      <c r="F570" s="1" t="s">
        <v>11</v>
      </c>
      <c r="G570" s="1" t="s">
        <v>11</v>
      </c>
      <c r="H570" s="1" t="s">
        <v>151</v>
      </c>
      <c r="I570" s="1" t="s">
        <v>151</v>
      </c>
      <c r="J570" s="1" t="s">
        <v>75</v>
      </c>
      <c r="K570" s="12">
        <f t="shared" si="32"/>
        <v>0.14861111111111114</v>
      </c>
      <c r="L570" s="11">
        <f t="shared" si="33"/>
        <v>43845</v>
      </c>
      <c r="M570" s="29">
        <f t="shared" si="34"/>
        <v>0</v>
      </c>
      <c r="N570" s="12">
        <f t="shared" si="35"/>
        <v>0</v>
      </c>
    </row>
    <row r="571" spans="1:14" x14ac:dyDescent="0.25">
      <c r="A571" s="1" t="s">
        <v>830</v>
      </c>
      <c r="B571" s="1" t="s">
        <v>11</v>
      </c>
      <c r="C571" s="1" t="s">
        <v>831</v>
      </c>
      <c r="D571" s="1" t="s">
        <v>233</v>
      </c>
      <c r="E571" s="1" t="s">
        <v>835</v>
      </c>
      <c r="F571" s="1" t="s">
        <v>11</v>
      </c>
      <c r="G571" s="1" t="s">
        <v>11</v>
      </c>
      <c r="H571" s="1" t="s">
        <v>836</v>
      </c>
      <c r="I571" s="1" t="s">
        <v>836</v>
      </c>
      <c r="J571" s="1" t="s">
        <v>173</v>
      </c>
      <c r="K571" s="12">
        <f t="shared" si="32"/>
        <v>0.25416666666666671</v>
      </c>
      <c r="L571" s="11">
        <f t="shared" si="33"/>
        <v>43848</v>
      </c>
      <c r="M571" s="29">
        <f t="shared" si="34"/>
        <v>1</v>
      </c>
      <c r="N571" s="12">
        <f t="shared" si="35"/>
        <v>4.1666666666667074E-3</v>
      </c>
    </row>
    <row r="572" spans="1:14" x14ac:dyDescent="0.25">
      <c r="A572" s="1" t="s">
        <v>830</v>
      </c>
      <c r="B572" s="1" t="s">
        <v>11</v>
      </c>
      <c r="C572" s="1" t="s">
        <v>831</v>
      </c>
      <c r="D572" s="1" t="s">
        <v>177</v>
      </c>
      <c r="E572" s="1" t="s">
        <v>439</v>
      </c>
      <c r="F572" s="1" t="s">
        <v>11</v>
      </c>
      <c r="G572" s="1" t="s">
        <v>11</v>
      </c>
      <c r="H572" s="1" t="s">
        <v>679</v>
      </c>
      <c r="I572" s="1" t="s">
        <v>679</v>
      </c>
      <c r="J572" s="1" t="s">
        <v>82</v>
      </c>
      <c r="K572" s="12">
        <f t="shared" si="32"/>
        <v>0.10763888888888895</v>
      </c>
      <c r="L572" s="11">
        <f t="shared" si="33"/>
        <v>43849</v>
      </c>
      <c r="M572" s="29">
        <f t="shared" si="34"/>
        <v>0</v>
      </c>
      <c r="N572" s="12">
        <f t="shared" si="35"/>
        <v>0</v>
      </c>
    </row>
    <row r="573" spans="1:14" x14ac:dyDescent="0.25">
      <c r="A573" s="1" t="s">
        <v>830</v>
      </c>
      <c r="B573" s="1" t="s">
        <v>11</v>
      </c>
      <c r="C573" s="1" t="s">
        <v>831</v>
      </c>
      <c r="D573" s="1" t="s">
        <v>837</v>
      </c>
      <c r="E573" s="1" t="s">
        <v>741</v>
      </c>
      <c r="F573" s="1" t="s">
        <v>11</v>
      </c>
      <c r="G573" s="1" t="s">
        <v>11</v>
      </c>
      <c r="H573" s="1" t="s">
        <v>692</v>
      </c>
      <c r="I573" s="1" t="s">
        <v>692</v>
      </c>
      <c r="J573" s="1" t="s">
        <v>85</v>
      </c>
      <c r="K573" s="12">
        <f t="shared" si="32"/>
        <v>8.5416666666666585E-2</v>
      </c>
      <c r="L573" s="11">
        <f t="shared" si="33"/>
        <v>43850</v>
      </c>
      <c r="M573" s="29">
        <f t="shared" si="34"/>
        <v>0</v>
      </c>
      <c r="N573" s="12">
        <f t="shared" si="35"/>
        <v>0</v>
      </c>
    </row>
    <row r="574" spans="1:14" x14ac:dyDescent="0.25">
      <c r="A574" s="1" t="s">
        <v>830</v>
      </c>
      <c r="B574" s="1" t="s">
        <v>11</v>
      </c>
      <c r="C574" s="1" t="s">
        <v>831</v>
      </c>
      <c r="D574" s="1" t="s">
        <v>808</v>
      </c>
      <c r="E574" s="1" t="s">
        <v>112</v>
      </c>
      <c r="F574" s="1" t="s">
        <v>11</v>
      </c>
      <c r="G574" s="1" t="s">
        <v>11</v>
      </c>
      <c r="H574" s="1" t="s">
        <v>838</v>
      </c>
      <c r="I574" s="1" t="s">
        <v>838</v>
      </c>
      <c r="J574" s="1" t="s">
        <v>91</v>
      </c>
      <c r="K574" s="12">
        <f t="shared" si="32"/>
        <v>0.11249999999999993</v>
      </c>
      <c r="L574" s="11">
        <f t="shared" si="33"/>
        <v>43852</v>
      </c>
      <c r="M574" s="29">
        <f t="shared" si="34"/>
        <v>0</v>
      </c>
      <c r="N574" s="12">
        <f t="shared" si="35"/>
        <v>0</v>
      </c>
    </row>
    <row r="575" spans="1:14" x14ac:dyDescent="0.25">
      <c r="A575" s="1" t="s">
        <v>830</v>
      </c>
      <c r="B575" s="1" t="s">
        <v>11</v>
      </c>
      <c r="C575" s="1" t="s">
        <v>831</v>
      </c>
      <c r="D575" s="1" t="s">
        <v>839</v>
      </c>
      <c r="E575" s="1" t="s">
        <v>660</v>
      </c>
      <c r="F575" s="1" t="s">
        <v>11</v>
      </c>
      <c r="G575" s="1" t="s">
        <v>11</v>
      </c>
      <c r="H575" s="1" t="s">
        <v>118</v>
      </c>
      <c r="I575" s="1" t="s">
        <v>118</v>
      </c>
      <c r="J575" s="1" t="s">
        <v>97</v>
      </c>
      <c r="K575" s="12">
        <f t="shared" si="32"/>
        <v>0.21180555555555552</v>
      </c>
      <c r="L575" s="11">
        <f t="shared" si="33"/>
        <v>43855</v>
      </c>
      <c r="M575" s="29">
        <f t="shared" si="34"/>
        <v>1</v>
      </c>
      <c r="N575" s="12">
        <f t="shared" si="35"/>
        <v>0</v>
      </c>
    </row>
    <row r="576" spans="1:14" x14ac:dyDescent="0.25">
      <c r="A576" s="1" t="s">
        <v>840</v>
      </c>
      <c r="B576" s="1" t="s">
        <v>11</v>
      </c>
      <c r="C576" s="1" t="s">
        <v>841</v>
      </c>
      <c r="D576" s="1" t="s">
        <v>245</v>
      </c>
      <c r="E576" s="1" t="s">
        <v>83</v>
      </c>
      <c r="F576" s="1" t="s">
        <v>11</v>
      </c>
      <c r="G576" s="1" t="s">
        <v>11</v>
      </c>
      <c r="H576" s="1" t="s">
        <v>190</v>
      </c>
      <c r="I576" s="1" t="s">
        <v>190</v>
      </c>
      <c r="J576" s="1" t="s">
        <v>51</v>
      </c>
      <c r="K576" s="12">
        <f t="shared" si="32"/>
        <v>0.33402777777777781</v>
      </c>
      <c r="L576" s="11">
        <f t="shared" si="33"/>
        <v>43837</v>
      </c>
      <c r="M576" s="29">
        <f t="shared" si="34"/>
        <v>0</v>
      </c>
      <c r="N576" s="12">
        <f t="shared" si="35"/>
        <v>6.9444444444449749E-4</v>
      </c>
    </row>
    <row r="577" spans="1:14" x14ac:dyDescent="0.25">
      <c r="A577" s="1" t="s">
        <v>842</v>
      </c>
      <c r="B577" s="1" t="s">
        <v>11</v>
      </c>
      <c r="C577" s="1" t="s">
        <v>843</v>
      </c>
      <c r="D577" s="1" t="s">
        <v>741</v>
      </c>
      <c r="E577" s="1" t="s">
        <v>83</v>
      </c>
      <c r="F577" s="1" t="s">
        <v>11</v>
      </c>
      <c r="G577" s="1" t="s">
        <v>11</v>
      </c>
      <c r="H577" s="1" t="s">
        <v>844</v>
      </c>
      <c r="I577" s="1" t="s">
        <v>844</v>
      </c>
      <c r="J577" s="1" t="s">
        <v>51</v>
      </c>
      <c r="K577" s="12">
        <f t="shared" si="32"/>
        <v>1.1805555555555625E-2</v>
      </c>
      <c r="L577" s="11">
        <f t="shared" si="33"/>
        <v>43837</v>
      </c>
      <c r="M577" s="29">
        <f t="shared" si="34"/>
        <v>0</v>
      </c>
      <c r="N577" s="12">
        <f t="shared" si="35"/>
        <v>0</v>
      </c>
    </row>
    <row r="578" spans="1:14" x14ac:dyDescent="0.25">
      <c r="A578" s="1" t="s">
        <v>845</v>
      </c>
      <c r="B578" s="1" t="s">
        <v>11</v>
      </c>
      <c r="C578" s="1" t="s">
        <v>846</v>
      </c>
      <c r="D578" s="1" t="s">
        <v>847</v>
      </c>
      <c r="E578" s="1" t="s">
        <v>412</v>
      </c>
      <c r="F578" s="1" t="s">
        <v>11</v>
      </c>
      <c r="G578" s="1" t="s">
        <v>11</v>
      </c>
      <c r="H578" s="1" t="s">
        <v>848</v>
      </c>
      <c r="I578" s="1" t="s">
        <v>848</v>
      </c>
      <c r="J578" s="1" t="s">
        <v>32</v>
      </c>
      <c r="K578" s="12">
        <f t="shared" si="32"/>
        <v>0.29791666666666666</v>
      </c>
      <c r="L578" s="11">
        <f t="shared" si="33"/>
        <v>43830</v>
      </c>
      <c r="M578" s="29">
        <f t="shared" si="34"/>
        <v>0</v>
      </c>
      <c r="N578" s="12">
        <f t="shared" si="35"/>
        <v>0</v>
      </c>
    </row>
    <row r="579" spans="1:14" x14ac:dyDescent="0.25">
      <c r="A579" s="1" t="s">
        <v>845</v>
      </c>
      <c r="B579" s="1" t="s">
        <v>11</v>
      </c>
      <c r="C579" s="1" t="s">
        <v>846</v>
      </c>
      <c r="D579" s="1" t="s">
        <v>796</v>
      </c>
      <c r="E579" s="1" t="s">
        <v>849</v>
      </c>
      <c r="F579" s="1" t="s">
        <v>11</v>
      </c>
      <c r="G579" s="1" t="s">
        <v>11</v>
      </c>
      <c r="H579" s="1" t="s">
        <v>583</v>
      </c>
      <c r="I579" s="1" t="s">
        <v>583</v>
      </c>
      <c r="J579" s="1" t="s">
        <v>40</v>
      </c>
      <c r="K579" s="12">
        <f t="shared" ref="K579:K642" si="36">E579-D579</f>
        <v>0.22361111111111109</v>
      </c>
      <c r="L579" s="11">
        <f t="shared" ref="L579:L642" si="37">DATE(RIGHT(J579,4),LEFT(J579,2),MID(J579,4,2))</f>
        <v>43834</v>
      </c>
      <c r="M579" s="29">
        <f t="shared" ref="M579:M642" si="38">1*(WEEKDAY(L579)=7)</f>
        <v>1</v>
      </c>
      <c r="N579" s="12">
        <f t="shared" ref="N579:N642" si="39">IF(M579=1,IF(K579&gt;$P$2,K579-$P$2,0),IF(K579&gt;$O$2,K579-$O$2,0))</f>
        <v>0</v>
      </c>
    </row>
    <row r="580" spans="1:14" x14ac:dyDescent="0.25">
      <c r="A580" s="1" t="s">
        <v>845</v>
      </c>
      <c r="B580" s="1" t="s">
        <v>11</v>
      </c>
      <c r="C580" s="1" t="s">
        <v>846</v>
      </c>
      <c r="D580" s="1" t="s">
        <v>517</v>
      </c>
      <c r="E580" s="1" t="s">
        <v>77</v>
      </c>
      <c r="F580" s="1" t="s">
        <v>11</v>
      </c>
      <c r="G580" s="1" t="s">
        <v>11</v>
      </c>
      <c r="H580" s="1" t="s">
        <v>31</v>
      </c>
      <c r="I580" s="1" t="s">
        <v>31</v>
      </c>
      <c r="J580" s="1" t="s">
        <v>44</v>
      </c>
      <c r="K580" s="12">
        <f t="shared" si="36"/>
        <v>0.31527777777777782</v>
      </c>
      <c r="L580" s="11">
        <f t="shared" si="37"/>
        <v>43835</v>
      </c>
      <c r="M580" s="29">
        <f t="shared" si="38"/>
        <v>0</v>
      </c>
      <c r="N580" s="12">
        <f t="shared" si="39"/>
        <v>0</v>
      </c>
    </row>
    <row r="581" spans="1:14" x14ac:dyDescent="0.25">
      <c r="A581" s="1" t="s">
        <v>845</v>
      </c>
      <c r="B581" s="1" t="s">
        <v>11</v>
      </c>
      <c r="C581" s="1" t="s">
        <v>846</v>
      </c>
      <c r="D581" s="1" t="s">
        <v>847</v>
      </c>
      <c r="E581" s="1" t="s">
        <v>350</v>
      </c>
      <c r="F581" s="1" t="s">
        <v>11</v>
      </c>
      <c r="G581" s="1" t="s">
        <v>11</v>
      </c>
      <c r="H581" s="1" t="s">
        <v>142</v>
      </c>
      <c r="I581" s="1" t="s">
        <v>142</v>
      </c>
      <c r="J581" s="1" t="s">
        <v>47</v>
      </c>
      <c r="K581" s="12">
        <f t="shared" si="36"/>
        <v>0.3263888888888889</v>
      </c>
      <c r="L581" s="11">
        <f t="shared" si="37"/>
        <v>43836</v>
      </c>
      <c r="M581" s="29">
        <f t="shared" si="38"/>
        <v>0</v>
      </c>
      <c r="N581" s="12">
        <f t="shared" si="39"/>
        <v>0</v>
      </c>
    </row>
    <row r="582" spans="1:14" x14ac:dyDescent="0.25">
      <c r="A582" s="1" t="s">
        <v>845</v>
      </c>
      <c r="B582" s="1" t="s">
        <v>11</v>
      </c>
      <c r="C582" s="1" t="s">
        <v>846</v>
      </c>
      <c r="D582" s="1" t="s">
        <v>236</v>
      </c>
      <c r="E582" s="1" t="s">
        <v>850</v>
      </c>
      <c r="F582" s="1" t="s">
        <v>11</v>
      </c>
      <c r="G582" s="1" t="s">
        <v>11</v>
      </c>
      <c r="H582" s="1" t="s">
        <v>438</v>
      </c>
      <c r="I582" s="1" t="s">
        <v>438</v>
      </c>
      <c r="J582" s="1" t="s">
        <v>51</v>
      </c>
      <c r="K582" s="12">
        <f t="shared" si="36"/>
        <v>0.32847222222222222</v>
      </c>
      <c r="L582" s="11">
        <f t="shared" si="37"/>
        <v>43837</v>
      </c>
      <c r="M582" s="29">
        <f t="shared" si="38"/>
        <v>0</v>
      </c>
      <c r="N582" s="12">
        <f t="shared" si="39"/>
        <v>0</v>
      </c>
    </row>
    <row r="583" spans="1:14" x14ac:dyDescent="0.25">
      <c r="A583" s="1" t="s">
        <v>845</v>
      </c>
      <c r="B583" s="1" t="s">
        <v>11</v>
      </c>
      <c r="C583" s="1" t="s">
        <v>846</v>
      </c>
      <c r="D583" s="1" t="s">
        <v>506</v>
      </c>
      <c r="E583" s="1" t="s">
        <v>14</v>
      </c>
      <c r="F583" s="1" t="s">
        <v>11</v>
      </c>
      <c r="G583" s="1" t="s">
        <v>11</v>
      </c>
      <c r="H583" s="1" t="s">
        <v>113</v>
      </c>
      <c r="I583" s="1" t="s">
        <v>113</v>
      </c>
      <c r="J583" s="1" t="s">
        <v>54</v>
      </c>
      <c r="K583" s="12">
        <f t="shared" si="36"/>
        <v>0.32430555555555551</v>
      </c>
      <c r="L583" s="11">
        <f t="shared" si="37"/>
        <v>43838</v>
      </c>
      <c r="M583" s="29">
        <f t="shared" si="38"/>
        <v>0</v>
      </c>
      <c r="N583" s="12">
        <f t="shared" si="39"/>
        <v>0</v>
      </c>
    </row>
    <row r="584" spans="1:14" x14ac:dyDescent="0.25">
      <c r="A584" s="1" t="s">
        <v>845</v>
      </c>
      <c r="B584" s="1" t="s">
        <v>11</v>
      </c>
      <c r="C584" s="1" t="s">
        <v>846</v>
      </c>
      <c r="D584" s="1" t="s">
        <v>245</v>
      </c>
      <c r="E584" s="1" t="s">
        <v>22</v>
      </c>
      <c r="F584" s="1" t="s">
        <v>11</v>
      </c>
      <c r="G584" s="1" t="s">
        <v>11</v>
      </c>
      <c r="H584" s="1" t="s">
        <v>142</v>
      </c>
      <c r="I584" s="1" t="s">
        <v>142</v>
      </c>
      <c r="J584" s="1" t="s">
        <v>58</v>
      </c>
      <c r="K584" s="12">
        <f t="shared" si="36"/>
        <v>0.32638888888888895</v>
      </c>
      <c r="L584" s="11">
        <f t="shared" si="37"/>
        <v>43839</v>
      </c>
      <c r="M584" s="29">
        <f t="shared" si="38"/>
        <v>0</v>
      </c>
      <c r="N584" s="12">
        <f t="shared" si="39"/>
        <v>0</v>
      </c>
    </row>
    <row r="585" spans="1:14" x14ac:dyDescent="0.25">
      <c r="A585" s="1" t="s">
        <v>845</v>
      </c>
      <c r="B585" s="1" t="s">
        <v>11</v>
      </c>
      <c r="C585" s="1" t="s">
        <v>846</v>
      </c>
      <c r="D585" s="1" t="s">
        <v>784</v>
      </c>
      <c r="E585" s="1" t="s">
        <v>337</v>
      </c>
      <c r="F585" s="1" t="s">
        <v>11</v>
      </c>
      <c r="G585" s="1" t="s">
        <v>11</v>
      </c>
      <c r="H585" s="1" t="s">
        <v>851</v>
      </c>
      <c r="I585" s="1" t="s">
        <v>851</v>
      </c>
      <c r="J585" s="1" t="s">
        <v>62</v>
      </c>
      <c r="K585" s="12">
        <f t="shared" si="36"/>
        <v>0.26527777777777783</v>
      </c>
      <c r="L585" s="11">
        <f t="shared" si="37"/>
        <v>43841</v>
      </c>
      <c r="M585" s="29">
        <f t="shared" si="38"/>
        <v>1</v>
      </c>
      <c r="N585" s="12">
        <f t="shared" si="39"/>
        <v>1.5277777777777835E-2</v>
      </c>
    </row>
    <row r="586" spans="1:14" x14ac:dyDescent="0.25">
      <c r="A586" s="1" t="s">
        <v>845</v>
      </c>
      <c r="B586" s="1" t="s">
        <v>11</v>
      </c>
      <c r="C586" s="1" t="s">
        <v>846</v>
      </c>
      <c r="D586" s="1" t="s">
        <v>764</v>
      </c>
      <c r="E586" s="1" t="s">
        <v>852</v>
      </c>
      <c r="F586" s="1" t="s">
        <v>11</v>
      </c>
      <c r="G586" s="1" t="s">
        <v>11</v>
      </c>
      <c r="H586" s="1" t="s">
        <v>853</v>
      </c>
      <c r="I586" s="1" t="s">
        <v>853</v>
      </c>
      <c r="J586" s="1" t="s">
        <v>66</v>
      </c>
      <c r="K586" s="12">
        <f t="shared" si="36"/>
        <v>0.41041666666666676</v>
      </c>
      <c r="L586" s="11">
        <f t="shared" si="37"/>
        <v>43842</v>
      </c>
      <c r="M586" s="29">
        <f t="shared" si="38"/>
        <v>0</v>
      </c>
      <c r="N586" s="12">
        <f t="shared" si="39"/>
        <v>7.7083333333333448E-2</v>
      </c>
    </row>
    <row r="587" spans="1:14" x14ac:dyDescent="0.25">
      <c r="A587" s="1" t="s">
        <v>845</v>
      </c>
      <c r="B587" s="1" t="s">
        <v>11</v>
      </c>
      <c r="C587" s="1" t="s">
        <v>846</v>
      </c>
      <c r="D587" s="1" t="s">
        <v>461</v>
      </c>
      <c r="E587" s="1" t="s">
        <v>213</v>
      </c>
      <c r="F587" s="1" t="s">
        <v>11</v>
      </c>
      <c r="G587" s="1" t="s">
        <v>11</v>
      </c>
      <c r="H587" s="1" t="s">
        <v>265</v>
      </c>
      <c r="I587" s="1" t="s">
        <v>265</v>
      </c>
      <c r="J587" s="1" t="s">
        <v>69</v>
      </c>
      <c r="K587" s="12">
        <f t="shared" si="36"/>
        <v>0.33888888888888896</v>
      </c>
      <c r="L587" s="11">
        <f t="shared" si="37"/>
        <v>43843</v>
      </c>
      <c r="M587" s="29">
        <f t="shared" si="38"/>
        <v>0</v>
      </c>
      <c r="N587" s="12">
        <f t="shared" si="39"/>
        <v>5.5555555555556468E-3</v>
      </c>
    </row>
    <row r="588" spans="1:14" x14ac:dyDescent="0.25">
      <c r="A588" s="1" t="s">
        <v>845</v>
      </c>
      <c r="B588" s="1" t="s">
        <v>11</v>
      </c>
      <c r="C588" s="1" t="s">
        <v>846</v>
      </c>
      <c r="D588" s="1" t="s">
        <v>764</v>
      </c>
      <c r="E588" s="1" t="s">
        <v>241</v>
      </c>
      <c r="F588" s="1" t="s">
        <v>11</v>
      </c>
      <c r="G588" s="1" t="s">
        <v>11</v>
      </c>
      <c r="H588" s="1" t="s">
        <v>648</v>
      </c>
      <c r="I588" s="1" t="s">
        <v>648</v>
      </c>
      <c r="J588" s="1" t="s">
        <v>72</v>
      </c>
      <c r="K588" s="12">
        <f t="shared" si="36"/>
        <v>0.31041666666666667</v>
      </c>
      <c r="L588" s="11">
        <f t="shared" si="37"/>
        <v>43844</v>
      </c>
      <c r="M588" s="29">
        <f t="shared" si="38"/>
        <v>0</v>
      </c>
      <c r="N588" s="12">
        <f t="shared" si="39"/>
        <v>0</v>
      </c>
    </row>
    <row r="589" spans="1:14" x14ac:dyDescent="0.25">
      <c r="A589" s="1" t="s">
        <v>845</v>
      </c>
      <c r="B589" s="1" t="s">
        <v>11</v>
      </c>
      <c r="C589" s="1" t="s">
        <v>846</v>
      </c>
      <c r="D589" s="1" t="s">
        <v>498</v>
      </c>
      <c r="E589" s="1" t="s">
        <v>513</v>
      </c>
      <c r="F589" s="1" t="s">
        <v>11</v>
      </c>
      <c r="G589" s="1" t="s">
        <v>11</v>
      </c>
      <c r="H589" s="1" t="s">
        <v>543</v>
      </c>
      <c r="I589" s="1" t="s">
        <v>543</v>
      </c>
      <c r="J589" s="1" t="s">
        <v>75</v>
      </c>
      <c r="K589" s="12">
        <f t="shared" si="36"/>
        <v>0.3708333333333334</v>
      </c>
      <c r="L589" s="11">
        <f t="shared" si="37"/>
        <v>43845</v>
      </c>
      <c r="M589" s="29">
        <f t="shared" si="38"/>
        <v>0</v>
      </c>
      <c r="N589" s="12">
        <f t="shared" si="39"/>
        <v>3.7500000000000089E-2</v>
      </c>
    </row>
    <row r="590" spans="1:14" x14ac:dyDescent="0.25">
      <c r="A590" s="1" t="s">
        <v>845</v>
      </c>
      <c r="B590" s="1" t="s">
        <v>11</v>
      </c>
      <c r="C590" s="1" t="s">
        <v>846</v>
      </c>
      <c r="D590" s="1" t="s">
        <v>458</v>
      </c>
      <c r="E590" s="1" t="s">
        <v>328</v>
      </c>
      <c r="F590" s="1" t="s">
        <v>11</v>
      </c>
      <c r="G590" s="1" t="s">
        <v>11</v>
      </c>
      <c r="H590" s="1" t="s">
        <v>436</v>
      </c>
      <c r="I590" s="1" t="s">
        <v>436</v>
      </c>
      <c r="J590" s="1" t="s">
        <v>79</v>
      </c>
      <c r="K590" s="12">
        <f t="shared" si="36"/>
        <v>0.32986111111111105</v>
      </c>
      <c r="L590" s="11">
        <f t="shared" si="37"/>
        <v>43846</v>
      </c>
      <c r="M590" s="29">
        <f t="shared" si="38"/>
        <v>0</v>
      </c>
      <c r="N590" s="12">
        <f t="shared" si="39"/>
        <v>0</v>
      </c>
    </row>
    <row r="591" spans="1:14" x14ac:dyDescent="0.25">
      <c r="A591" s="1" t="s">
        <v>845</v>
      </c>
      <c r="B591" s="1" t="s">
        <v>11</v>
      </c>
      <c r="C591" s="1" t="s">
        <v>846</v>
      </c>
      <c r="D591" s="1" t="s">
        <v>319</v>
      </c>
      <c r="E591" s="1" t="s">
        <v>660</v>
      </c>
      <c r="F591" s="1" t="s">
        <v>11</v>
      </c>
      <c r="G591" s="1" t="s">
        <v>11</v>
      </c>
      <c r="H591" s="1" t="s">
        <v>700</v>
      </c>
      <c r="I591" s="1" t="s">
        <v>700</v>
      </c>
      <c r="J591" s="1" t="s">
        <v>173</v>
      </c>
      <c r="K591" s="12">
        <f t="shared" si="36"/>
        <v>0.23611111111111105</v>
      </c>
      <c r="L591" s="11">
        <f t="shared" si="37"/>
        <v>43848</v>
      </c>
      <c r="M591" s="29">
        <f t="shared" si="38"/>
        <v>1</v>
      </c>
      <c r="N591" s="12">
        <f t="shared" si="39"/>
        <v>0</v>
      </c>
    </row>
    <row r="592" spans="1:14" x14ac:dyDescent="0.25">
      <c r="A592" s="1" t="s">
        <v>845</v>
      </c>
      <c r="B592" s="1" t="s">
        <v>11</v>
      </c>
      <c r="C592" s="1" t="s">
        <v>846</v>
      </c>
      <c r="D592" s="1" t="s">
        <v>256</v>
      </c>
      <c r="E592" s="1" t="s">
        <v>56</v>
      </c>
      <c r="F592" s="1" t="s">
        <v>11</v>
      </c>
      <c r="G592" s="1" t="s">
        <v>11</v>
      </c>
      <c r="H592" s="1" t="s">
        <v>854</v>
      </c>
      <c r="I592" s="1" t="s">
        <v>854</v>
      </c>
      <c r="J592" s="1" t="s">
        <v>82</v>
      </c>
      <c r="K592" s="12">
        <f t="shared" si="36"/>
        <v>0.30555555555555564</v>
      </c>
      <c r="L592" s="11">
        <f t="shared" si="37"/>
        <v>43849</v>
      </c>
      <c r="M592" s="29">
        <f t="shared" si="38"/>
        <v>0</v>
      </c>
      <c r="N592" s="12">
        <f t="shared" si="39"/>
        <v>0</v>
      </c>
    </row>
    <row r="593" spans="1:14" x14ac:dyDescent="0.25">
      <c r="A593" s="1" t="s">
        <v>845</v>
      </c>
      <c r="B593" s="1" t="s">
        <v>11</v>
      </c>
      <c r="C593" s="1" t="s">
        <v>846</v>
      </c>
      <c r="D593" s="1" t="s">
        <v>764</v>
      </c>
      <c r="E593" s="1" t="s">
        <v>401</v>
      </c>
      <c r="F593" s="1" t="s">
        <v>11</v>
      </c>
      <c r="G593" s="1" t="s">
        <v>11</v>
      </c>
      <c r="H593" s="1" t="s">
        <v>854</v>
      </c>
      <c r="I593" s="1" t="s">
        <v>854</v>
      </c>
      <c r="J593" s="1" t="s">
        <v>85</v>
      </c>
      <c r="K593" s="12">
        <f t="shared" si="36"/>
        <v>0.30555555555555547</v>
      </c>
      <c r="L593" s="11">
        <f t="shared" si="37"/>
        <v>43850</v>
      </c>
      <c r="M593" s="29">
        <f t="shared" si="38"/>
        <v>0</v>
      </c>
      <c r="N593" s="12">
        <f t="shared" si="39"/>
        <v>0</v>
      </c>
    </row>
    <row r="594" spans="1:14" x14ac:dyDescent="0.25">
      <c r="A594" s="1" t="s">
        <v>845</v>
      </c>
      <c r="B594" s="1" t="s">
        <v>11</v>
      </c>
      <c r="C594" s="1" t="s">
        <v>846</v>
      </c>
      <c r="D594" s="1" t="s">
        <v>855</v>
      </c>
      <c r="E594" s="1" t="s">
        <v>125</v>
      </c>
      <c r="F594" s="1" t="s">
        <v>11</v>
      </c>
      <c r="G594" s="1" t="s">
        <v>11</v>
      </c>
      <c r="H594" s="1" t="s">
        <v>856</v>
      </c>
      <c r="I594" s="1" t="s">
        <v>856</v>
      </c>
      <c r="J594" s="1" t="s">
        <v>88</v>
      </c>
      <c r="K594" s="12">
        <f t="shared" si="36"/>
        <v>0.29930555555555544</v>
      </c>
      <c r="L594" s="11">
        <f t="shared" si="37"/>
        <v>43851</v>
      </c>
      <c r="M594" s="29">
        <f t="shared" si="38"/>
        <v>0</v>
      </c>
      <c r="N594" s="12">
        <f t="shared" si="39"/>
        <v>0</v>
      </c>
    </row>
    <row r="595" spans="1:14" x14ac:dyDescent="0.25">
      <c r="A595" s="1" t="s">
        <v>845</v>
      </c>
      <c r="B595" s="1" t="s">
        <v>11</v>
      </c>
      <c r="C595" s="1" t="s">
        <v>846</v>
      </c>
      <c r="D595" s="1" t="s">
        <v>472</v>
      </c>
      <c r="E595" s="1" t="s">
        <v>350</v>
      </c>
      <c r="F595" s="1" t="s">
        <v>11</v>
      </c>
      <c r="G595" s="1" t="s">
        <v>11</v>
      </c>
      <c r="H595" s="1" t="s">
        <v>857</v>
      </c>
      <c r="I595" s="1" t="s">
        <v>857</v>
      </c>
      <c r="J595" s="1" t="s">
        <v>91</v>
      </c>
      <c r="K595" s="12">
        <f t="shared" si="36"/>
        <v>0.32569444444444445</v>
      </c>
      <c r="L595" s="11">
        <f t="shared" si="37"/>
        <v>43852</v>
      </c>
      <c r="M595" s="29">
        <f t="shared" si="38"/>
        <v>0</v>
      </c>
      <c r="N595" s="12">
        <f t="shared" si="39"/>
        <v>0</v>
      </c>
    </row>
    <row r="596" spans="1:14" x14ac:dyDescent="0.25">
      <c r="A596" s="1" t="s">
        <v>845</v>
      </c>
      <c r="B596" s="1" t="s">
        <v>11</v>
      </c>
      <c r="C596" s="1" t="s">
        <v>846</v>
      </c>
      <c r="D596" s="1" t="s">
        <v>584</v>
      </c>
      <c r="E596" s="1" t="s">
        <v>184</v>
      </c>
      <c r="F596" s="1" t="s">
        <v>11</v>
      </c>
      <c r="G596" s="1" t="s">
        <v>11</v>
      </c>
      <c r="H596" s="1" t="s">
        <v>858</v>
      </c>
      <c r="I596" s="1" t="s">
        <v>858</v>
      </c>
      <c r="J596" s="1" t="s">
        <v>94</v>
      </c>
      <c r="K596" s="12">
        <f t="shared" si="36"/>
        <v>0.28888888888888886</v>
      </c>
      <c r="L596" s="11">
        <f t="shared" si="37"/>
        <v>43853</v>
      </c>
      <c r="M596" s="29">
        <f t="shared" si="38"/>
        <v>0</v>
      </c>
      <c r="N596" s="12">
        <f t="shared" si="39"/>
        <v>0</v>
      </c>
    </row>
    <row r="597" spans="1:14" x14ac:dyDescent="0.25">
      <c r="A597" s="1" t="s">
        <v>845</v>
      </c>
      <c r="B597" s="1" t="s">
        <v>11</v>
      </c>
      <c r="C597" s="1" t="s">
        <v>846</v>
      </c>
      <c r="D597" s="1" t="s">
        <v>431</v>
      </c>
      <c r="E597" s="1" t="s">
        <v>416</v>
      </c>
      <c r="F597" s="1" t="s">
        <v>11</v>
      </c>
      <c r="G597" s="1" t="s">
        <v>11</v>
      </c>
      <c r="H597" s="1" t="s">
        <v>523</v>
      </c>
      <c r="I597" s="1" t="s">
        <v>523</v>
      </c>
      <c r="J597" s="1" t="s">
        <v>97</v>
      </c>
      <c r="K597" s="12">
        <f t="shared" si="36"/>
        <v>0.22916666666666669</v>
      </c>
      <c r="L597" s="11">
        <f t="shared" si="37"/>
        <v>43855</v>
      </c>
      <c r="M597" s="29">
        <f t="shared" si="38"/>
        <v>1</v>
      </c>
      <c r="N597" s="12">
        <f t="shared" si="39"/>
        <v>0</v>
      </c>
    </row>
    <row r="598" spans="1:14" x14ac:dyDescent="0.25">
      <c r="A598" s="1" t="s">
        <v>859</v>
      </c>
      <c r="B598" s="1" t="s">
        <v>11</v>
      </c>
      <c r="C598" s="1" t="s">
        <v>860</v>
      </c>
      <c r="D598" s="1" t="s">
        <v>861</v>
      </c>
      <c r="E598" s="1" t="s">
        <v>478</v>
      </c>
      <c r="F598" s="1" t="s">
        <v>11</v>
      </c>
      <c r="G598" s="1" t="s">
        <v>11</v>
      </c>
      <c r="H598" s="1" t="s">
        <v>804</v>
      </c>
      <c r="I598" s="1" t="s">
        <v>804</v>
      </c>
      <c r="J598" s="1" t="s">
        <v>24</v>
      </c>
      <c r="K598" s="12">
        <f t="shared" si="36"/>
        <v>9.0972222222222232E-2</v>
      </c>
      <c r="L598" s="11">
        <f t="shared" si="37"/>
        <v>43828</v>
      </c>
      <c r="M598" s="29">
        <f t="shared" si="38"/>
        <v>0</v>
      </c>
      <c r="N598" s="12">
        <f t="shared" si="39"/>
        <v>0</v>
      </c>
    </row>
    <row r="599" spans="1:14" x14ac:dyDescent="0.25">
      <c r="A599" s="1" t="s">
        <v>859</v>
      </c>
      <c r="B599" s="1" t="s">
        <v>11</v>
      </c>
      <c r="C599" s="1" t="s">
        <v>860</v>
      </c>
      <c r="D599" s="1" t="s">
        <v>862</v>
      </c>
      <c r="E599" s="1" t="s">
        <v>416</v>
      </c>
      <c r="F599" s="1" t="s">
        <v>11</v>
      </c>
      <c r="G599" s="1" t="s">
        <v>11</v>
      </c>
      <c r="H599" s="1" t="s">
        <v>863</v>
      </c>
      <c r="I599" s="1" t="s">
        <v>863</v>
      </c>
      <c r="J599" s="1" t="s">
        <v>28</v>
      </c>
      <c r="K599" s="12">
        <f t="shared" si="36"/>
        <v>6.3888888888888884E-2</v>
      </c>
      <c r="L599" s="11">
        <f t="shared" si="37"/>
        <v>43829</v>
      </c>
      <c r="M599" s="29">
        <f t="shared" si="38"/>
        <v>0</v>
      </c>
      <c r="N599" s="12">
        <f t="shared" si="39"/>
        <v>0</v>
      </c>
    </row>
    <row r="600" spans="1:14" x14ac:dyDescent="0.25">
      <c r="A600" s="1" t="s">
        <v>859</v>
      </c>
      <c r="B600" s="1" t="s">
        <v>11</v>
      </c>
      <c r="C600" s="1" t="s">
        <v>860</v>
      </c>
      <c r="D600" s="1" t="s">
        <v>787</v>
      </c>
      <c r="E600" s="1" t="s">
        <v>710</v>
      </c>
      <c r="F600" s="1" t="s">
        <v>11</v>
      </c>
      <c r="G600" s="1" t="s">
        <v>11</v>
      </c>
      <c r="H600" s="1" t="s">
        <v>864</v>
      </c>
      <c r="I600" s="1" t="s">
        <v>864</v>
      </c>
      <c r="J600" s="1" t="s">
        <v>32</v>
      </c>
      <c r="K600" s="12">
        <f t="shared" si="36"/>
        <v>6.5277777777777768E-2</v>
      </c>
      <c r="L600" s="11">
        <f t="shared" si="37"/>
        <v>43830</v>
      </c>
      <c r="M600" s="29">
        <f t="shared" si="38"/>
        <v>0</v>
      </c>
      <c r="N600" s="12">
        <f t="shared" si="39"/>
        <v>0</v>
      </c>
    </row>
    <row r="601" spans="1:14" x14ac:dyDescent="0.25">
      <c r="A601" s="1" t="s">
        <v>859</v>
      </c>
      <c r="B601" s="1" t="s">
        <v>11</v>
      </c>
      <c r="C601" s="1" t="s">
        <v>860</v>
      </c>
      <c r="D601" s="1" t="s">
        <v>287</v>
      </c>
      <c r="E601" s="1" t="s">
        <v>710</v>
      </c>
      <c r="F601" s="1" t="s">
        <v>11</v>
      </c>
      <c r="G601" s="1" t="s">
        <v>11</v>
      </c>
      <c r="H601" s="1" t="s">
        <v>284</v>
      </c>
      <c r="I601" s="1" t="s">
        <v>284</v>
      </c>
      <c r="J601" s="1" t="s">
        <v>40</v>
      </c>
      <c r="K601" s="12">
        <f t="shared" si="36"/>
        <v>0.25624999999999998</v>
      </c>
      <c r="L601" s="11">
        <f t="shared" si="37"/>
        <v>43834</v>
      </c>
      <c r="M601" s="29">
        <f t="shared" si="38"/>
        <v>1</v>
      </c>
      <c r="N601" s="12">
        <f t="shared" si="39"/>
        <v>6.2499999999999778E-3</v>
      </c>
    </row>
    <row r="602" spans="1:14" x14ac:dyDescent="0.25">
      <c r="A602" s="1" t="s">
        <v>859</v>
      </c>
      <c r="B602" s="1" t="s">
        <v>11</v>
      </c>
      <c r="C602" s="1" t="s">
        <v>860</v>
      </c>
      <c r="D602" s="1" t="s">
        <v>865</v>
      </c>
      <c r="E602" s="1" t="s">
        <v>409</v>
      </c>
      <c r="F602" s="1" t="s">
        <v>11</v>
      </c>
      <c r="G602" s="1" t="s">
        <v>11</v>
      </c>
      <c r="H602" s="1" t="s">
        <v>799</v>
      </c>
      <c r="I602" s="1" t="s">
        <v>799</v>
      </c>
      <c r="J602" s="1" t="s">
        <v>44</v>
      </c>
      <c r="K602" s="12">
        <f t="shared" si="36"/>
        <v>9.3749999999999889E-2</v>
      </c>
      <c r="L602" s="11">
        <f t="shared" si="37"/>
        <v>43835</v>
      </c>
      <c r="M602" s="29">
        <f t="shared" si="38"/>
        <v>0</v>
      </c>
      <c r="N602" s="12">
        <f t="shared" si="39"/>
        <v>0</v>
      </c>
    </row>
    <row r="603" spans="1:14" x14ac:dyDescent="0.25">
      <c r="A603" s="1" t="s">
        <v>859</v>
      </c>
      <c r="B603" s="1" t="s">
        <v>11</v>
      </c>
      <c r="C603" s="1" t="s">
        <v>860</v>
      </c>
      <c r="D603" s="1" t="s">
        <v>174</v>
      </c>
      <c r="E603" s="1" t="s">
        <v>533</v>
      </c>
      <c r="F603" s="1" t="s">
        <v>11</v>
      </c>
      <c r="G603" s="1" t="s">
        <v>11</v>
      </c>
      <c r="H603" s="1" t="s">
        <v>349</v>
      </c>
      <c r="I603" s="1" t="s">
        <v>349</v>
      </c>
      <c r="J603" s="1" t="s">
        <v>47</v>
      </c>
      <c r="K603" s="12">
        <f t="shared" si="36"/>
        <v>7.9166666666666718E-2</v>
      </c>
      <c r="L603" s="11">
        <f t="shared" si="37"/>
        <v>43836</v>
      </c>
      <c r="M603" s="29">
        <f t="shared" si="38"/>
        <v>0</v>
      </c>
      <c r="N603" s="12">
        <f t="shared" si="39"/>
        <v>0</v>
      </c>
    </row>
    <row r="604" spans="1:14" x14ac:dyDescent="0.25">
      <c r="A604" s="1" t="s">
        <v>859</v>
      </c>
      <c r="B604" s="1" t="s">
        <v>11</v>
      </c>
      <c r="C604" s="1" t="s">
        <v>860</v>
      </c>
      <c r="D604" s="1" t="s">
        <v>866</v>
      </c>
      <c r="E604" s="1" t="s">
        <v>660</v>
      </c>
      <c r="F604" s="1" t="s">
        <v>11</v>
      </c>
      <c r="G604" s="1" t="s">
        <v>11</v>
      </c>
      <c r="H604" s="1" t="s">
        <v>743</v>
      </c>
      <c r="I604" s="1" t="s">
        <v>743</v>
      </c>
      <c r="J604" s="1" t="s">
        <v>51</v>
      </c>
      <c r="K604" s="12">
        <f t="shared" si="36"/>
        <v>9.1666666666666563E-2</v>
      </c>
      <c r="L604" s="11">
        <f t="shared" si="37"/>
        <v>43837</v>
      </c>
      <c r="M604" s="29">
        <f t="shared" si="38"/>
        <v>0</v>
      </c>
      <c r="N604" s="12">
        <f t="shared" si="39"/>
        <v>0</v>
      </c>
    </row>
    <row r="605" spans="1:14" x14ac:dyDescent="0.25">
      <c r="A605" s="1" t="s">
        <v>859</v>
      </c>
      <c r="B605" s="1" t="s">
        <v>11</v>
      </c>
      <c r="C605" s="1" t="s">
        <v>860</v>
      </c>
      <c r="D605" s="1" t="s">
        <v>557</v>
      </c>
      <c r="E605" s="1" t="s">
        <v>384</v>
      </c>
      <c r="F605" s="1" t="s">
        <v>11</v>
      </c>
      <c r="G605" s="1" t="s">
        <v>11</v>
      </c>
      <c r="H605" s="1" t="s">
        <v>867</v>
      </c>
      <c r="I605" s="1" t="s">
        <v>867</v>
      </c>
      <c r="J605" s="1" t="s">
        <v>54</v>
      </c>
      <c r="K605" s="12">
        <f t="shared" si="36"/>
        <v>9.2361111111111116E-2</v>
      </c>
      <c r="L605" s="11">
        <f t="shared" si="37"/>
        <v>43838</v>
      </c>
      <c r="M605" s="29">
        <f t="shared" si="38"/>
        <v>0</v>
      </c>
      <c r="N605" s="12">
        <f t="shared" si="39"/>
        <v>0</v>
      </c>
    </row>
    <row r="606" spans="1:14" x14ac:dyDescent="0.25">
      <c r="A606" s="1" t="s">
        <v>859</v>
      </c>
      <c r="B606" s="1" t="s">
        <v>11</v>
      </c>
      <c r="C606" s="1" t="s">
        <v>860</v>
      </c>
      <c r="D606" s="1" t="s">
        <v>697</v>
      </c>
      <c r="E606" s="1" t="s">
        <v>334</v>
      </c>
      <c r="F606" s="1" t="s">
        <v>11</v>
      </c>
      <c r="G606" s="1" t="s">
        <v>11</v>
      </c>
      <c r="H606" s="1" t="s">
        <v>698</v>
      </c>
      <c r="I606" s="1" t="s">
        <v>698</v>
      </c>
      <c r="J606" s="1" t="s">
        <v>58</v>
      </c>
      <c r="K606" s="12">
        <f t="shared" si="36"/>
        <v>0.10277777777777775</v>
      </c>
      <c r="L606" s="11">
        <f t="shared" si="37"/>
        <v>43839</v>
      </c>
      <c r="M606" s="29">
        <f t="shared" si="38"/>
        <v>0</v>
      </c>
      <c r="N606" s="12">
        <f t="shared" si="39"/>
        <v>0</v>
      </c>
    </row>
    <row r="607" spans="1:14" x14ac:dyDescent="0.25">
      <c r="A607" s="1" t="s">
        <v>859</v>
      </c>
      <c r="B607" s="1" t="s">
        <v>11</v>
      </c>
      <c r="C607" s="1" t="s">
        <v>860</v>
      </c>
      <c r="D607" s="1" t="s">
        <v>250</v>
      </c>
      <c r="E607" s="1" t="s">
        <v>34</v>
      </c>
      <c r="F607" s="1" t="s">
        <v>11</v>
      </c>
      <c r="G607" s="1" t="s">
        <v>11</v>
      </c>
      <c r="H607" s="1" t="s">
        <v>762</v>
      </c>
      <c r="I607" s="1" t="s">
        <v>762</v>
      </c>
      <c r="J607" s="1" t="s">
        <v>62</v>
      </c>
      <c r="K607" s="12">
        <f t="shared" si="36"/>
        <v>0.24722222222222218</v>
      </c>
      <c r="L607" s="11">
        <f t="shared" si="37"/>
        <v>43841</v>
      </c>
      <c r="M607" s="29">
        <f t="shared" si="38"/>
        <v>1</v>
      </c>
      <c r="N607" s="12">
        <f t="shared" si="39"/>
        <v>0</v>
      </c>
    </row>
    <row r="608" spans="1:14" x14ac:dyDescent="0.25">
      <c r="A608" s="1" t="s">
        <v>859</v>
      </c>
      <c r="B608" s="1" t="s">
        <v>11</v>
      </c>
      <c r="C608" s="1" t="s">
        <v>860</v>
      </c>
      <c r="D608" s="1" t="s">
        <v>449</v>
      </c>
      <c r="E608" s="1" t="s">
        <v>723</v>
      </c>
      <c r="F608" s="1" t="s">
        <v>11</v>
      </c>
      <c r="G608" s="1" t="s">
        <v>11</v>
      </c>
      <c r="H608" s="1" t="s">
        <v>868</v>
      </c>
      <c r="I608" s="1" t="s">
        <v>868</v>
      </c>
      <c r="J608" s="1" t="s">
        <v>66</v>
      </c>
      <c r="K608" s="12">
        <f t="shared" si="36"/>
        <v>0.27986111111111112</v>
      </c>
      <c r="L608" s="11">
        <f t="shared" si="37"/>
        <v>43842</v>
      </c>
      <c r="M608" s="29">
        <f t="shared" si="38"/>
        <v>0</v>
      </c>
      <c r="N608" s="12">
        <f t="shared" si="39"/>
        <v>0</v>
      </c>
    </row>
    <row r="609" spans="1:14" x14ac:dyDescent="0.25">
      <c r="A609" s="1" t="s">
        <v>859</v>
      </c>
      <c r="B609" s="1" t="s">
        <v>11</v>
      </c>
      <c r="C609" s="1" t="s">
        <v>860</v>
      </c>
      <c r="D609" s="1" t="s">
        <v>869</v>
      </c>
      <c r="E609" s="1" t="s">
        <v>334</v>
      </c>
      <c r="F609" s="1" t="s">
        <v>11</v>
      </c>
      <c r="G609" s="1" t="s">
        <v>11</v>
      </c>
      <c r="H609" s="1" t="s">
        <v>718</v>
      </c>
      <c r="I609" s="1" t="s">
        <v>718</v>
      </c>
      <c r="J609" s="1" t="s">
        <v>72</v>
      </c>
      <c r="K609" s="12">
        <f t="shared" si="36"/>
        <v>0.11666666666666659</v>
      </c>
      <c r="L609" s="11">
        <f t="shared" si="37"/>
        <v>43844</v>
      </c>
      <c r="M609" s="29">
        <f t="shared" si="38"/>
        <v>0</v>
      </c>
      <c r="N609" s="12">
        <f t="shared" si="39"/>
        <v>0</v>
      </c>
    </row>
    <row r="610" spans="1:14" x14ac:dyDescent="0.25">
      <c r="A610" s="1" t="s">
        <v>859</v>
      </c>
      <c r="B610" s="1" t="s">
        <v>11</v>
      </c>
      <c r="C610" s="1" t="s">
        <v>860</v>
      </c>
      <c r="D610" s="1" t="s">
        <v>870</v>
      </c>
      <c r="E610" s="1" t="s">
        <v>605</v>
      </c>
      <c r="F610" s="1" t="s">
        <v>11</v>
      </c>
      <c r="G610" s="1" t="s">
        <v>11</v>
      </c>
      <c r="H610" s="1" t="s">
        <v>871</v>
      </c>
      <c r="I610" s="1" t="s">
        <v>871</v>
      </c>
      <c r="J610" s="1" t="s">
        <v>75</v>
      </c>
      <c r="K610" s="12">
        <f t="shared" si="36"/>
        <v>5.2777777777777812E-2</v>
      </c>
      <c r="L610" s="11">
        <f t="shared" si="37"/>
        <v>43845</v>
      </c>
      <c r="M610" s="29">
        <f t="shared" si="38"/>
        <v>0</v>
      </c>
      <c r="N610" s="12">
        <f t="shared" si="39"/>
        <v>0</v>
      </c>
    </row>
    <row r="611" spans="1:14" x14ac:dyDescent="0.25">
      <c r="A611" s="1" t="s">
        <v>859</v>
      </c>
      <c r="B611" s="1" t="s">
        <v>11</v>
      </c>
      <c r="C611" s="1" t="s">
        <v>860</v>
      </c>
      <c r="D611" s="1" t="s">
        <v>392</v>
      </c>
      <c r="E611" s="1" t="s">
        <v>416</v>
      </c>
      <c r="F611" s="1" t="s">
        <v>11</v>
      </c>
      <c r="G611" s="1" t="s">
        <v>11</v>
      </c>
      <c r="H611" s="1" t="s">
        <v>872</v>
      </c>
      <c r="I611" s="1" t="s">
        <v>872</v>
      </c>
      <c r="J611" s="1" t="s">
        <v>173</v>
      </c>
      <c r="K611" s="12">
        <f t="shared" si="36"/>
        <v>0.24722222222222229</v>
      </c>
      <c r="L611" s="11">
        <f t="shared" si="37"/>
        <v>43848</v>
      </c>
      <c r="M611" s="29">
        <f t="shared" si="38"/>
        <v>1</v>
      </c>
      <c r="N611" s="12">
        <f t="shared" si="39"/>
        <v>0</v>
      </c>
    </row>
    <row r="612" spans="1:14" x14ac:dyDescent="0.25">
      <c r="A612" s="1" t="s">
        <v>859</v>
      </c>
      <c r="B612" s="1" t="s">
        <v>11</v>
      </c>
      <c r="C612" s="1" t="s">
        <v>860</v>
      </c>
      <c r="D612" s="1" t="s">
        <v>573</v>
      </c>
      <c r="E612" s="1" t="s">
        <v>416</v>
      </c>
      <c r="F612" s="1" t="s">
        <v>11</v>
      </c>
      <c r="G612" s="1" t="s">
        <v>11</v>
      </c>
      <c r="H612" s="1" t="s">
        <v>873</v>
      </c>
      <c r="I612" s="1" t="s">
        <v>873</v>
      </c>
      <c r="J612" s="1" t="s">
        <v>82</v>
      </c>
      <c r="K612" s="12">
        <f t="shared" si="36"/>
        <v>9.6527777777777879E-2</v>
      </c>
      <c r="L612" s="11">
        <f t="shared" si="37"/>
        <v>43849</v>
      </c>
      <c r="M612" s="29">
        <f t="shared" si="38"/>
        <v>0</v>
      </c>
      <c r="N612" s="12">
        <f t="shared" si="39"/>
        <v>0</v>
      </c>
    </row>
    <row r="613" spans="1:14" x14ac:dyDescent="0.25">
      <c r="A613" s="1" t="s">
        <v>859</v>
      </c>
      <c r="B613" s="1" t="s">
        <v>11</v>
      </c>
      <c r="C613" s="1" t="s">
        <v>860</v>
      </c>
      <c r="D613" s="1" t="s">
        <v>787</v>
      </c>
      <c r="E613" s="1" t="s">
        <v>163</v>
      </c>
      <c r="F613" s="1" t="s">
        <v>11</v>
      </c>
      <c r="G613" s="1" t="s">
        <v>11</v>
      </c>
      <c r="H613" s="1" t="s">
        <v>874</v>
      </c>
      <c r="I613" s="1" t="s">
        <v>874</v>
      </c>
      <c r="J613" s="1" t="s">
        <v>85</v>
      </c>
      <c r="K613" s="12">
        <f t="shared" si="36"/>
        <v>7.1527777777777857E-2</v>
      </c>
      <c r="L613" s="11">
        <f t="shared" si="37"/>
        <v>43850</v>
      </c>
      <c r="M613" s="29">
        <f t="shared" si="38"/>
        <v>0</v>
      </c>
      <c r="N613" s="12">
        <f t="shared" si="39"/>
        <v>0</v>
      </c>
    </row>
    <row r="614" spans="1:14" x14ac:dyDescent="0.25">
      <c r="A614" s="1" t="s">
        <v>859</v>
      </c>
      <c r="B614" s="1" t="s">
        <v>11</v>
      </c>
      <c r="C614" s="1" t="s">
        <v>860</v>
      </c>
      <c r="D614" s="1" t="s">
        <v>875</v>
      </c>
      <c r="E614" s="1" t="s">
        <v>229</v>
      </c>
      <c r="F614" s="1" t="s">
        <v>11</v>
      </c>
      <c r="G614" s="1" t="s">
        <v>11</v>
      </c>
      <c r="H614" s="1" t="s">
        <v>876</v>
      </c>
      <c r="I614" s="1" t="s">
        <v>876</v>
      </c>
      <c r="J614" s="1" t="s">
        <v>88</v>
      </c>
      <c r="K614" s="12">
        <f t="shared" si="36"/>
        <v>9.4444444444444442E-2</v>
      </c>
      <c r="L614" s="11">
        <f t="shared" si="37"/>
        <v>43851</v>
      </c>
      <c r="M614" s="29">
        <f t="shared" si="38"/>
        <v>0</v>
      </c>
      <c r="N614" s="12">
        <f t="shared" si="39"/>
        <v>0</v>
      </c>
    </row>
    <row r="615" spans="1:14" x14ac:dyDescent="0.25">
      <c r="A615" s="1" t="s">
        <v>859</v>
      </c>
      <c r="B615" s="1" t="s">
        <v>11</v>
      </c>
      <c r="C615" s="1" t="s">
        <v>860</v>
      </c>
      <c r="D615" s="1" t="s">
        <v>694</v>
      </c>
      <c r="E615" s="1" t="s">
        <v>38</v>
      </c>
      <c r="F615" s="1" t="s">
        <v>11</v>
      </c>
      <c r="G615" s="1" t="s">
        <v>11</v>
      </c>
      <c r="H615" s="1" t="s">
        <v>718</v>
      </c>
      <c r="I615" s="1" t="s">
        <v>718</v>
      </c>
      <c r="J615" s="1" t="s">
        <v>91</v>
      </c>
      <c r="K615" s="12">
        <f t="shared" si="36"/>
        <v>0.11597222222222225</v>
      </c>
      <c r="L615" s="11">
        <f t="shared" si="37"/>
        <v>43852</v>
      </c>
      <c r="M615" s="29">
        <f t="shared" si="38"/>
        <v>0</v>
      </c>
      <c r="N615" s="12">
        <f t="shared" si="39"/>
        <v>0</v>
      </c>
    </row>
    <row r="616" spans="1:14" x14ac:dyDescent="0.25">
      <c r="A616" s="1" t="s">
        <v>859</v>
      </c>
      <c r="B616" s="1" t="s">
        <v>11</v>
      </c>
      <c r="C616" s="1" t="s">
        <v>860</v>
      </c>
      <c r="D616" s="1" t="s">
        <v>877</v>
      </c>
      <c r="E616" s="1" t="s">
        <v>334</v>
      </c>
      <c r="F616" s="1" t="s">
        <v>11</v>
      </c>
      <c r="G616" s="1" t="s">
        <v>11</v>
      </c>
      <c r="H616" s="1" t="s">
        <v>721</v>
      </c>
      <c r="I616" s="1" t="s">
        <v>721</v>
      </c>
      <c r="J616" s="1" t="s">
        <v>94</v>
      </c>
      <c r="K616" s="12">
        <f t="shared" si="36"/>
        <v>8.1249999999999933E-2</v>
      </c>
      <c r="L616" s="11">
        <f t="shared" si="37"/>
        <v>43853</v>
      </c>
      <c r="M616" s="29">
        <f t="shared" si="38"/>
        <v>0</v>
      </c>
      <c r="N616" s="12">
        <f t="shared" si="39"/>
        <v>0</v>
      </c>
    </row>
    <row r="617" spans="1:14" x14ac:dyDescent="0.25">
      <c r="A617" s="1" t="s">
        <v>859</v>
      </c>
      <c r="B617" s="1" t="s">
        <v>11</v>
      </c>
      <c r="C617" s="1" t="s">
        <v>860</v>
      </c>
      <c r="D617" s="1" t="s">
        <v>734</v>
      </c>
      <c r="E617" s="1" t="s">
        <v>660</v>
      </c>
      <c r="F617" s="1" t="s">
        <v>11</v>
      </c>
      <c r="G617" s="1" t="s">
        <v>11</v>
      </c>
      <c r="H617" s="1" t="s">
        <v>647</v>
      </c>
      <c r="I617" s="1" t="s">
        <v>647</v>
      </c>
      <c r="J617" s="1" t="s">
        <v>97</v>
      </c>
      <c r="K617" s="12">
        <f t="shared" si="36"/>
        <v>0.23680555555555555</v>
      </c>
      <c r="L617" s="11">
        <f t="shared" si="37"/>
        <v>43855</v>
      </c>
      <c r="M617" s="29">
        <f t="shared" si="38"/>
        <v>1</v>
      </c>
      <c r="N617" s="12">
        <f t="shared" si="39"/>
        <v>0</v>
      </c>
    </row>
    <row r="618" spans="1:14" x14ac:dyDescent="0.25">
      <c r="A618" s="1" t="s">
        <v>878</v>
      </c>
      <c r="B618" s="1" t="s">
        <v>11</v>
      </c>
      <c r="C618" s="1" t="s">
        <v>879</v>
      </c>
      <c r="D618" s="1" t="s">
        <v>444</v>
      </c>
      <c r="E618" s="1" t="s">
        <v>382</v>
      </c>
      <c r="F618" s="1" t="s">
        <v>11</v>
      </c>
      <c r="G618" s="1" t="s">
        <v>11</v>
      </c>
      <c r="H618" s="1" t="s">
        <v>190</v>
      </c>
      <c r="I618" s="1" t="s">
        <v>190</v>
      </c>
      <c r="J618" s="1" t="s">
        <v>16</v>
      </c>
      <c r="K618" s="12">
        <f t="shared" si="36"/>
        <v>0.33402777777777776</v>
      </c>
      <c r="L618" s="11">
        <f t="shared" si="37"/>
        <v>43825</v>
      </c>
      <c r="M618" s="29">
        <f t="shared" si="38"/>
        <v>0</v>
      </c>
      <c r="N618" s="12">
        <f t="shared" si="39"/>
        <v>6.9444444444444198E-4</v>
      </c>
    </row>
    <row r="619" spans="1:14" x14ac:dyDescent="0.25">
      <c r="A619" s="1" t="s">
        <v>878</v>
      </c>
      <c r="B619" s="1" t="s">
        <v>11</v>
      </c>
      <c r="C619" s="1" t="s">
        <v>879</v>
      </c>
      <c r="D619" s="1" t="s">
        <v>205</v>
      </c>
      <c r="E619" s="1" t="s">
        <v>767</v>
      </c>
      <c r="F619" s="1" t="s">
        <v>11</v>
      </c>
      <c r="G619" s="1" t="s">
        <v>11</v>
      </c>
      <c r="H619" s="1" t="s">
        <v>880</v>
      </c>
      <c r="I619" s="1" t="s">
        <v>880</v>
      </c>
      <c r="J619" s="1" t="s">
        <v>20</v>
      </c>
      <c r="K619" s="12">
        <f t="shared" si="36"/>
        <v>0.26805555555555544</v>
      </c>
      <c r="L619" s="11">
        <f t="shared" si="37"/>
        <v>43827</v>
      </c>
      <c r="M619" s="29">
        <f t="shared" si="38"/>
        <v>1</v>
      </c>
      <c r="N619" s="12">
        <f t="shared" si="39"/>
        <v>1.8055555555555436E-2</v>
      </c>
    </row>
    <row r="620" spans="1:14" x14ac:dyDescent="0.25">
      <c r="A620" s="1" t="s">
        <v>878</v>
      </c>
      <c r="B620" s="1" t="s">
        <v>11</v>
      </c>
      <c r="C620" s="1" t="s">
        <v>879</v>
      </c>
      <c r="D620" s="1" t="s">
        <v>542</v>
      </c>
      <c r="E620" s="1" t="s">
        <v>741</v>
      </c>
      <c r="F620" s="1" t="s">
        <v>11</v>
      </c>
      <c r="G620" s="1" t="s">
        <v>11</v>
      </c>
      <c r="H620" s="1" t="s">
        <v>436</v>
      </c>
      <c r="I620" s="1" t="s">
        <v>436</v>
      </c>
      <c r="J620" s="1" t="s">
        <v>24</v>
      </c>
      <c r="K620" s="12">
        <f t="shared" si="36"/>
        <v>0.32916666666666661</v>
      </c>
      <c r="L620" s="11">
        <f t="shared" si="37"/>
        <v>43828</v>
      </c>
      <c r="M620" s="29">
        <f t="shared" si="38"/>
        <v>0</v>
      </c>
      <c r="N620" s="12">
        <f t="shared" si="39"/>
        <v>0</v>
      </c>
    </row>
    <row r="621" spans="1:14" x14ac:dyDescent="0.25">
      <c r="A621" s="1" t="s">
        <v>878</v>
      </c>
      <c r="B621" s="1" t="s">
        <v>11</v>
      </c>
      <c r="C621" s="1" t="s">
        <v>879</v>
      </c>
      <c r="D621" s="1" t="s">
        <v>289</v>
      </c>
      <c r="E621" s="1" t="s">
        <v>397</v>
      </c>
      <c r="F621" s="1" t="s">
        <v>11</v>
      </c>
      <c r="G621" s="1" t="s">
        <v>11</v>
      </c>
      <c r="H621" s="1" t="s">
        <v>436</v>
      </c>
      <c r="I621" s="1" t="s">
        <v>436</v>
      </c>
      <c r="J621" s="1" t="s">
        <v>28</v>
      </c>
      <c r="K621" s="12">
        <f t="shared" si="36"/>
        <v>0.32916666666666677</v>
      </c>
      <c r="L621" s="11">
        <f t="shared" si="37"/>
        <v>43829</v>
      </c>
      <c r="M621" s="29">
        <f t="shared" si="38"/>
        <v>0</v>
      </c>
      <c r="N621" s="12">
        <f t="shared" si="39"/>
        <v>0</v>
      </c>
    </row>
    <row r="622" spans="1:14" x14ac:dyDescent="0.25">
      <c r="A622" s="1" t="s">
        <v>878</v>
      </c>
      <c r="B622" s="1" t="s">
        <v>11</v>
      </c>
      <c r="C622" s="1" t="s">
        <v>879</v>
      </c>
      <c r="D622" s="1" t="s">
        <v>424</v>
      </c>
      <c r="E622" s="1" t="s">
        <v>459</v>
      </c>
      <c r="F622" s="1" t="s">
        <v>11</v>
      </c>
      <c r="G622" s="1" t="s">
        <v>11</v>
      </c>
      <c r="H622" s="1" t="s">
        <v>713</v>
      </c>
      <c r="I622" s="1" t="s">
        <v>713</v>
      </c>
      <c r="J622" s="1" t="s">
        <v>32</v>
      </c>
      <c r="K622" s="12">
        <f t="shared" si="36"/>
        <v>0.26666666666666666</v>
      </c>
      <c r="L622" s="11">
        <f t="shared" si="37"/>
        <v>43830</v>
      </c>
      <c r="M622" s="29">
        <f t="shared" si="38"/>
        <v>0</v>
      </c>
      <c r="N622" s="12">
        <f t="shared" si="39"/>
        <v>0</v>
      </c>
    </row>
    <row r="623" spans="1:14" x14ac:dyDescent="0.25">
      <c r="A623" s="1" t="s">
        <v>878</v>
      </c>
      <c r="B623" s="1" t="s">
        <v>11</v>
      </c>
      <c r="C623" s="1" t="s">
        <v>879</v>
      </c>
      <c r="D623" s="1" t="s">
        <v>509</v>
      </c>
      <c r="E623" s="1" t="s">
        <v>416</v>
      </c>
      <c r="F623" s="1" t="s">
        <v>11</v>
      </c>
      <c r="G623" s="1" t="s">
        <v>11</v>
      </c>
      <c r="H623" s="1" t="s">
        <v>631</v>
      </c>
      <c r="I623" s="1" t="s">
        <v>631</v>
      </c>
      <c r="J623" s="1" t="s">
        <v>36</v>
      </c>
      <c r="K623" s="12">
        <f t="shared" si="36"/>
        <v>0.24027777777777787</v>
      </c>
      <c r="L623" s="11">
        <f t="shared" si="37"/>
        <v>43831</v>
      </c>
      <c r="M623" s="29">
        <f t="shared" si="38"/>
        <v>0</v>
      </c>
      <c r="N623" s="12">
        <f t="shared" si="39"/>
        <v>0</v>
      </c>
    </row>
    <row r="624" spans="1:14" x14ac:dyDescent="0.25">
      <c r="A624" s="1" t="s">
        <v>878</v>
      </c>
      <c r="B624" s="1" t="s">
        <v>11</v>
      </c>
      <c r="C624" s="1" t="s">
        <v>879</v>
      </c>
      <c r="D624" s="1" t="s">
        <v>308</v>
      </c>
      <c r="E624" s="1" t="s">
        <v>409</v>
      </c>
      <c r="F624" s="1" t="s">
        <v>11</v>
      </c>
      <c r="G624" s="1" t="s">
        <v>11</v>
      </c>
      <c r="H624" s="1" t="s">
        <v>762</v>
      </c>
      <c r="I624" s="1" t="s">
        <v>762</v>
      </c>
      <c r="J624" s="1" t="s">
        <v>40</v>
      </c>
      <c r="K624" s="12">
        <f t="shared" si="36"/>
        <v>0.24722222222222218</v>
      </c>
      <c r="L624" s="11">
        <f t="shared" si="37"/>
        <v>43834</v>
      </c>
      <c r="M624" s="29">
        <f t="shared" si="38"/>
        <v>1</v>
      </c>
      <c r="N624" s="12">
        <f t="shared" si="39"/>
        <v>0</v>
      </c>
    </row>
    <row r="625" spans="1:14" x14ac:dyDescent="0.25">
      <c r="A625" s="1" t="s">
        <v>878</v>
      </c>
      <c r="B625" s="1" t="s">
        <v>11</v>
      </c>
      <c r="C625" s="1" t="s">
        <v>879</v>
      </c>
      <c r="D625" s="1" t="s">
        <v>270</v>
      </c>
      <c r="E625" s="1" t="s">
        <v>42</v>
      </c>
      <c r="F625" s="1" t="s">
        <v>11</v>
      </c>
      <c r="G625" s="1" t="s">
        <v>11</v>
      </c>
      <c r="H625" s="1" t="s">
        <v>649</v>
      </c>
      <c r="I625" s="1" t="s">
        <v>649</v>
      </c>
      <c r="J625" s="1" t="s">
        <v>44</v>
      </c>
      <c r="K625" s="12">
        <f t="shared" si="36"/>
        <v>0.31874999999999998</v>
      </c>
      <c r="L625" s="11">
        <f t="shared" si="37"/>
        <v>43835</v>
      </c>
      <c r="M625" s="29">
        <f t="shared" si="38"/>
        <v>0</v>
      </c>
      <c r="N625" s="12">
        <f t="shared" si="39"/>
        <v>0</v>
      </c>
    </row>
    <row r="626" spans="1:14" x14ac:dyDescent="0.25">
      <c r="A626" s="1" t="s">
        <v>878</v>
      </c>
      <c r="B626" s="1" t="s">
        <v>11</v>
      </c>
      <c r="C626" s="1" t="s">
        <v>879</v>
      </c>
      <c r="D626" s="1" t="s">
        <v>268</v>
      </c>
      <c r="E626" s="1" t="s">
        <v>881</v>
      </c>
      <c r="F626" s="1" t="s">
        <v>11</v>
      </c>
      <c r="G626" s="1" t="s">
        <v>11</v>
      </c>
      <c r="H626" s="1" t="s">
        <v>642</v>
      </c>
      <c r="I626" s="1" t="s">
        <v>642</v>
      </c>
      <c r="J626" s="1" t="s">
        <v>47</v>
      </c>
      <c r="K626" s="12">
        <f t="shared" si="36"/>
        <v>0.28125000000000006</v>
      </c>
      <c r="L626" s="11">
        <f t="shared" si="37"/>
        <v>43836</v>
      </c>
      <c r="M626" s="29">
        <f t="shared" si="38"/>
        <v>0</v>
      </c>
      <c r="N626" s="12">
        <f t="shared" si="39"/>
        <v>0</v>
      </c>
    </row>
    <row r="627" spans="1:14" x14ac:dyDescent="0.25">
      <c r="A627" s="1" t="s">
        <v>878</v>
      </c>
      <c r="B627" s="1" t="s">
        <v>11</v>
      </c>
      <c r="C627" s="1" t="s">
        <v>879</v>
      </c>
      <c r="D627" s="1" t="s">
        <v>443</v>
      </c>
      <c r="E627" s="1" t="s">
        <v>350</v>
      </c>
      <c r="F627" s="1" t="s">
        <v>11</v>
      </c>
      <c r="G627" s="1" t="s">
        <v>11</v>
      </c>
      <c r="H627" s="1" t="s">
        <v>107</v>
      </c>
      <c r="I627" s="1" t="s">
        <v>107</v>
      </c>
      <c r="J627" s="1" t="s">
        <v>54</v>
      </c>
      <c r="K627" s="12">
        <f t="shared" si="36"/>
        <v>0.34097222222222223</v>
      </c>
      <c r="L627" s="11">
        <f t="shared" si="37"/>
        <v>43838</v>
      </c>
      <c r="M627" s="29">
        <f t="shared" si="38"/>
        <v>0</v>
      </c>
      <c r="N627" s="12">
        <f t="shared" si="39"/>
        <v>7.6388888888889173E-3</v>
      </c>
    </row>
    <row r="628" spans="1:14" x14ac:dyDescent="0.25">
      <c r="A628" s="1" t="s">
        <v>878</v>
      </c>
      <c r="B628" s="1" t="s">
        <v>11</v>
      </c>
      <c r="C628" s="1" t="s">
        <v>879</v>
      </c>
      <c r="D628" s="1" t="s">
        <v>626</v>
      </c>
      <c r="E628" s="1" t="s">
        <v>42</v>
      </c>
      <c r="F628" s="1" t="s">
        <v>11</v>
      </c>
      <c r="G628" s="1" t="s">
        <v>11</v>
      </c>
      <c r="H628" s="1" t="s">
        <v>276</v>
      </c>
      <c r="I628" s="1" t="s">
        <v>276</v>
      </c>
      <c r="J628" s="1" t="s">
        <v>58</v>
      </c>
      <c r="K628" s="12">
        <f t="shared" si="36"/>
        <v>0.33750000000000002</v>
      </c>
      <c r="L628" s="11">
        <f t="shared" si="37"/>
        <v>43839</v>
      </c>
      <c r="M628" s="29">
        <f t="shared" si="38"/>
        <v>0</v>
      </c>
      <c r="N628" s="12">
        <f t="shared" si="39"/>
        <v>4.1666666666667074E-3</v>
      </c>
    </row>
    <row r="629" spans="1:14" x14ac:dyDescent="0.25">
      <c r="A629" s="1" t="s">
        <v>878</v>
      </c>
      <c r="B629" s="1" t="s">
        <v>11</v>
      </c>
      <c r="C629" s="1" t="s">
        <v>879</v>
      </c>
      <c r="D629" s="1" t="s">
        <v>415</v>
      </c>
      <c r="E629" s="1" t="s">
        <v>494</v>
      </c>
      <c r="F629" s="1" t="s">
        <v>11</v>
      </c>
      <c r="G629" s="1" t="s">
        <v>11</v>
      </c>
      <c r="H629" s="1" t="s">
        <v>836</v>
      </c>
      <c r="I629" s="1" t="s">
        <v>836</v>
      </c>
      <c r="J629" s="1" t="s">
        <v>62</v>
      </c>
      <c r="K629" s="12">
        <f t="shared" si="36"/>
        <v>0.2541666666666666</v>
      </c>
      <c r="L629" s="11">
        <f t="shared" si="37"/>
        <v>43841</v>
      </c>
      <c r="M629" s="29">
        <f t="shared" si="38"/>
        <v>1</v>
      </c>
      <c r="N629" s="12">
        <f t="shared" si="39"/>
        <v>4.1666666666665964E-3</v>
      </c>
    </row>
    <row r="630" spans="1:14" x14ac:dyDescent="0.25">
      <c r="A630" s="1" t="s">
        <v>878</v>
      </c>
      <c r="B630" s="1" t="s">
        <v>11</v>
      </c>
      <c r="C630" s="1" t="s">
        <v>879</v>
      </c>
      <c r="D630" s="1" t="s">
        <v>291</v>
      </c>
      <c r="E630" s="1" t="s">
        <v>388</v>
      </c>
      <c r="F630" s="1" t="s">
        <v>11</v>
      </c>
      <c r="G630" s="1" t="s">
        <v>11</v>
      </c>
      <c r="H630" s="1" t="s">
        <v>237</v>
      </c>
      <c r="I630" s="1" t="s">
        <v>237</v>
      </c>
      <c r="J630" s="1" t="s">
        <v>66</v>
      </c>
      <c r="K630" s="12">
        <f t="shared" si="36"/>
        <v>0.33611111111111119</v>
      </c>
      <c r="L630" s="11">
        <f t="shared" si="37"/>
        <v>43842</v>
      </c>
      <c r="M630" s="29">
        <f t="shared" si="38"/>
        <v>0</v>
      </c>
      <c r="N630" s="12">
        <f t="shared" si="39"/>
        <v>2.7777777777778789E-3</v>
      </c>
    </row>
    <row r="631" spans="1:14" x14ac:dyDescent="0.25">
      <c r="A631" s="1" t="s">
        <v>878</v>
      </c>
      <c r="B631" s="1" t="s">
        <v>11</v>
      </c>
      <c r="C631" s="1" t="s">
        <v>879</v>
      </c>
      <c r="D631" s="1" t="s">
        <v>614</v>
      </c>
      <c r="E631" s="1" t="s">
        <v>184</v>
      </c>
      <c r="F631" s="1" t="s">
        <v>11</v>
      </c>
      <c r="G631" s="1" t="s">
        <v>11</v>
      </c>
      <c r="H631" s="1" t="s">
        <v>534</v>
      </c>
      <c r="I631" s="1" t="s">
        <v>534</v>
      </c>
      <c r="J631" s="1" t="s">
        <v>69</v>
      </c>
      <c r="K631" s="12">
        <f t="shared" si="36"/>
        <v>0.33333333333333331</v>
      </c>
      <c r="L631" s="11">
        <f t="shared" si="37"/>
        <v>43843</v>
      </c>
      <c r="M631" s="29">
        <f t="shared" si="38"/>
        <v>0</v>
      </c>
      <c r="N631" s="12">
        <f t="shared" si="39"/>
        <v>0</v>
      </c>
    </row>
    <row r="632" spans="1:14" x14ac:dyDescent="0.25">
      <c r="A632" s="1" t="s">
        <v>878</v>
      </c>
      <c r="B632" s="1" t="s">
        <v>11</v>
      </c>
      <c r="C632" s="1" t="s">
        <v>879</v>
      </c>
      <c r="D632" s="1" t="s">
        <v>313</v>
      </c>
      <c r="E632" s="1" t="s">
        <v>741</v>
      </c>
      <c r="F632" s="1" t="s">
        <v>11</v>
      </c>
      <c r="G632" s="1" t="s">
        <v>11</v>
      </c>
      <c r="H632" s="1" t="s">
        <v>400</v>
      </c>
      <c r="I632" s="1" t="s">
        <v>400</v>
      </c>
      <c r="J632" s="1" t="s">
        <v>72</v>
      </c>
      <c r="K632" s="12">
        <f t="shared" si="36"/>
        <v>0.33402777777777776</v>
      </c>
      <c r="L632" s="11">
        <f t="shared" si="37"/>
        <v>43844</v>
      </c>
      <c r="M632" s="29">
        <f t="shared" si="38"/>
        <v>0</v>
      </c>
      <c r="N632" s="12">
        <f t="shared" si="39"/>
        <v>6.9444444444444198E-4</v>
      </c>
    </row>
    <row r="633" spans="1:14" x14ac:dyDescent="0.25">
      <c r="A633" s="1" t="s">
        <v>878</v>
      </c>
      <c r="B633" s="1" t="s">
        <v>11</v>
      </c>
      <c r="C633" s="1" t="s">
        <v>879</v>
      </c>
      <c r="D633" s="1" t="s">
        <v>632</v>
      </c>
      <c r="E633" s="1" t="s">
        <v>399</v>
      </c>
      <c r="F633" s="1" t="s">
        <v>11</v>
      </c>
      <c r="G633" s="1" t="s">
        <v>11</v>
      </c>
      <c r="H633" s="1" t="s">
        <v>501</v>
      </c>
      <c r="I633" s="1" t="s">
        <v>501</v>
      </c>
      <c r="J633" s="1" t="s">
        <v>75</v>
      </c>
      <c r="K633" s="12">
        <f t="shared" si="36"/>
        <v>0.32083333333333336</v>
      </c>
      <c r="L633" s="11">
        <f t="shared" si="37"/>
        <v>43845</v>
      </c>
      <c r="M633" s="29">
        <f t="shared" si="38"/>
        <v>0</v>
      </c>
      <c r="N633" s="12">
        <f t="shared" si="39"/>
        <v>0</v>
      </c>
    </row>
    <row r="634" spans="1:14" x14ac:dyDescent="0.25">
      <c r="A634" s="1" t="s">
        <v>878</v>
      </c>
      <c r="B634" s="1" t="s">
        <v>11</v>
      </c>
      <c r="C634" s="1" t="s">
        <v>879</v>
      </c>
      <c r="D634" s="1" t="s">
        <v>245</v>
      </c>
      <c r="E634" s="1" t="s">
        <v>42</v>
      </c>
      <c r="F634" s="1" t="s">
        <v>11</v>
      </c>
      <c r="G634" s="1" t="s">
        <v>11</v>
      </c>
      <c r="H634" s="1" t="s">
        <v>255</v>
      </c>
      <c r="I634" s="1" t="s">
        <v>255</v>
      </c>
      <c r="J634" s="1" t="s">
        <v>79</v>
      </c>
      <c r="K634" s="12">
        <f t="shared" si="36"/>
        <v>0.31319444444444444</v>
      </c>
      <c r="L634" s="11">
        <f t="shared" si="37"/>
        <v>43846</v>
      </c>
      <c r="M634" s="29">
        <f t="shared" si="38"/>
        <v>0</v>
      </c>
      <c r="N634" s="12">
        <f t="shared" si="39"/>
        <v>0</v>
      </c>
    </row>
    <row r="635" spans="1:14" x14ac:dyDescent="0.25">
      <c r="A635" s="1" t="s">
        <v>878</v>
      </c>
      <c r="B635" s="1" t="s">
        <v>11</v>
      </c>
      <c r="C635" s="1" t="s">
        <v>879</v>
      </c>
      <c r="D635" s="1" t="s">
        <v>661</v>
      </c>
      <c r="E635" s="1" t="s">
        <v>478</v>
      </c>
      <c r="F635" s="1" t="s">
        <v>11</v>
      </c>
      <c r="G635" s="1" t="s">
        <v>11</v>
      </c>
      <c r="H635" s="1" t="s">
        <v>790</v>
      </c>
      <c r="I635" s="1" t="s">
        <v>790</v>
      </c>
      <c r="J635" s="1" t="s">
        <v>173</v>
      </c>
      <c r="K635" s="12">
        <f t="shared" si="36"/>
        <v>0.24444444444444441</v>
      </c>
      <c r="L635" s="11">
        <f t="shared" si="37"/>
        <v>43848</v>
      </c>
      <c r="M635" s="29">
        <f t="shared" si="38"/>
        <v>1</v>
      </c>
      <c r="N635" s="12">
        <f t="shared" si="39"/>
        <v>0</v>
      </c>
    </row>
    <row r="636" spans="1:14" x14ac:dyDescent="0.25">
      <c r="A636" s="1" t="s">
        <v>878</v>
      </c>
      <c r="B636" s="1" t="s">
        <v>11</v>
      </c>
      <c r="C636" s="1" t="s">
        <v>879</v>
      </c>
      <c r="D636" s="1" t="s">
        <v>420</v>
      </c>
      <c r="E636" s="1" t="s">
        <v>42</v>
      </c>
      <c r="F636" s="1" t="s">
        <v>11</v>
      </c>
      <c r="G636" s="1" t="s">
        <v>11</v>
      </c>
      <c r="H636" s="1" t="s">
        <v>446</v>
      </c>
      <c r="I636" s="1" t="s">
        <v>446</v>
      </c>
      <c r="J636" s="1" t="s">
        <v>82</v>
      </c>
      <c r="K636" s="12">
        <f t="shared" si="36"/>
        <v>0.32222222222222224</v>
      </c>
      <c r="L636" s="11">
        <f t="shared" si="37"/>
        <v>43849</v>
      </c>
      <c r="M636" s="29">
        <f t="shared" si="38"/>
        <v>0</v>
      </c>
      <c r="N636" s="12">
        <f t="shared" si="39"/>
        <v>0</v>
      </c>
    </row>
    <row r="637" spans="1:14" x14ac:dyDescent="0.25">
      <c r="A637" s="1" t="s">
        <v>878</v>
      </c>
      <c r="B637" s="1" t="s">
        <v>11</v>
      </c>
      <c r="C637" s="1" t="s">
        <v>879</v>
      </c>
      <c r="D637" s="1" t="s">
        <v>433</v>
      </c>
      <c r="E637" s="1" t="s">
        <v>448</v>
      </c>
      <c r="F637" s="1" t="s">
        <v>11</v>
      </c>
      <c r="G637" s="1" t="s">
        <v>11</v>
      </c>
      <c r="H637" s="1" t="s">
        <v>882</v>
      </c>
      <c r="I637" s="1" t="s">
        <v>882</v>
      </c>
      <c r="J637" s="1" t="s">
        <v>85</v>
      </c>
      <c r="K637" s="12">
        <f t="shared" si="36"/>
        <v>0.32013888888888886</v>
      </c>
      <c r="L637" s="11">
        <f t="shared" si="37"/>
        <v>43850</v>
      </c>
      <c r="M637" s="29">
        <f t="shared" si="38"/>
        <v>0</v>
      </c>
      <c r="N637" s="12">
        <f t="shared" si="39"/>
        <v>0</v>
      </c>
    </row>
    <row r="638" spans="1:14" x14ac:dyDescent="0.25">
      <c r="A638" s="1" t="s">
        <v>878</v>
      </c>
      <c r="B638" s="1" t="s">
        <v>11</v>
      </c>
      <c r="C638" s="1" t="s">
        <v>879</v>
      </c>
      <c r="D638" s="1" t="s">
        <v>883</v>
      </c>
      <c r="E638" s="1" t="s">
        <v>42</v>
      </c>
      <c r="F638" s="1" t="s">
        <v>11</v>
      </c>
      <c r="G638" s="1" t="s">
        <v>11</v>
      </c>
      <c r="H638" s="1" t="s">
        <v>650</v>
      </c>
      <c r="I638" s="1" t="s">
        <v>650</v>
      </c>
      <c r="J638" s="1" t="s">
        <v>88</v>
      </c>
      <c r="K638" s="12">
        <f t="shared" si="36"/>
        <v>0.31666666666666671</v>
      </c>
      <c r="L638" s="11">
        <f t="shared" si="37"/>
        <v>43851</v>
      </c>
      <c r="M638" s="29">
        <f t="shared" si="38"/>
        <v>0</v>
      </c>
      <c r="N638" s="12">
        <f t="shared" si="39"/>
        <v>0</v>
      </c>
    </row>
    <row r="639" spans="1:14" x14ac:dyDescent="0.25">
      <c r="A639" s="1" t="s">
        <v>878</v>
      </c>
      <c r="B639" s="1" t="s">
        <v>11</v>
      </c>
      <c r="C639" s="1" t="s">
        <v>879</v>
      </c>
      <c r="D639" s="1" t="s">
        <v>270</v>
      </c>
      <c r="E639" s="1" t="s">
        <v>399</v>
      </c>
      <c r="F639" s="1" t="s">
        <v>11</v>
      </c>
      <c r="G639" s="1" t="s">
        <v>11</v>
      </c>
      <c r="H639" s="1" t="s">
        <v>882</v>
      </c>
      <c r="I639" s="1" t="s">
        <v>882</v>
      </c>
      <c r="J639" s="1" t="s">
        <v>91</v>
      </c>
      <c r="K639" s="12">
        <f t="shared" si="36"/>
        <v>0.32013888888888886</v>
      </c>
      <c r="L639" s="11">
        <f t="shared" si="37"/>
        <v>43852</v>
      </c>
      <c r="M639" s="29">
        <f t="shared" si="38"/>
        <v>0</v>
      </c>
      <c r="N639" s="12">
        <f t="shared" si="39"/>
        <v>0</v>
      </c>
    </row>
    <row r="640" spans="1:14" x14ac:dyDescent="0.25">
      <c r="A640" s="1" t="s">
        <v>878</v>
      </c>
      <c r="B640" s="1" t="s">
        <v>11</v>
      </c>
      <c r="C640" s="1" t="s">
        <v>879</v>
      </c>
      <c r="D640" s="1" t="s">
        <v>420</v>
      </c>
      <c r="E640" s="1" t="s">
        <v>42</v>
      </c>
      <c r="F640" s="1" t="s">
        <v>11</v>
      </c>
      <c r="G640" s="1" t="s">
        <v>11</v>
      </c>
      <c r="H640" s="1" t="s">
        <v>446</v>
      </c>
      <c r="I640" s="1" t="s">
        <v>446</v>
      </c>
      <c r="J640" s="1" t="s">
        <v>94</v>
      </c>
      <c r="K640" s="12">
        <f t="shared" si="36"/>
        <v>0.32222222222222224</v>
      </c>
      <c r="L640" s="11">
        <f t="shared" si="37"/>
        <v>43853</v>
      </c>
      <c r="M640" s="29">
        <f t="shared" si="38"/>
        <v>0</v>
      </c>
      <c r="N640" s="12">
        <f t="shared" si="39"/>
        <v>0</v>
      </c>
    </row>
    <row r="641" spans="1:14" x14ac:dyDescent="0.25">
      <c r="A641" s="1" t="s">
        <v>878</v>
      </c>
      <c r="B641" s="1" t="s">
        <v>11</v>
      </c>
      <c r="C641" s="1" t="s">
        <v>879</v>
      </c>
      <c r="D641" s="1" t="s">
        <v>248</v>
      </c>
      <c r="E641" s="1" t="s">
        <v>409</v>
      </c>
      <c r="F641" s="1" t="s">
        <v>11</v>
      </c>
      <c r="G641" s="1" t="s">
        <v>11</v>
      </c>
      <c r="H641" s="1" t="s">
        <v>230</v>
      </c>
      <c r="I641" s="1" t="s">
        <v>230</v>
      </c>
      <c r="J641" s="1" t="s">
        <v>97</v>
      </c>
      <c r="K641" s="12">
        <f t="shared" si="36"/>
        <v>0.24305555555555552</v>
      </c>
      <c r="L641" s="11">
        <f t="shared" si="37"/>
        <v>43855</v>
      </c>
      <c r="M641" s="29">
        <f t="shared" si="38"/>
        <v>1</v>
      </c>
      <c r="N641" s="12">
        <f t="shared" si="39"/>
        <v>0</v>
      </c>
    </row>
    <row r="642" spans="1:14" x14ac:dyDescent="0.25">
      <c r="A642" s="1" t="s">
        <v>884</v>
      </c>
      <c r="B642" s="1" t="s">
        <v>11</v>
      </c>
      <c r="C642" s="1" t="s">
        <v>885</v>
      </c>
      <c r="D642" s="1" t="s">
        <v>33</v>
      </c>
      <c r="E642" s="1" t="s">
        <v>18</v>
      </c>
      <c r="F642" s="1" t="s">
        <v>11</v>
      </c>
      <c r="G642" s="1" t="s">
        <v>11</v>
      </c>
      <c r="H642" s="1" t="s">
        <v>642</v>
      </c>
      <c r="I642" s="1" t="s">
        <v>642</v>
      </c>
      <c r="J642" s="1" t="s">
        <v>20</v>
      </c>
      <c r="K642" s="12">
        <f t="shared" si="36"/>
        <v>0.28194444444444444</v>
      </c>
      <c r="L642" s="11">
        <f t="shared" si="37"/>
        <v>43827</v>
      </c>
      <c r="M642" s="29">
        <f t="shared" si="38"/>
        <v>1</v>
      </c>
      <c r="N642" s="12">
        <f t="shared" si="39"/>
        <v>3.1944444444444442E-2</v>
      </c>
    </row>
    <row r="643" spans="1:14" x14ac:dyDescent="0.25">
      <c r="A643" s="1" t="s">
        <v>884</v>
      </c>
      <c r="B643" s="1" t="s">
        <v>11</v>
      </c>
      <c r="C643" s="1" t="s">
        <v>885</v>
      </c>
      <c r="D643" s="1" t="s">
        <v>656</v>
      </c>
      <c r="E643" s="1" t="s">
        <v>835</v>
      </c>
      <c r="F643" s="1" t="s">
        <v>11</v>
      </c>
      <c r="G643" s="1" t="s">
        <v>11</v>
      </c>
      <c r="H643" s="1" t="s">
        <v>247</v>
      </c>
      <c r="I643" s="1" t="s">
        <v>247</v>
      </c>
      <c r="J643" s="1" t="s">
        <v>24</v>
      </c>
      <c r="K643" s="12">
        <f t="shared" ref="K643:K706" si="40">E643-D643</f>
        <v>0.34930555555555559</v>
      </c>
      <c r="L643" s="11">
        <f t="shared" ref="L643:L706" si="41">DATE(RIGHT(J643,4),LEFT(J643,2),MID(J643,4,2))</f>
        <v>43828</v>
      </c>
      <c r="M643" s="29">
        <f t="shared" ref="M643:M706" si="42">1*(WEEKDAY(L643)=7)</f>
        <v>0</v>
      </c>
      <c r="N643" s="12">
        <f t="shared" ref="N643:N706" si="43">IF(M643=1,IF(K643&gt;$P$2,K643-$P$2,0),IF(K643&gt;$O$2,K643-$O$2,0))</f>
        <v>1.5972222222222276E-2</v>
      </c>
    </row>
    <row r="644" spans="1:14" x14ac:dyDescent="0.25">
      <c r="A644" s="1" t="s">
        <v>884</v>
      </c>
      <c r="B644" s="1" t="s">
        <v>11</v>
      </c>
      <c r="C644" s="1" t="s">
        <v>885</v>
      </c>
      <c r="D644" s="1" t="s">
        <v>406</v>
      </c>
      <c r="E644" s="1" t="s">
        <v>388</v>
      </c>
      <c r="F644" s="1" t="s">
        <v>11</v>
      </c>
      <c r="G644" s="1" t="s">
        <v>11</v>
      </c>
      <c r="H644" s="1" t="s">
        <v>190</v>
      </c>
      <c r="I644" s="1" t="s">
        <v>190</v>
      </c>
      <c r="J644" s="1" t="s">
        <v>28</v>
      </c>
      <c r="K644" s="12">
        <f t="shared" si="40"/>
        <v>0.33333333333333343</v>
      </c>
      <c r="L644" s="11">
        <f t="shared" si="41"/>
        <v>43829</v>
      </c>
      <c r="M644" s="29">
        <f t="shared" si="42"/>
        <v>0</v>
      </c>
      <c r="N644" s="12">
        <f t="shared" si="43"/>
        <v>0</v>
      </c>
    </row>
    <row r="645" spans="1:14" x14ac:dyDescent="0.25">
      <c r="A645" s="1" t="s">
        <v>884</v>
      </c>
      <c r="B645" s="1" t="s">
        <v>11</v>
      </c>
      <c r="C645" s="1" t="s">
        <v>885</v>
      </c>
      <c r="D645" s="1" t="s">
        <v>313</v>
      </c>
      <c r="E645" s="1" t="s">
        <v>532</v>
      </c>
      <c r="F645" s="1" t="s">
        <v>11</v>
      </c>
      <c r="G645" s="1" t="s">
        <v>11</v>
      </c>
      <c r="H645" s="1" t="s">
        <v>630</v>
      </c>
      <c r="I645" s="1" t="s">
        <v>630</v>
      </c>
      <c r="J645" s="1" t="s">
        <v>32</v>
      </c>
      <c r="K645" s="12">
        <f t="shared" si="40"/>
        <v>0.29444444444444445</v>
      </c>
      <c r="L645" s="11">
        <f t="shared" si="41"/>
        <v>43830</v>
      </c>
      <c r="M645" s="29">
        <f t="shared" si="42"/>
        <v>0</v>
      </c>
      <c r="N645" s="12">
        <f t="shared" si="43"/>
        <v>0</v>
      </c>
    </row>
    <row r="646" spans="1:14" x14ac:dyDescent="0.25">
      <c r="A646" s="1" t="s">
        <v>884</v>
      </c>
      <c r="B646" s="1" t="s">
        <v>11</v>
      </c>
      <c r="C646" s="1" t="s">
        <v>885</v>
      </c>
      <c r="D646" s="1" t="s">
        <v>450</v>
      </c>
      <c r="E646" s="1" t="s">
        <v>416</v>
      </c>
      <c r="F646" s="1" t="s">
        <v>11</v>
      </c>
      <c r="G646" s="1" t="s">
        <v>11</v>
      </c>
      <c r="H646" s="1" t="s">
        <v>886</v>
      </c>
      <c r="I646" s="1" t="s">
        <v>886</v>
      </c>
      <c r="J646" s="1" t="s">
        <v>36</v>
      </c>
      <c r="K646" s="12">
        <f t="shared" si="40"/>
        <v>0.26250000000000007</v>
      </c>
      <c r="L646" s="11">
        <f t="shared" si="41"/>
        <v>43831</v>
      </c>
      <c r="M646" s="29">
        <f t="shared" si="42"/>
        <v>0</v>
      </c>
      <c r="N646" s="12">
        <f t="shared" si="43"/>
        <v>0</v>
      </c>
    </row>
    <row r="647" spans="1:14" x14ac:dyDescent="0.25">
      <c r="A647" s="1" t="s">
        <v>884</v>
      </c>
      <c r="B647" s="1" t="s">
        <v>11</v>
      </c>
      <c r="C647" s="1" t="s">
        <v>885</v>
      </c>
      <c r="D647" s="1" t="s">
        <v>17</v>
      </c>
      <c r="E647" s="1" t="s">
        <v>533</v>
      </c>
      <c r="F647" s="1" t="s">
        <v>11</v>
      </c>
      <c r="G647" s="1" t="s">
        <v>11</v>
      </c>
      <c r="H647" s="1" t="s">
        <v>768</v>
      </c>
      <c r="I647" s="1" t="s">
        <v>768</v>
      </c>
      <c r="J647" s="1" t="s">
        <v>40</v>
      </c>
      <c r="K647" s="12">
        <f t="shared" si="40"/>
        <v>0.26250000000000012</v>
      </c>
      <c r="L647" s="11">
        <f t="shared" si="41"/>
        <v>43834</v>
      </c>
      <c r="M647" s="29">
        <f t="shared" si="42"/>
        <v>1</v>
      </c>
      <c r="N647" s="12">
        <f t="shared" si="43"/>
        <v>1.2500000000000122E-2</v>
      </c>
    </row>
    <row r="648" spans="1:14" x14ac:dyDescent="0.25">
      <c r="A648" s="1" t="s">
        <v>884</v>
      </c>
      <c r="B648" s="1" t="s">
        <v>11</v>
      </c>
      <c r="C648" s="1" t="s">
        <v>885</v>
      </c>
      <c r="D648" s="1" t="s">
        <v>614</v>
      </c>
      <c r="E648" s="1" t="s">
        <v>399</v>
      </c>
      <c r="F648" s="1" t="s">
        <v>11</v>
      </c>
      <c r="G648" s="1" t="s">
        <v>11</v>
      </c>
      <c r="H648" s="1" t="s">
        <v>389</v>
      </c>
      <c r="I648" s="1" t="s">
        <v>389</v>
      </c>
      <c r="J648" s="1" t="s">
        <v>44</v>
      </c>
      <c r="K648" s="12">
        <f t="shared" si="40"/>
        <v>0.33611111111111108</v>
      </c>
      <c r="L648" s="11">
        <f t="shared" si="41"/>
        <v>43835</v>
      </c>
      <c r="M648" s="29">
        <f t="shared" si="42"/>
        <v>0</v>
      </c>
      <c r="N648" s="12">
        <f t="shared" si="43"/>
        <v>2.7777777777777679E-3</v>
      </c>
    </row>
    <row r="649" spans="1:14" x14ac:dyDescent="0.25">
      <c r="A649" s="1" t="s">
        <v>884</v>
      </c>
      <c r="B649" s="1" t="s">
        <v>11</v>
      </c>
      <c r="C649" s="1" t="s">
        <v>885</v>
      </c>
      <c r="D649" s="1" t="s">
        <v>289</v>
      </c>
      <c r="E649" s="1" t="s">
        <v>26</v>
      </c>
      <c r="F649" s="1" t="s">
        <v>11</v>
      </c>
      <c r="G649" s="1" t="s">
        <v>11</v>
      </c>
      <c r="H649" s="1" t="s">
        <v>534</v>
      </c>
      <c r="I649" s="1" t="s">
        <v>534</v>
      </c>
      <c r="J649" s="1" t="s">
        <v>47</v>
      </c>
      <c r="K649" s="12">
        <f t="shared" si="40"/>
        <v>0.33333333333333331</v>
      </c>
      <c r="L649" s="11">
        <f t="shared" si="41"/>
        <v>43836</v>
      </c>
      <c r="M649" s="29">
        <f t="shared" si="42"/>
        <v>0</v>
      </c>
      <c r="N649" s="12">
        <f t="shared" si="43"/>
        <v>0</v>
      </c>
    </row>
    <row r="650" spans="1:14" x14ac:dyDescent="0.25">
      <c r="A650" s="1" t="s">
        <v>884</v>
      </c>
      <c r="B650" s="1" t="s">
        <v>11</v>
      </c>
      <c r="C650" s="1" t="s">
        <v>885</v>
      </c>
      <c r="D650" s="1" t="s">
        <v>398</v>
      </c>
      <c r="E650" s="1" t="s">
        <v>64</v>
      </c>
      <c r="F650" s="1" t="s">
        <v>11</v>
      </c>
      <c r="G650" s="1" t="s">
        <v>11</v>
      </c>
      <c r="H650" s="1" t="s">
        <v>225</v>
      </c>
      <c r="I650" s="1" t="s">
        <v>225</v>
      </c>
      <c r="J650" s="1" t="s">
        <v>51</v>
      </c>
      <c r="K650" s="12">
        <f t="shared" si="40"/>
        <v>0.33958333333333329</v>
      </c>
      <c r="L650" s="11">
        <f t="shared" si="41"/>
        <v>43837</v>
      </c>
      <c r="M650" s="29">
        <f t="shared" si="42"/>
        <v>0</v>
      </c>
      <c r="N650" s="12">
        <f t="shared" si="43"/>
        <v>6.2499999999999778E-3</v>
      </c>
    </row>
    <row r="651" spans="1:14" x14ac:dyDescent="0.25">
      <c r="A651" s="1" t="s">
        <v>884</v>
      </c>
      <c r="B651" s="1" t="s">
        <v>11</v>
      </c>
      <c r="C651" s="1" t="s">
        <v>885</v>
      </c>
      <c r="D651" s="1" t="s">
        <v>447</v>
      </c>
      <c r="E651" s="1" t="s">
        <v>53</v>
      </c>
      <c r="F651" s="1" t="s">
        <v>11</v>
      </c>
      <c r="G651" s="1" t="s">
        <v>11</v>
      </c>
      <c r="H651" s="1" t="s">
        <v>107</v>
      </c>
      <c r="I651" s="1" t="s">
        <v>107</v>
      </c>
      <c r="J651" s="1" t="s">
        <v>54</v>
      </c>
      <c r="K651" s="12">
        <f t="shared" si="40"/>
        <v>0.34097222222222218</v>
      </c>
      <c r="L651" s="11">
        <f t="shared" si="41"/>
        <v>43838</v>
      </c>
      <c r="M651" s="29">
        <f t="shared" si="42"/>
        <v>0</v>
      </c>
      <c r="N651" s="12">
        <f t="shared" si="43"/>
        <v>7.6388888888888618E-3</v>
      </c>
    </row>
    <row r="652" spans="1:14" x14ac:dyDescent="0.25">
      <c r="A652" s="1" t="s">
        <v>884</v>
      </c>
      <c r="B652" s="1" t="s">
        <v>11</v>
      </c>
      <c r="C652" s="1" t="s">
        <v>885</v>
      </c>
      <c r="D652" s="1" t="s">
        <v>444</v>
      </c>
      <c r="E652" s="1" t="s">
        <v>275</v>
      </c>
      <c r="F652" s="1" t="s">
        <v>11</v>
      </c>
      <c r="G652" s="1" t="s">
        <v>11</v>
      </c>
      <c r="H652" s="1" t="s">
        <v>640</v>
      </c>
      <c r="I652" s="1" t="s">
        <v>640</v>
      </c>
      <c r="J652" s="1" t="s">
        <v>58</v>
      </c>
      <c r="K652" s="12">
        <f t="shared" si="40"/>
        <v>0.35416666666666669</v>
      </c>
      <c r="L652" s="11">
        <f t="shared" si="41"/>
        <v>43839</v>
      </c>
      <c r="M652" s="29">
        <f t="shared" si="42"/>
        <v>0</v>
      </c>
      <c r="N652" s="12">
        <f t="shared" si="43"/>
        <v>2.083333333333337E-2</v>
      </c>
    </row>
    <row r="653" spans="1:14" x14ac:dyDescent="0.25">
      <c r="A653" s="1" t="s">
        <v>884</v>
      </c>
      <c r="B653" s="1" t="s">
        <v>11</v>
      </c>
      <c r="C653" s="1" t="s">
        <v>885</v>
      </c>
      <c r="D653" s="1" t="s">
        <v>135</v>
      </c>
      <c r="E653" s="1" t="s">
        <v>536</v>
      </c>
      <c r="F653" s="1" t="s">
        <v>11</v>
      </c>
      <c r="G653" s="1" t="s">
        <v>11</v>
      </c>
      <c r="H653" s="1" t="s">
        <v>887</v>
      </c>
      <c r="I653" s="1" t="s">
        <v>887</v>
      </c>
      <c r="J653" s="1" t="s">
        <v>62</v>
      </c>
      <c r="K653" s="12">
        <f t="shared" si="40"/>
        <v>0.28958333333333325</v>
      </c>
      <c r="L653" s="11">
        <f t="shared" si="41"/>
        <v>43841</v>
      </c>
      <c r="M653" s="29">
        <f t="shared" si="42"/>
        <v>1</v>
      </c>
      <c r="N653" s="12">
        <f t="shared" si="43"/>
        <v>3.9583333333333248E-2</v>
      </c>
    </row>
    <row r="654" spans="1:14" x14ac:dyDescent="0.25">
      <c r="A654" s="1" t="s">
        <v>884</v>
      </c>
      <c r="B654" s="1" t="s">
        <v>11</v>
      </c>
      <c r="C654" s="1" t="s">
        <v>885</v>
      </c>
      <c r="D654" s="1" t="s">
        <v>317</v>
      </c>
      <c r="E654" s="1" t="s">
        <v>241</v>
      </c>
      <c r="F654" s="1" t="s">
        <v>11</v>
      </c>
      <c r="G654" s="1" t="s">
        <v>11</v>
      </c>
      <c r="H654" s="1" t="s">
        <v>84</v>
      </c>
      <c r="I654" s="1" t="s">
        <v>84</v>
      </c>
      <c r="J654" s="1" t="s">
        <v>66</v>
      </c>
      <c r="K654" s="12">
        <f t="shared" si="40"/>
        <v>0.35972222222222222</v>
      </c>
      <c r="L654" s="11">
        <f t="shared" si="41"/>
        <v>43842</v>
      </c>
      <c r="M654" s="29">
        <f t="shared" si="42"/>
        <v>0</v>
      </c>
      <c r="N654" s="12">
        <f t="shared" si="43"/>
        <v>2.6388888888888906E-2</v>
      </c>
    </row>
    <row r="655" spans="1:14" x14ac:dyDescent="0.25">
      <c r="A655" s="1" t="s">
        <v>884</v>
      </c>
      <c r="B655" s="1" t="s">
        <v>11</v>
      </c>
      <c r="C655" s="1" t="s">
        <v>885</v>
      </c>
      <c r="D655" s="1" t="s">
        <v>888</v>
      </c>
      <c r="E655" s="1" t="s">
        <v>536</v>
      </c>
      <c r="F655" s="1" t="s">
        <v>11</v>
      </c>
      <c r="G655" s="1" t="s">
        <v>11</v>
      </c>
      <c r="H655" s="1" t="s">
        <v>107</v>
      </c>
      <c r="I655" s="1" t="s">
        <v>107</v>
      </c>
      <c r="J655" s="1" t="s">
        <v>69</v>
      </c>
      <c r="K655" s="12">
        <f t="shared" si="40"/>
        <v>0.34027777777777773</v>
      </c>
      <c r="L655" s="11">
        <f t="shared" si="41"/>
        <v>43843</v>
      </c>
      <c r="M655" s="29">
        <f t="shared" si="42"/>
        <v>0</v>
      </c>
      <c r="N655" s="12">
        <f t="shared" si="43"/>
        <v>6.9444444444444198E-3</v>
      </c>
    </row>
    <row r="656" spans="1:14" x14ac:dyDescent="0.25">
      <c r="A656" s="1" t="s">
        <v>884</v>
      </c>
      <c r="B656" s="1" t="s">
        <v>11</v>
      </c>
      <c r="C656" s="1" t="s">
        <v>885</v>
      </c>
      <c r="D656" s="1" t="s">
        <v>48</v>
      </c>
      <c r="E656" s="1" t="s">
        <v>850</v>
      </c>
      <c r="F656" s="1" t="s">
        <v>11</v>
      </c>
      <c r="G656" s="1" t="s">
        <v>11</v>
      </c>
      <c r="H656" s="1" t="s">
        <v>68</v>
      </c>
      <c r="I656" s="1" t="s">
        <v>68</v>
      </c>
      <c r="J656" s="1" t="s">
        <v>72</v>
      </c>
      <c r="K656" s="12">
        <f t="shared" si="40"/>
        <v>0.3611111111111111</v>
      </c>
      <c r="L656" s="11">
        <f t="shared" si="41"/>
        <v>43844</v>
      </c>
      <c r="M656" s="29">
        <f t="shared" si="42"/>
        <v>0</v>
      </c>
      <c r="N656" s="12">
        <f t="shared" si="43"/>
        <v>2.777777777777779E-2</v>
      </c>
    </row>
    <row r="657" spans="1:14" x14ac:dyDescent="0.25">
      <c r="A657" s="1" t="s">
        <v>884</v>
      </c>
      <c r="B657" s="1" t="s">
        <v>11</v>
      </c>
      <c r="C657" s="1" t="s">
        <v>885</v>
      </c>
      <c r="D657" s="1" t="s">
        <v>888</v>
      </c>
      <c r="E657" s="1" t="s">
        <v>318</v>
      </c>
      <c r="F657" s="1" t="s">
        <v>11</v>
      </c>
      <c r="G657" s="1" t="s">
        <v>11</v>
      </c>
      <c r="H657" s="1" t="s">
        <v>889</v>
      </c>
      <c r="I657" s="1" t="s">
        <v>889</v>
      </c>
      <c r="J657" s="1" t="s">
        <v>75</v>
      </c>
      <c r="K657" s="12">
        <f t="shared" si="40"/>
        <v>0.3659722222222222</v>
      </c>
      <c r="L657" s="11">
        <f t="shared" si="41"/>
        <v>43845</v>
      </c>
      <c r="M657" s="29">
        <f t="shared" si="42"/>
        <v>0</v>
      </c>
      <c r="N657" s="12">
        <f t="shared" si="43"/>
        <v>3.2638888888888884E-2</v>
      </c>
    </row>
    <row r="658" spans="1:14" x14ac:dyDescent="0.25">
      <c r="A658" s="1" t="s">
        <v>884</v>
      </c>
      <c r="B658" s="1" t="s">
        <v>11</v>
      </c>
      <c r="C658" s="1" t="s">
        <v>885</v>
      </c>
      <c r="D658" s="1" t="s">
        <v>303</v>
      </c>
      <c r="E658" s="1" t="s">
        <v>277</v>
      </c>
      <c r="F658" s="1" t="s">
        <v>11</v>
      </c>
      <c r="G658" s="1" t="s">
        <v>11</v>
      </c>
      <c r="H658" s="1" t="s">
        <v>282</v>
      </c>
      <c r="I658" s="1" t="s">
        <v>282</v>
      </c>
      <c r="J658" s="1" t="s">
        <v>79</v>
      </c>
      <c r="K658" s="12">
        <f t="shared" si="40"/>
        <v>0.38750000000000001</v>
      </c>
      <c r="L658" s="11">
        <f t="shared" si="41"/>
        <v>43846</v>
      </c>
      <c r="M658" s="29">
        <f t="shared" si="42"/>
        <v>0</v>
      </c>
      <c r="N658" s="12">
        <f t="shared" si="43"/>
        <v>5.4166666666666696E-2</v>
      </c>
    </row>
    <row r="659" spans="1:14" x14ac:dyDescent="0.25">
      <c r="A659" s="1" t="s">
        <v>884</v>
      </c>
      <c r="B659" s="1" t="s">
        <v>11</v>
      </c>
      <c r="C659" s="1" t="s">
        <v>885</v>
      </c>
      <c r="D659" s="1" t="s">
        <v>450</v>
      </c>
      <c r="E659" s="1" t="s">
        <v>660</v>
      </c>
      <c r="F659" s="1" t="s">
        <v>11</v>
      </c>
      <c r="G659" s="1" t="s">
        <v>11</v>
      </c>
      <c r="H659" s="1" t="s">
        <v>471</v>
      </c>
      <c r="I659" s="1" t="s">
        <v>471</v>
      </c>
      <c r="J659" s="1" t="s">
        <v>173</v>
      </c>
      <c r="K659" s="12">
        <f t="shared" si="40"/>
        <v>0.2631944444444444</v>
      </c>
      <c r="L659" s="11">
        <f t="shared" si="41"/>
        <v>43848</v>
      </c>
      <c r="M659" s="29">
        <f t="shared" si="42"/>
        <v>1</v>
      </c>
      <c r="N659" s="12">
        <f t="shared" si="43"/>
        <v>1.3194444444444398E-2</v>
      </c>
    </row>
    <row r="660" spans="1:14" x14ac:dyDescent="0.25">
      <c r="A660" s="1" t="s">
        <v>884</v>
      </c>
      <c r="B660" s="1" t="s">
        <v>11</v>
      </c>
      <c r="C660" s="1" t="s">
        <v>885</v>
      </c>
      <c r="D660" s="1" t="s">
        <v>320</v>
      </c>
      <c r="E660" s="1" t="s">
        <v>80</v>
      </c>
      <c r="F660" s="1" t="s">
        <v>11</v>
      </c>
      <c r="G660" s="1" t="s">
        <v>11</v>
      </c>
      <c r="H660" s="1" t="s">
        <v>265</v>
      </c>
      <c r="I660" s="1" t="s">
        <v>265</v>
      </c>
      <c r="J660" s="1" t="s">
        <v>82</v>
      </c>
      <c r="K660" s="12">
        <f t="shared" si="40"/>
        <v>0.33819444444444452</v>
      </c>
      <c r="L660" s="11">
        <f t="shared" si="41"/>
        <v>43849</v>
      </c>
      <c r="M660" s="29">
        <f t="shared" si="42"/>
        <v>0</v>
      </c>
      <c r="N660" s="12">
        <f t="shared" si="43"/>
        <v>4.8611111111112049E-3</v>
      </c>
    </row>
    <row r="661" spans="1:14" x14ac:dyDescent="0.25">
      <c r="A661" s="1" t="s">
        <v>884</v>
      </c>
      <c r="B661" s="1" t="s">
        <v>11</v>
      </c>
      <c r="C661" s="1" t="s">
        <v>885</v>
      </c>
      <c r="D661" s="1" t="s">
        <v>424</v>
      </c>
      <c r="E661" s="1" t="s">
        <v>271</v>
      </c>
      <c r="F661" s="1" t="s">
        <v>11</v>
      </c>
      <c r="G661" s="1" t="s">
        <v>11</v>
      </c>
      <c r="H661" s="1" t="s">
        <v>890</v>
      </c>
      <c r="I661" s="1" t="s">
        <v>890</v>
      </c>
      <c r="J661" s="1" t="s">
        <v>85</v>
      </c>
      <c r="K661" s="12">
        <f t="shared" si="40"/>
        <v>0.34583333333333327</v>
      </c>
      <c r="L661" s="11">
        <f t="shared" si="41"/>
        <v>43850</v>
      </c>
      <c r="M661" s="29">
        <f t="shared" si="42"/>
        <v>0</v>
      </c>
      <c r="N661" s="12">
        <f t="shared" si="43"/>
        <v>1.2499999999999956E-2</v>
      </c>
    </row>
    <row r="662" spans="1:14" x14ac:dyDescent="0.25">
      <c r="A662" s="1" t="s">
        <v>884</v>
      </c>
      <c r="B662" s="1" t="s">
        <v>11</v>
      </c>
      <c r="C662" s="1" t="s">
        <v>885</v>
      </c>
      <c r="D662" s="1" t="s">
        <v>313</v>
      </c>
      <c r="E662" s="1" t="s">
        <v>22</v>
      </c>
      <c r="F662" s="1" t="s">
        <v>11</v>
      </c>
      <c r="G662" s="1" t="s">
        <v>11</v>
      </c>
      <c r="H662" s="1" t="s">
        <v>639</v>
      </c>
      <c r="I662" s="1" t="s">
        <v>639</v>
      </c>
      <c r="J662" s="1" t="s">
        <v>88</v>
      </c>
      <c r="K662" s="12">
        <f t="shared" si="40"/>
        <v>0.33819444444444452</v>
      </c>
      <c r="L662" s="11">
        <f t="shared" si="41"/>
        <v>43851</v>
      </c>
      <c r="M662" s="29">
        <f t="shared" si="42"/>
        <v>0</v>
      </c>
      <c r="N662" s="12">
        <f t="shared" si="43"/>
        <v>4.8611111111112049E-3</v>
      </c>
    </row>
    <row r="663" spans="1:14" x14ac:dyDescent="0.25">
      <c r="A663" s="1" t="s">
        <v>884</v>
      </c>
      <c r="B663" s="1" t="s">
        <v>11</v>
      </c>
      <c r="C663" s="1" t="s">
        <v>885</v>
      </c>
      <c r="D663" s="1" t="s">
        <v>656</v>
      </c>
      <c r="E663" s="1" t="s">
        <v>53</v>
      </c>
      <c r="F663" s="1" t="s">
        <v>11</v>
      </c>
      <c r="G663" s="1" t="s">
        <v>11</v>
      </c>
      <c r="H663" s="1" t="s">
        <v>891</v>
      </c>
      <c r="I663" s="1" t="s">
        <v>891</v>
      </c>
      <c r="J663" s="1" t="s">
        <v>91</v>
      </c>
      <c r="K663" s="12">
        <f t="shared" si="40"/>
        <v>0.34513888888888883</v>
      </c>
      <c r="L663" s="11">
        <f t="shared" si="41"/>
        <v>43852</v>
      </c>
      <c r="M663" s="29">
        <f t="shared" si="42"/>
        <v>0</v>
      </c>
      <c r="N663" s="12">
        <f t="shared" si="43"/>
        <v>1.1805555555555514E-2</v>
      </c>
    </row>
    <row r="664" spans="1:14" x14ac:dyDescent="0.25">
      <c r="A664" s="1" t="s">
        <v>884</v>
      </c>
      <c r="B664" s="1" t="s">
        <v>11</v>
      </c>
      <c r="C664" s="1" t="s">
        <v>885</v>
      </c>
      <c r="D664" s="1" t="s">
        <v>892</v>
      </c>
      <c r="E664" s="1" t="s">
        <v>382</v>
      </c>
      <c r="F664" s="1" t="s">
        <v>11</v>
      </c>
      <c r="G664" s="1" t="s">
        <v>11</v>
      </c>
      <c r="H664" s="1" t="s">
        <v>128</v>
      </c>
      <c r="I664" s="1" t="s">
        <v>128</v>
      </c>
      <c r="J664" s="1" t="s">
        <v>94</v>
      </c>
      <c r="K664" s="12">
        <f t="shared" si="40"/>
        <v>0.3298611111111111</v>
      </c>
      <c r="L664" s="11">
        <f t="shared" si="41"/>
        <v>43853</v>
      </c>
      <c r="M664" s="29">
        <f t="shared" si="42"/>
        <v>0</v>
      </c>
      <c r="N664" s="12">
        <f t="shared" si="43"/>
        <v>0</v>
      </c>
    </row>
    <row r="665" spans="1:14" x14ac:dyDescent="0.25">
      <c r="A665" s="1" t="s">
        <v>884</v>
      </c>
      <c r="B665" s="1" t="s">
        <v>11</v>
      </c>
      <c r="C665" s="1" t="s">
        <v>885</v>
      </c>
      <c r="D665" s="1" t="s">
        <v>484</v>
      </c>
      <c r="E665" s="1" t="s">
        <v>416</v>
      </c>
      <c r="F665" s="1" t="s">
        <v>11</v>
      </c>
      <c r="G665" s="1" t="s">
        <v>11</v>
      </c>
      <c r="H665" s="1" t="s">
        <v>609</v>
      </c>
      <c r="I665" s="1" t="s">
        <v>609</v>
      </c>
      <c r="J665" s="1" t="s">
        <v>97</v>
      </c>
      <c r="K665" s="12">
        <f t="shared" si="40"/>
        <v>0.25694444444444453</v>
      </c>
      <c r="L665" s="11">
        <f t="shared" si="41"/>
        <v>43855</v>
      </c>
      <c r="M665" s="29">
        <f t="shared" si="42"/>
        <v>1</v>
      </c>
      <c r="N665" s="12">
        <f t="shared" si="43"/>
        <v>6.9444444444445308E-3</v>
      </c>
    </row>
    <row r="666" spans="1:14" x14ac:dyDescent="0.25">
      <c r="A666" s="1" t="s">
        <v>893</v>
      </c>
      <c r="B666" s="1" t="s">
        <v>11</v>
      </c>
      <c r="C666" s="1" t="s">
        <v>894</v>
      </c>
      <c r="D666" s="1" t="s">
        <v>626</v>
      </c>
      <c r="E666" s="1" t="s">
        <v>382</v>
      </c>
      <c r="F666" s="1" t="s">
        <v>11</v>
      </c>
      <c r="G666" s="1" t="s">
        <v>11</v>
      </c>
      <c r="H666" s="1" t="s">
        <v>115</v>
      </c>
      <c r="I666" s="1" t="s">
        <v>115</v>
      </c>
      <c r="J666" s="1" t="s">
        <v>16</v>
      </c>
      <c r="K666" s="12">
        <f t="shared" si="40"/>
        <v>0.34097222222222223</v>
      </c>
      <c r="L666" s="11">
        <f t="shared" si="41"/>
        <v>43825</v>
      </c>
      <c r="M666" s="29">
        <f t="shared" si="42"/>
        <v>0</v>
      </c>
      <c r="N666" s="12">
        <f t="shared" si="43"/>
        <v>7.6388888888889173E-3</v>
      </c>
    </row>
    <row r="667" spans="1:14" x14ac:dyDescent="0.25">
      <c r="A667" s="1" t="s">
        <v>893</v>
      </c>
      <c r="B667" s="1" t="s">
        <v>11</v>
      </c>
      <c r="C667" s="1" t="s">
        <v>894</v>
      </c>
      <c r="D667" s="1" t="s">
        <v>248</v>
      </c>
      <c r="E667" s="1" t="s">
        <v>605</v>
      </c>
      <c r="F667" s="1" t="s">
        <v>11</v>
      </c>
      <c r="G667" s="1" t="s">
        <v>11</v>
      </c>
      <c r="H667" s="1" t="s">
        <v>485</v>
      </c>
      <c r="I667" s="1" t="s">
        <v>485</v>
      </c>
      <c r="J667" s="1" t="s">
        <v>20</v>
      </c>
      <c r="K667" s="12">
        <f t="shared" si="40"/>
        <v>0.24930555555555561</v>
      </c>
      <c r="L667" s="11">
        <f t="shared" si="41"/>
        <v>43827</v>
      </c>
      <c r="M667" s="29">
        <f t="shared" si="42"/>
        <v>1</v>
      </c>
      <c r="N667" s="12">
        <f t="shared" si="43"/>
        <v>0</v>
      </c>
    </row>
    <row r="668" spans="1:14" x14ac:dyDescent="0.25">
      <c r="A668" s="1" t="s">
        <v>893</v>
      </c>
      <c r="B668" s="1" t="s">
        <v>11</v>
      </c>
      <c r="C668" s="1" t="s">
        <v>894</v>
      </c>
      <c r="D668" s="1" t="s">
        <v>145</v>
      </c>
      <c r="E668" s="1" t="s">
        <v>22</v>
      </c>
      <c r="F668" s="1" t="s">
        <v>11</v>
      </c>
      <c r="G668" s="1" t="s">
        <v>11</v>
      </c>
      <c r="H668" s="1" t="s">
        <v>115</v>
      </c>
      <c r="I668" s="1" t="s">
        <v>115</v>
      </c>
      <c r="J668" s="1" t="s">
        <v>24</v>
      </c>
      <c r="K668" s="12">
        <f t="shared" si="40"/>
        <v>0.34166666666666673</v>
      </c>
      <c r="L668" s="11">
        <f t="shared" si="41"/>
        <v>43828</v>
      </c>
      <c r="M668" s="29">
        <f t="shared" si="42"/>
        <v>0</v>
      </c>
      <c r="N668" s="12">
        <f t="shared" si="43"/>
        <v>8.3333333333334147E-3</v>
      </c>
    </row>
    <row r="669" spans="1:14" x14ac:dyDescent="0.25">
      <c r="A669" s="1" t="s">
        <v>893</v>
      </c>
      <c r="B669" s="1" t="s">
        <v>11</v>
      </c>
      <c r="C669" s="1" t="s">
        <v>894</v>
      </c>
      <c r="D669" s="1" t="s">
        <v>303</v>
      </c>
      <c r="E669" s="1" t="s">
        <v>382</v>
      </c>
      <c r="F669" s="1" t="s">
        <v>11</v>
      </c>
      <c r="G669" s="1" t="s">
        <v>11</v>
      </c>
      <c r="H669" s="1" t="s">
        <v>137</v>
      </c>
      <c r="I669" s="1" t="s">
        <v>137</v>
      </c>
      <c r="J669" s="1" t="s">
        <v>28</v>
      </c>
      <c r="K669" s="12">
        <f t="shared" si="40"/>
        <v>0.33124999999999999</v>
      </c>
      <c r="L669" s="11">
        <f t="shared" si="41"/>
        <v>43829</v>
      </c>
      <c r="M669" s="29">
        <f t="shared" si="42"/>
        <v>0</v>
      </c>
      <c r="N669" s="12">
        <f t="shared" si="43"/>
        <v>0</v>
      </c>
    </row>
    <row r="670" spans="1:14" x14ac:dyDescent="0.25">
      <c r="A670" s="1" t="s">
        <v>893</v>
      </c>
      <c r="B670" s="1" t="s">
        <v>11</v>
      </c>
      <c r="C670" s="1" t="s">
        <v>894</v>
      </c>
      <c r="D670" s="1" t="s">
        <v>303</v>
      </c>
      <c r="E670" s="1" t="s">
        <v>652</v>
      </c>
      <c r="F670" s="1" t="s">
        <v>11</v>
      </c>
      <c r="G670" s="1" t="s">
        <v>11</v>
      </c>
      <c r="H670" s="1" t="s">
        <v>622</v>
      </c>
      <c r="I670" s="1" t="s">
        <v>622</v>
      </c>
      <c r="J670" s="1" t="s">
        <v>32</v>
      </c>
      <c r="K670" s="12">
        <f t="shared" si="40"/>
        <v>0.27013888888888887</v>
      </c>
      <c r="L670" s="11">
        <f t="shared" si="41"/>
        <v>43830</v>
      </c>
      <c r="M670" s="29">
        <f t="shared" si="42"/>
        <v>0</v>
      </c>
      <c r="N670" s="12">
        <f t="shared" si="43"/>
        <v>0</v>
      </c>
    </row>
    <row r="671" spans="1:14" x14ac:dyDescent="0.25">
      <c r="A671" s="1" t="s">
        <v>893</v>
      </c>
      <c r="B671" s="1" t="s">
        <v>11</v>
      </c>
      <c r="C671" s="1" t="s">
        <v>894</v>
      </c>
      <c r="D671" s="1" t="s">
        <v>392</v>
      </c>
      <c r="E671" s="1" t="s">
        <v>34</v>
      </c>
      <c r="F671" s="1" t="s">
        <v>11</v>
      </c>
      <c r="G671" s="1" t="s">
        <v>11</v>
      </c>
      <c r="H671" s="1" t="s">
        <v>249</v>
      </c>
      <c r="I671" s="1" t="s">
        <v>249</v>
      </c>
      <c r="J671" s="1" t="s">
        <v>36</v>
      </c>
      <c r="K671" s="12">
        <f t="shared" si="40"/>
        <v>0.24861111111111106</v>
      </c>
      <c r="L671" s="11">
        <f t="shared" si="41"/>
        <v>43831</v>
      </c>
      <c r="M671" s="29">
        <f t="shared" si="42"/>
        <v>0</v>
      </c>
      <c r="N671" s="12">
        <f t="shared" si="43"/>
        <v>0</v>
      </c>
    </row>
    <row r="672" spans="1:14" x14ac:dyDescent="0.25">
      <c r="A672" s="1" t="s">
        <v>893</v>
      </c>
      <c r="B672" s="1" t="s">
        <v>11</v>
      </c>
      <c r="C672" s="1" t="s">
        <v>894</v>
      </c>
      <c r="D672" s="1" t="s">
        <v>140</v>
      </c>
      <c r="E672" s="1" t="s">
        <v>533</v>
      </c>
      <c r="F672" s="1" t="s">
        <v>11</v>
      </c>
      <c r="G672" s="1" t="s">
        <v>11</v>
      </c>
      <c r="H672" s="1" t="s">
        <v>273</v>
      </c>
      <c r="I672" s="1" t="s">
        <v>273</v>
      </c>
      <c r="J672" s="1" t="s">
        <v>40</v>
      </c>
      <c r="K672" s="12">
        <f t="shared" si="40"/>
        <v>0.25833333333333336</v>
      </c>
      <c r="L672" s="11">
        <f t="shared" si="41"/>
        <v>43834</v>
      </c>
      <c r="M672" s="29">
        <f t="shared" si="42"/>
        <v>1</v>
      </c>
      <c r="N672" s="12">
        <f t="shared" si="43"/>
        <v>8.3333333333333592E-3</v>
      </c>
    </row>
    <row r="673" spans="1:14" x14ac:dyDescent="0.25">
      <c r="A673" s="1" t="s">
        <v>893</v>
      </c>
      <c r="B673" s="1" t="s">
        <v>11</v>
      </c>
      <c r="C673" s="1" t="s">
        <v>894</v>
      </c>
      <c r="D673" s="1" t="s">
        <v>604</v>
      </c>
      <c r="E673" s="1" t="s">
        <v>42</v>
      </c>
      <c r="F673" s="1" t="s">
        <v>11</v>
      </c>
      <c r="G673" s="1" t="s">
        <v>11</v>
      </c>
      <c r="H673" s="1" t="s">
        <v>891</v>
      </c>
      <c r="I673" s="1" t="s">
        <v>891</v>
      </c>
      <c r="J673" s="1" t="s">
        <v>44</v>
      </c>
      <c r="K673" s="12">
        <f t="shared" si="40"/>
        <v>0.34513888888888883</v>
      </c>
      <c r="L673" s="11">
        <f t="shared" si="41"/>
        <v>43835</v>
      </c>
      <c r="M673" s="29">
        <f t="shared" si="42"/>
        <v>0</v>
      </c>
      <c r="N673" s="12">
        <f t="shared" si="43"/>
        <v>1.1805555555555514E-2</v>
      </c>
    </row>
    <row r="674" spans="1:14" x14ac:dyDescent="0.25">
      <c r="A674" s="1" t="s">
        <v>893</v>
      </c>
      <c r="B674" s="1" t="s">
        <v>11</v>
      </c>
      <c r="C674" s="1" t="s">
        <v>894</v>
      </c>
      <c r="D674" s="1" t="s">
        <v>888</v>
      </c>
      <c r="E674" s="1" t="s">
        <v>104</v>
      </c>
      <c r="F674" s="1" t="s">
        <v>11</v>
      </c>
      <c r="G674" s="1" t="s">
        <v>11</v>
      </c>
      <c r="H674" s="1" t="s">
        <v>276</v>
      </c>
      <c r="I674" s="1" t="s">
        <v>276</v>
      </c>
      <c r="J674" s="1" t="s">
        <v>47</v>
      </c>
      <c r="K674" s="12">
        <f t="shared" si="40"/>
        <v>0.33749999999999997</v>
      </c>
      <c r="L674" s="11">
        <f t="shared" si="41"/>
        <v>43836</v>
      </c>
      <c r="M674" s="29">
        <f t="shared" si="42"/>
        <v>0</v>
      </c>
      <c r="N674" s="12">
        <f t="shared" si="43"/>
        <v>4.1666666666666519E-3</v>
      </c>
    </row>
    <row r="675" spans="1:14" x14ac:dyDescent="0.25">
      <c r="A675" s="1" t="s">
        <v>893</v>
      </c>
      <c r="B675" s="1" t="s">
        <v>11</v>
      </c>
      <c r="C675" s="1" t="s">
        <v>894</v>
      </c>
      <c r="D675" s="1" t="s">
        <v>390</v>
      </c>
      <c r="E675" s="1" t="s">
        <v>465</v>
      </c>
      <c r="F675" s="1" t="s">
        <v>11</v>
      </c>
      <c r="G675" s="1" t="s">
        <v>11</v>
      </c>
      <c r="H675" s="1" t="s">
        <v>540</v>
      </c>
      <c r="I675" s="1" t="s">
        <v>540</v>
      </c>
      <c r="J675" s="1" t="s">
        <v>51</v>
      </c>
      <c r="K675" s="12">
        <f t="shared" si="40"/>
        <v>0.34305555555555556</v>
      </c>
      <c r="L675" s="11">
        <f t="shared" si="41"/>
        <v>43837</v>
      </c>
      <c r="M675" s="29">
        <f t="shared" si="42"/>
        <v>0</v>
      </c>
      <c r="N675" s="12">
        <f t="shared" si="43"/>
        <v>9.7222222222222432E-3</v>
      </c>
    </row>
    <row r="676" spans="1:14" x14ac:dyDescent="0.25">
      <c r="A676" s="1" t="s">
        <v>893</v>
      </c>
      <c r="B676" s="1" t="s">
        <v>11</v>
      </c>
      <c r="C676" s="1" t="s">
        <v>894</v>
      </c>
      <c r="D676" s="1" t="s">
        <v>656</v>
      </c>
      <c r="E676" s="1" t="s">
        <v>104</v>
      </c>
      <c r="F676" s="1" t="s">
        <v>11</v>
      </c>
      <c r="G676" s="1" t="s">
        <v>11</v>
      </c>
      <c r="H676" s="1" t="s">
        <v>265</v>
      </c>
      <c r="I676" s="1" t="s">
        <v>265</v>
      </c>
      <c r="J676" s="1" t="s">
        <v>54</v>
      </c>
      <c r="K676" s="12">
        <f t="shared" si="40"/>
        <v>0.33888888888888885</v>
      </c>
      <c r="L676" s="11">
        <f t="shared" si="41"/>
        <v>43838</v>
      </c>
      <c r="M676" s="29">
        <f t="shared" si="42"/>
        <v>0</v>
      </c>
      <c r="N676" s="12">
        <f t="shared" si="43"/>
        <v>5.5555555555555358E-3</v>
      </c>
    </row>
    <row r="677" spans="1:14" x14ac:dyDescent="0.25">
      <c r="A677" s="1" t="s">
        <v>893</v>
      </c>
      <c r="B677" s="1" t="s">
        <v>11</v>
      </c>
      <c r="C677" s="1" t="s">
        <v>894</v>
      </c>
      <c r="D677" s="1" t="s">
        <v>444</v>
      </c>
      <c r="E677" s="1" t="s">
        <v>382</v>
      </c>
      <c r="F677" s="1" t="s">
        <v>11</v>
      </c>
      <c r="G677" s="1" t="s">
        <v>11</v>
      </c>
      <c r="H677" s="1" t="s">
        <v>190</v>
      </c>
      <c r="I677" s="1" t="s">
        <v>190</v>
      </c>
      <c r="J677" s="1" t="s">
        <v>58</v>
      </c>
      <c r="K677" s="12">
        <f t="shared" si="40"/>
        <v>0.33402777777777776</v>
      </c>
      <c r="L677" s="11">
        <f t="shared" si="41"/>
        <v>43839</v>
      </c>
      <c r="M677" s="29">
        <f t="shared" si="42"/>
        <v>0</v>
      </c>
      <c r="N677" s="12">
        <f t="shared" si="43"/>
        <v>6.9444444444444198E-4</v>
      </c>
    </row>
    <row r="678" spans="1:14" x14ac:dyDescent="0.25">
      <c r="A678" s="1" t="s">
        <v>893</v>
      </c>
      <c r="B678" s="1" t="s">
        <v>11</v>
      </c>
      <c r="C678" s="1" t="s">
        <v>894</v>
      </c>
      <c r="D678" s="1" t="s">
        <v>238</v>
      </c>
      <c r="E678" s="1" t="s">
        <v>494</v>
      </c>
      <c r="F678" s="1" t="s">
        <v>11</v>
      </c>
      <c r="G678" s="1" t="s">
        <v>11</v>
      </c>
      <c r="H678" s="1" t="s">
        <v>273</v>
      </c>
      <c r="I678" s="1" t="s">
        <v>273</v>
      </c>
      <c r="J678" s="1" t="s">
        <v>62</v>
      </c>
      <c r="K678" s="12">
        <f t="shared" si="40"/>
        <v>0.25763888888888881</v>
      </c>
      <c r="L678" s="11">
        <f t="shared" si="41"/>
        <v>43841</v>
      </c>
      <c r="M678" s="29">
        <f t="shared" si="42"/>
        <v>1</v>
      </c>
      <c r="N678" s="12">
        <f t="shared" si="43"/>
        <v>7.6388888888888062E-3</v>
      </c>
    </row>
    <row r="679" spans="1:14" x14ac:dyDescent="0.25">
      <c r="A679" s="1" t="s">
        <v>893</v>
      </c>
      <c r="B679" s="1" t="s">
        <v>11</v>
      </c>
      <c r="C679" s="1" t="s">
        <v>894</v>
      </c>
      <c r="D679" s="1" t="s">
        <v>289</v>
      </c>
      <c r="E679" s="1" t="s">
        <v>42</v>
      </c>
      <c r="F679" s="1" t="s">
        <v>11</v>
      </c>
      <c r="G679" s="1" t="s">
        <v>11</v>
      </c>
      <c r="H679" s="1" t="s">
        <v>440</v>
      </c>
      <c r="I679" s="1" t="s">
        <v>440</v>
      </c>
      <c r="J679" s="1" t="s">
        <v>66</v>
      </c>
      <c r="K679" s="12">
        <f t="shared" si="40"/>
        <v>0.32708333333333334</v>
      </c>
      <c r="L679" s="11">
        <f t="shared" si="41"/>
        <v>43842</v>
      </c>
      <c r="M679" s="29">
        <f t="shared" si="42"/>
        <v>0</v>
      </c>
      <c r="N679" s="12">
        <f t="shared" si="43"/>
        <v>0</v>
      </c>
    </row>
    <row r="680" spans="1:14" x14ac:dyDescent="0.25">
      <c r="A680" s="1" t="s">
        <v>893</v>
      </c>
      <c r="B680" s="1" t="s">
        <v>11</v>
      </c>
      <c r="C680" s="1" t="s">
        <v>894</v>
      </c>
      <c r="D680" s="1" t="s">
        <v>145</v>
      </c>
      <c r="E680" s="1" t="s">
        <v>296</v>
      </c>
      <c r="F680" s="1" t="s">
        <v>11</v>
      </c>
      <c r="G680" s="1" t="s">
        <v>11</v>
      </c>
      <c r="H680" s="1" t="s">
        <v>436</v>
      </c>
      <c r="I680" s="1" t="s">
        <v>436</v>
      </c>
      <c r="J680" s="1" t="s">
        <v>69</v>
      </c>
      <c r="K680" s="12">
        <f t="shared" si="40"/>
        <v>0.32916666666666666</v>
      </c>
      <c r="L680" s="11">
        <f t="shared" si="41"/>
        <v>43843</v>
      </c>
      <c r="M680" s="29">
        <f t="shared" si="42"/>
        <v>0</v>
      </c>
      <c r="N680" s="12">
        <f t="shared" si="43"/>
        <v>0</v>
      </c>
    </row>
    <row r="681" spans="1:14" x14ac:dyDescent="0.25">
      <c r="A681" s="1" t="s">
        <v>893</v>
      </c>
      <c r="B681" s="1" t="s">
        <v>11</v>
      </c>
      <c r="C681" s="1" t="s">
        <v>894</v>
      </c>
      <c r="D681" s="1" t="s">
        <v>437</v>
      </c>
      <c r="E681" s="1" t="s">
        <v>26</v>
      </c>
      <c r="F681" s="1" t="s">
        <v>11</v>
      </c>
      <c r="G681" s="1" t="s">
        <v>11</v>
      </c>
      <c r="H681" s="1" t="s">
        <v>436</v>
      </c>
      <c r="I681" s="1" t="s">
        <v>436</v>
      </c>
      <c r="J681" s="1" t="s">
        <v>72</v>
      </c>
      <c r="K681" s="12">
        <f t="shared" si="40"/>
        <v>0.32916666666666661</v>
      </c>
      <c r="L681" s="11">
        <f t="shared" si="41"/>
        <v>43844</v>
      </c>
      <c r="M681" s="29">
        <f t="shared" si="42"/>
        <v>0</v>
      </c>
      <c r="N681" s="12">
        <f t="shared" si="43"/>
        <v>0</v>
      </c>
    </row>
    <row r="682" spans="1:14" x14ac:dyDescent="0.25">
      <c r="A682" s="1" t="s">
        <v>893</v>
      </c>
      <c r="B682" s="1" t="s">
        <v>11</v>
      </c>
      <c r="C682" s="1" t="s">
        <v>894</v>
      </c>
      <c r="D682" s="1" t="s">
        <v>313</v>
      </c>
      <c r="E682" s="1" t="s">
        <v>399</v>
      </c>
      <c r="F682" s="1" t="s">
        <v>11</v>
      </c>
      <c r="G682" s="1" t="s">
        <v>11</v>
      </c>
      <c r="H682" s="1" t="s">
        <v>344</v>
      </c>
      <c r="I682" s="1" t="s">
        <v>344</v>
      </c>
      <c r="J682" s="1" t="s">
        <v>75</v>
      </c>
      <c r="K682" s="12">
        <f t="shared" si="40"/>
        <v>0.3263888888888889</v>
      </c>
      <c r="L682" s="11">
        <f t="shared" si="41"/>
        <v>43845</v>
      </c>
      <c r="M682" s="29">
        <f t="shared" si="42"/>
        <v>0</v>
      </c>
      <c r="N682" s="12">
        <f t="shared" si="43"/>
        <v>0</v>
      </c>
    </row>
    <row r="683" spans="1:14" x14ac:dyDescent="0.25">
      <c r="A683" s="1" t="s">
        <v>893</v>
      </c>
      <c r="B683" s="1" t="s">
        <v>11</v>
      </c>
      <c r="C683" s="1" t="s">
        <v>894</v>
      </c>
      <c r="D683" s="1" t="s">
        <v>632</v>
      </c>
      <c r="E683" s="1" t="s">
        <v>388</v>
      </c>
      <c r="F683" s="1" t="s">
        <v>11</v>
      </c>
      <c r="G683" s="1" t="s">
        <v>11</v>
      </c>
      <c r="H683" s="1" t="s">
        <v>253</v>
      </c>
      <c r="I683" s="1" t="s">
        <v>253</v>
      </c>
      <c r="J683" s="1" t="s">
        <v>79</v>
      </c>
      <c r="K683" s="12">
        <f t="shared" si="40"/>
        <v>0.31875000000000014</v>
      </c>
      <c r="L683" s="11">
        <f t="shared" si="41"/>
        <v>43846</v>
      </c>
      <c r="M683" s="29">
        <f t="shared" si="42"/>
        <v>0</v>
      </c>
      <c r="N683" s="12">
        <f t="shared" si="43"/>
        <v>0</v>
      </c>
    </row>
    <row r="684" spans="1:14" x14ac:dyDescent="0.25">
      <c r="A684" s="1" t="s">
        <v>893</v>
      </c>
      <c r="B684" s="1" t="s">
        <v>11</v>
      </c>
      <c r="C684" s="1" t="s">
        <v>894</v>
      </c>
      <c r="D684" s="1" t="s">
        <v>200</v>
      </c>
      <c r="E684" s="1" t="s">
        <v>533</v>
      </c>
      <c r="F684" s="1" t="s">
        <v>11</v>
      </c>
      <c r="G684" s="1" t="s">
        <v>11</v>
      </c>
      <c r="H684" s="1" t="s">
        <v>105</v>
      </c>
      <c r="I684" s="1" t="s">
        <v>105</v>
      </c>
      <c r="J684" s="1" t="s">
        <v>173</v>
      </c>
      <c r="K684" s="12">
        <f t="shared" si="40"/>
        <v>0.23055555555555562</v>
      </c>
      <c r="L684" s="11">
        <f t="shared" si="41"/>
        <v>43848</v>
      </c>
      <c r="M684" s="29">
        <f t="shared" si="42"/>
        <v>1</v>
      </c>
      <c r="N684" s="12">
        <f t="shared" si="43"/>
        <v>0</v>
      </c>
    </row>
    <row r="685" spans="1:14" x14ac:dyDescent="0.25">
      <c r="A685" s="1" t="s">
        <v>893</v>
      </c>
      <c r="B685" s="1" t="s">
        <v>11</v>
      </c>
      <c r="C685" s="1" t="s">
        <v>894</v>
      </c>
      <c r="D685" s="1" t="s">
        <v>632</v>
      </c>
      <c r="E685" s="1" t="s">
        <v>388</v>
      </c>
      <c r="F685" s="1" t="s">
        <v>11</v>
      </c>
      <c r="G685" s="1" t="s">
        <v>11</v>
      </c>
      <c r="H685" s="1" t="s">
        <v>253</v>
      </c>
      <c r="I685" s="1" t="s">
        <v>253</v>
      </c>
      <c r="J685" s="1" t="s">
        <v>85</v>
      </c>
      <c r="K685" s="12">
        <f t="shared" si="40"/>
        <v>0.31875000000000014</v>
      </c>
      <c r="L685" s="11">
        <f t="shared" si="41"/>
        <v>43850</v>
      </c>
      <c r="M685" s="29">
        <f t="shared" si="42"/>
        <v>0</v>
      </c>
      <c r="N685" s="12">
        <f t="shared" si="43"/>
        <v>0</v>
      </c>
    </row>
    <row r="686" spans="1:14" x14ac:dyDescent="0.25">
      <c r="A686" s="1" t="s">
        <v>893</v>
      </c>
      <c r="B686" s="1" t="s">
        <v>11</v>
      </c>
      <c r="C686" s="1" t="s">
        <v>894</v>
      </c>
      <c r="D686" s="1" t="s">
        <v>883</v>
      </c>
      <c r="E686" s="1" t="s">
        <v>42</v>
      </c>
      <c r="F686" s="1" t="s">
        <v>11</v>
      </c>
      <c r="G686" s="1" t="s">
        <v>11</v>
      </c>
      <c r="H686" s="1" t="s">
        <v>434</v>
      </c>
      <c r="I686" s="1" t="s">
        <v>434</v>
      </c>
      <c r="J686" s="1" t="s">
        <v>88</v>
      </c>
      <c r="K686" s="12">
        <f t="shared" si="40"/>
        <v>0.31666666666666671</v>
      </c>
      <c r="L686" s="11">
        <f t="shared" si="41"/>
        <v>43851</v>
      </c>
      <c r="M686" s="29">
        <f t="shared" si="42"/>
        <v>0</v>
      </c>
      <c r="N686" s="12">
        <f t="shared" si="43"/>
        <v>0</v>
      </c>
    </row>
    <row r="687" spans="1:14" x14ac:dyDescent="0.25">
      <c r="A687" s="1" t="s">
        <v>893</v>
      </c>
      <c r="B687" s="1" t="s">
        <v>11</v>
      </c>
      <c r="C687" s="1" t="s">
        <v>894</v>
      </c>
      <c r="D687" s="1" t="s">
        <v>289</v>
      </c>
      <c r="E687" s="1" t="s">
        <v>296</v>
      </c>
      <c r="F687" s="1" t="s">
        <v>11</v>
      </c>
      <c r="G687" s="1" t="s">
        <v>11</v>
      </c>
      <c r="H687" s="1" t="s">
        <v>895</v>
      </c>
      <c r="I687" s="1" t="s">
        <v>895</v>
      </c>
      <c r="J687" s="1" t="s">
        <v>91</v>
      </c>
      <c r="K687" s="12">
        <f t="shared" si="40"/>
        <v>0.32777777777777778</v>
      </c>
      <c r="L687" s="11">
        <f t="shared" si="41"/>
        <v>43852</v>
      </c>
      <c r="M687" s="29">
        <f t="shared" si="42"/>
        <v>0</v>
      </c>
      <c r="N687" s="12">
        <f t="shared" si="43"/>
        <v>0</v>
      </c>
    </row>
    <row r="688" spans="1:14" x14ac:dyDescent="0.25">
      <c r="A688" s="1" t="s">
        <v>893</v>
      </c>
      <c r="B688" s="1" t="s">
        <v>11</v>
      </c>
      <c r="C688" s="1" t="s">
        <v>894</v>
      </c>
      <c r="D688" s="1" t="s">
        <v>424</v>
      </c>
      <c r="E688" s="1" t="s">
        <v>388</v>
      </c>
      <c r="F688" s="1" t="s">
        <v>11</v>
      </c>
      <c r="G688" s="1" t="s">
        <v>11</v>
      </c>
      <c r="H688" s="1" t="s">
        <v>347</v>
      </c>
      <c r="I688" s="1" t="s">
        <v>347</v>
      </c>
      <c r="J688" s="1" t="s">
        <v>94</v>
      </c>
      <c r="K688" s="12">
        <f t="shared" si="40"/>
        <v>0.3229166666666668</v>
      </c>
      <c r="L688" s="11">
        <f t="shared" si="41"/>
        <v>43853</v>
      </c>
      <c r="M688" s="29">
        <f t="shared" si="42"/>
        <v>0</v>
      </c>
      <c r="N688" s="12">
        <f t="shared" si="43"/>
        <v>0</v>
      </c>
    </row>
    <row r="689" spans="1:14" x14ac:dyDescent="0.25">
      <c r="A689" s="1" t="s">
        <v>893</v>
      </c>
      <c r="B689" s="1" t="s">
        <v>11</v>
      </c>
      <c r="C689" s="1" t="s">
        <v>894</v>
      </c>
      <c r="D689" s="1" t="s">
        <v>651</v>
      </c>
      <c r="E689" s="1" t="s">
        <v>34</v>
      </c>
      <c r="F689" s="1" t="s">
        <v>11</v>
      </c>
      <c r="G689" s="1" t="s">
        <v>11</v>
      </c>
      <c r="H689" s="1" t="s">
        <v>700</v>
      </c>
      <c r="I689" s="1" t="s">
        <v>700</v>
      </c>
      <c r="J689" s="1" t="s">
        <v>97</v>
      </c>
      <c r="K689" s="12">
        <f t="shared" si="40"/>
        <v>0.2361111111111111</v>
      </c>
      <c r="L689" s="11">
        <f t="shared" si="41"/>
        <v>43855</v>
      </c>
      <c r="M689" s="29">
        <f t="shared" si="42"/>
        <v>1</v>
      </c>
      <c r="N689" s="12">
        <f t="shared" si="43"/>
        <v>0</v>
      </c>
    </row>
    <row r="690" spans="1:14" x14ac:dyDescent="0.25">
      <c r="A690" s="1" t="s">
        <v>896</v>
      </c>
      <c r="B690" s="1" t="s">
        <v>11</v>
      </c>
      <c r="C690" s="1" t="s">
        <v>897</v>
      </c>
      <c r="D690" s="1" t="s">
        <v>392</v>
      </c>
      <c r="E690" s="1" t="s">
        <v>296</v>
      </c>
      <c r="F690" s="1" t="s">
        <v>11</v>
      </c>
      <c r="G690" s="1" t="s">
        <v>11</v>
      </c>
      <c r="H690" s="1" t="s">
        <v>378</v>
      </c>
      <c r="I690" s="1" t="s">
        <v>378</v>
      </c>
      <c r="J690" s="1" t="s">
        <v>16</v>
      </c>
      <c r="K690" s="12">
        <f t="shared" si="40"/>
        <v>0.26874999999999999</v>
      </c>
      <c r="L690" s="11">
        <f t="shared" si="41"/>
        <v>43825</v>
      </c>
      <c r="M690" s="29">
        <f t="shared" si="42"/>
        <v>0</v>
      </c>
      <c r="N690" s="12">
        <f t="shared" si="43"/>
        <v>0</v>
      </c>
    </row>
    <row r="691" spans="1:14" x14ac:dyDescent="0.25">
      <c r="A691" s="1" t="s">
        <v>896</v>
      </c>
      <c r="B691" s="1" t="s">
        <v>11</v>
      </c>
      <c r="C691" s="1" t="s">
        <v>897</v>
      </c>
      <c r="D691" s="1" t="s">
        <v>408</v>
      </c>
      <c r="E691" s="1" t="s">
        <v>18</v>
      </c>
      <c r="F691" s="1" t="s">
        <v>11</v>
      </c>
      <c r="G691" s="1" t="s">
        <v>11</v>
      </c>
      <c r="H691" s="1" t="s">
        <v>230</v>
      </c>
      <c r="I691" s="1" t="s">
        <v>230</v>
      </c>
      <c r="J691" s="1" t="s">
        <v>20</v>
      </c>
      <c r="K691" s="12">
        <f t="shared" si="40"/>
        <v>0.24305555555555552</v>
      </c>
      <c r="L691" s="11">
        <f t="shared" si="41"/>
        <v>43827</v>
      </c>
      <c r="M691" s="29">
        <f t="shared" si="42"/>
        <v>1</v>
      </c>
      <c r="N691" s="12">
        <f t="shared" si="43"/>
        <v>0</v>
      </c>
    </row>
    <row r="692" spans="1:14" x14ac:dyDescent="0.25">
      <c r="A692" s="1" t="s">
        <v>896</v>
      </c>
      <c r="B692" s="1" t="s">
        <v>11</v>
      </c>
      <c r="C692" s="1" t="s">
        <v>897</v>
      </c>
      <c r="D692" s="1" t="s">
        <v>542</v>
      </c>
      <c r="E692" s="1" t="s">
        <v>741</v>
      </c>
      <c r="F692" s="1" t="s">
        <v>11</v>
      </c>
      <c r="G692" s="1" t="s">
        <v>11</v>
      </c>
      <c r="H692" s="1" t="s">
        <v>436</v>
      </c>
      <c r="I692" s="1" t="s">
        <v>436</v>
      </c>
      <c r="J692" s="1" t="s">
        <v>24</v>
      </c>
      <c r="K692" s="12">
        <f t="shared" si="40"/>
        <v>0.32916666666666661</v>
      </c>
      <c r="L692" s="11">
        <f t="shared" si="41"/>
        <v>43828</v>
      </c>
      <c r="M692" s="29">
        <f t="shared" si="42"/>
        <v>0</v>
      </c>
      <c r="N692" s="12">
        <f t="shared" si="43"/>
        <v>0</v>
      </c>
    </row>
    <row r="693" spans="1:14" x14ac:dyDescent="0.25">
      <c r="A693" s="1" t="s">
        <v>896</v>
      </c>
      <c r="B693" s="1" t="s">
        <v>11</v>
      </c>
      <c r="C693" s="1" t="s">
        <v>897</v>
      </c>
      <c r="D693" s="1" t="s">
        <v>450</v>
      </c>
      <c r="E693" s="1" t="s">
        <v>397</v>
      </c>
      <c r="F693" s="1" t="s">
        <v>11</v>
      </c>
      <c r="G693" s="1" t="s">
        <v>11</v>
      </c>
      <c r="H693" s="1" t="s">
        <v>499</v>
      </c>
      <c r="I693" s="1" t="s">
        <v>499</v>
      </c>
      <c r="J693" s="1" t="s">
        <v>28</v>
      </c>
      <c r="K693" s="12">
        <f t="shared" si="40"/>
        <v>0.28541666666666676</v>
      </c>
      <c r="L693" s="11">
        <f t="shared" si="41"/>
        <v>43829</v>
      </c>
      <c r="M693" s="29">
        <f t="shared" si="42"/>
        <v>0</v>
      </c>
      <c r="N693" s="12">
        <f t="shared" si="43"/>
        <v>0</v>
      </c>
    </row>
    <row r="694" spans="1:14" x14ac:dyDescent="0.25">
      <c r="A694" s="1" t="s">
        <v>896</v>
      </c>
      <c r="B694" s="1" t="s">
        <v>11</v>
      </c>
      <c r="C694" s="1" t="s">
        <v>897</v>
      </c>
      <c r="D694" s="1" t="s">
        <v>317</v>
      </c>
      <c r="E694" s="1" t="s">
        <v>898</v>
      </c>
      <c r="F694" s="1" t="s">
        <v>11</v>
      </c>
      <c r="G694" s="1" t="s">
        <v>11</v>
      </c>
      <c r="H694" s="1" t="s">
        <v>899</v>
      </c>
      <c r="I694" s="1" t="s">
        <v>899</v>
      </c>
      <c r="J694" s="1" t="s">
        <v>32</v>
      </c>
      <c r="K694" s="12">
        <f t="shared" si="40"/>
        <v>0.28124999999999994</v>
      </c>
      <c r="L694" s="11">
        <f t="shared" si="41"/>
        <v>43830</v>
      </c>
      <c r="M694" s="29">
        <f t="shared" si="42"/>
        <v>0</v>
      </c>
      <c r="N694" s="12">
        <f t="shared" si="43"/>
        <v>0</v>
      </c>
    </row>
    <row r="695" spans="1:14" x14ac:dyDescent="0.25">
      <c r="A695" s="1" t="s">
        <v>896</v>
      </c>
      <c r="B695" s="1" t="s">
        <v>11</v>
      </c>
      <c r="C695" s="1" t="s">
        <v>897</v>
      </c>
      <c r="D695" s="1" t="s">
        <v>511</v>
      </c>
      <c r="E695" s="1" t="s">
        <v>416</v>
      </c>
      <c r="F695" s="1" t="s">
        <v>11</v>
      </c>
      <c r="G695" s="1" t="s">
        <v>11</v>
      </c>
      <c r="H695" s="1" t="s">
        <v>675</v>
      </c>
      <c r="I695" s="1" t="s">
        <v>675</v>
      </c>
      <c r="J695" s="1" t="s">
        <v>36</v>
      </c>
      <c r="K695" s="12">
        <f t="shared" si="40"/>
        <v>0.2375000000000001</v>
      </c>
      <c r="L695" s="11">
        <f t="shared" si="41"/>
        <v>43831</v>
      </c>
      <c r="M695" s="29">
        <f t="shared" si="42"/>
        <v>0</v>
      </c>
      <c r="N695" s="12">
        <f t="shared" si="43"/>
        <v>0</v>
      </c>
    </row>
    <row r="696" spans="1:14" x14ac:dyDescent="0.25">
      <c r="A696" s="1" t="s">
        <v>896</v>
      </c>
      <c r="B696" s="1" t="s">
        <v>11</v>
      </c>
      <c r="C696" s="1" t="s">
        <v>897</v>
      </c>
      <c r="D696" s="1" t="s">
        <v>511</v>
      </c>
      <c r="E696" s="1" t="s">
        <v>409</v>
      </c>
      <c r="F696" s="1" t="s">
        <v>11</v>
      </c>
      <c r="G696" s="1" t="s">
        <v>11</v>
      </c>
      <c r="H696" s="1" t="s">
        <v>700</v>
      </c>
      <c r="I696" s="1" t="s">
        <v>700</v>
      </c>
      <c r="J696" s="1" t="s">
        <v>40</v>
      </c>
      <c r="K696" s="12">
        <f t="shared" si="40"/>
        <v>0.2361111111111111</v>
      </c>
      <c r="L696" s="11">
        <f t="shared" si="41"/>
        <v>43834</v>
      </c>
      <c r="M696" s="29">
        <f t="shared" si="42"/>
        <v>1</v>
      </c>
      <c r="N696" s="12">
        <f t="shared" si="43"/>
        <v>0</v>
      </c>
    </row>
    <row r="697" spans="1:14" x14ac:dyDescent="0.25">
      <c r="A697" s="1" t="s">
        <v>896</v>
      </c>
      <c r="B697" s="1" t="s">
        <v>11</v>
      </c>
      <c r="C697" s="1" t="s">
        <v>897</v>
      </c>
      <c r="D697" s="1" t="s">
        <v>435</v>
      </c>
      <c r="E697" s="1" t="s">
        <v>388</v>
      </c>
      <c r="F697" s="1" t="s">
        <v>11</v>
      </c>
      <c r="G697" s="1" t="s">
        <v>11</v>
      </c>
      <c r="H697" s="1" t="s">
        <v>293</v>
      </c>
      <c r="I697" s="1" t="s">
        <v>293</v>
      </c>
      <c r="J697" s="1" t="s">
        <v>44</v>
      </c>
      <c r="K697" s="12">
        <f t="shared" si="40"/>
        <v>0.32361111111111118</v>
      </c>
      <c r="L697" s="11">
        <f t="shared" si="41"/>
        <v>43835</v>
      </c>
      <c r="M697" s="29">
        <f t="shared" si="42"/>
        <v>0</v>
      </c>
      <c r="N697" s="12">
        <f t="shared" si="43"/>
        <v>0</v>
      </c>
    </row>
    <row r="698" spans="1:14" x14ac:dyDescent="0.25">
      <c r="A698" s="1" t="s">
        <v>896</v>
      </c>
      <c r="B698" s="1" t="s">
        <v>11</v>
      </c>
      <c r="C698" s="1" t="s">
        <v>897</v>
      </c>
      <c r="D698" s="1" t="s">
        <v>245</v>
      </c>
      <c r="E698" s="1" t="s">
        <v>536</v>
      </c>
      <c r="F698" s="1" t="s">
        <v>11</v>
      </c>
      <c r="G698" s="1" t="s">
        <v>11</v>
      </c>
      <c r="H698" s="1" t="s">
        <v>405</v>
      </c>
      <c r="I698" s="1" t="s">
        <v>405</v>
      </c>
      <c r="J698" s="1" t="s">
        <v>47</v>
      </c>
      <c r="K698" s="12">
        <f t="shared" si="40"/>
        <v>0.32152777777777775</v>
      </c>
      <c r="L698" s="11">
        <f t="shared" si="41"/>
        <v>43836</v>
      </c>
      <c r="M698" s="29">
        <f t="shared" si="42"/>
        <v>0</v>
      </c>
      <c r="N698" s="12">
        <f t="shared" si="43"/>
        <v>0</v>
      </c>
    </row>
    <row r="699" spans="1:14" x14ac:dyDescent="0.25">
      <c r="A699" s="1" t="s">
        <v>896</v>
      </c>
      <c r="B699" s="1" t="s">
        <v>11</v>
      </c>
      <c r="C699" s="1" t="s">
        <v>897</v>
      </c>
      <c r="D699" s="1" t="s">
        <v>593</v>
      </c>
      <c r="E699" s="1" t="s">
        <v>397</v>
      </c>
      <c r="F699" s="1" t="s">
        <v>11</v>
      </c>
      <c r="G699" s="1" t="s">
        <v>11</v>
      </c>
      <c r="H699" s="1" t="s">
        <v>507</v>
      </c>
      <c r="I699" s="1" t="s">
        <v>507</v>
      </c>
      <c r="J699" s="1" t="s">
        <v>51</v>
      </c>
      <c r="K699" s="12">
        <f t="shared" si="40"/>
        <v>0.3229166666666668</v>
      </c>
      <c r="L699" s="11">
        <f t="shared" si="41"/>
        <v>43837</v>
      </c>
      <c r="M699" s="29">
        <f t="shared" si="42"/>
        <v>0</v>
      </c>
      <c r="N699" s="12">
        <f t="shared" si="43"/>
        <v>0</v>
      </c>
    </row>
    <row r="700" spans="1:14" x14ac:dyDescent="0.25">
      <c r="A700" s="1" t="s">
        <v>896</v>
      </c>
      <c r="B700" s="1" t="s">
        <v>11</v>
      </c>
      <c r="C700" s="1" t="s">
        <v>897</v>
      </c>
      <c r="D700" s="1" t="s">
        <v>313</v>
      </c>
      <c r="E700" s="1" t="s">
        <v>536</v>
      </c>
      <c r="F700" s="1" t="s">
        <v>11</v>
      </c>
      <c r="G700" s="1" t="s">
        <v>11</v>
      </c>
      <c r="H700" s="1" t="s">
        <v>190</v>
      </c>
      <c r="I700" s="1" t="s">
        <v>190</v>
      </c>
      <c r="J700" s="1" t="s">
        <v>54</v>
      </c>
      <c r="K700" s="12">
        <f t="shared" si="40"/>
        <v>0.33333333333333331</v>
      </c>
      <c r="L700" s="11">
        <f t="shared" si="41"/>
        <v>43838</v>
      </c>
      <c r="M700" s="29">
        <f t="shared" si="42"/>
        <v>0</v>
      </c>
      <c r="N700" s="12">
        <f t="shared" si="43"/>
        <v>0</v>
      </c>
    </row>
    <row r="701" spans="1:14" x14ac:dyDescent="0.25">
      <c r="A701" s="1" t="s">
        <v>896</v>
      </c>
      <c r="B701" s="1" t="s">
        <v>11</v>
      </c>
      <c r="C701" s="1" t="s">
        <v>897</v>
      </c>
      <c r="D701" s="1" t="s">
        <v>289</v>
      </c>
      <c r="E701" s="1" t="s">
        <v>42</v>
      </c>
      <c r="F701" s="1" t="s">
        <v>11</v>
      </c>
      <c r="G701" s="1" t="s">
        <v>11</v>
      </c>
      <c r="H701" s="1" t="s">
        <v>440</v>
      </c>
      <c r="I701" s="1" t="s">
        <v>440</v>
      </c>
      <c r="J701" s="1" t="s">
        <v>58</v>
      </c>
      <c r="K701" s="12">
        <f t="shared" si="40"/>
        <v>0.32708333333333334</v>
      </c>
      <c r="L701" s="11">
        <f t="shared" si="41"/>
        <v>43839</v>
      </c>
      <c r="M701" s="29">
        <f t="shared" si="42"/>
        <v>0</v>
      </c>
      <c r="N701" s="12">
        <f t="shared" si="43"/>
        <v>0</v>
      </c>
    </row>
    <row r="702" spans="1:14" x14ac:dyDescent="0.25">
      <c r="A702" s="1" t="s">
        <v>896</v>
      </c>
      <c r="B702" s="1" t="s">
        <v>11</v>
      </c>
      <c r="C702" s="1" t="s">
        <v>897</v>
      </c>
      <c r="D702" s="1" t="s">
        <v>274</v>
      </c>
      <c r="E702" s="1" t="s">
        <v>45</v>
      </c>
      <c r="F702" s="1" t="s">
        <v>11</v>
      </c>
      <c r="G702" s="1" t="s">
        <v>11</v>
      </c>
      <c r="H702" s="1" t="s">
        <v>657</v>
      </c>
      <c r="I702" s="1" t="s">
        <v>657</v>
      </c>
      <c r="J702" s="1" t="s">
        <v>69</v>
      </c>
      <c r="K702" s="12">
        <f t="shared" si="40"/>
        <v>0.31111111111111123</v>
      </c>
      <c r="L702" s="11">
        <f t="shared" si="41"/>
        <v>43843</v>
      </c>
      <c r="M702" s="29">
        <f t="shared" si="42"/>
        <v>0</v>
      </c>
      <c r="N702" s="12">
        <f t="shared" si="43"/>
        <v>0</v>
      </c>
    </row>
    <row r="703" spans="1:14" x14ac:dyDescent="0.25">
      <c r="A703" s="1" t="s">
        <v>896</v>
      </c>
      <c r="B703" s="1" t="s">
        <v>11</v>
      </c>
      <c r="C703" s="1" t="s">
        <v>897</v>
      </c>
      <c r="D703" s="1" t="s">
        <v>900</v>
      </c>
      <c r="E703" s="1" t="s">
        <v>399</v>
      </c>
      <c r="F703" s="1" t="s">
        <v>11</v>
      </c>
      <c r="G703" s="1" t="s">
        <v>11</v>
      </c>
      <c r="H703" s="1" t="s">
        <v>473</v>
      </c>
      <c r="I703" s="1" t="s">
        <v>473</v>
      </c>
      <c r="J703" s="1" t="s">
        <v>75</v>
      </c>
      <c r="K703" s="12">
        <f t="shared" si="40"/>
        <v>0.30277777777777776</v>
      </c>
      <c r="L703" s="11">
        <f t="shared" si="41"/>
        <v>43845</v>
      </c>
      <c r="M703" s="29">
        <f t="shared" si="42"/>
        <v>0</v>
      </c>
      <c r="N703" s="12">
        <f t="shared" si="43"/>
        <v>0</v>
      </c>
    </row>
    <row r="704" spans="1:14" x14ac:dyDescent="0.25">
      <c r="A704" s="1" t="s">
        <v>896</v>
      </c>
      <c r="B704" s="1" t="s">
        <v>11</v>
      </c>
      <c r="C704" s="1" t="s">
        <v>897</v>
      </c>
      <c r="D704" s="1" t="s">
        <v>278</v>
      </c>
      <c r="E704" s="1" t="s">
        <v>42</v>
      </c>
      <c r="F704" s="1" t="s">
        <v>11</v>
      </c>
      <c r="G704" s="1" t="s">
        <v>11</v>
      </c>
      <c r="H704" s="1" t="s">
        <v>901</v>
      </c>
      <c r="I704" s="1" t="s">
        <v>901</v>
      </c>
      <c r="J704" s="1" t="s">
        <v>79</v>
      </c>
      <c r="K704" s="12">
        <f t="shared" si="40"/>
        <v>0.2986111111111111</v>
      </c>
      <c r="L704" s="11">
        <f t="shared" si="41"/>
        <v>43846</v>
      </c>
      <c r="M704" s="29">
        <f t="shared" si="42"/>
        <v>0</v>
      </c>
      <c r="N704" s="12">
        <f t="shared" si="43"/>
        <v>0</v>
      </c>
    </row>
    <row r="705" spans="1:14" x14ac:dyDescent="0.25">
      <c r="A705" s="1" t="s">
        <v>896</v>
      </c>
      <c r="B705" s="1" t="s">
        <v>11</v>
      </c>
      <c r="C705" s="1" t="s">
        <v>897</v>
      </c>
      <c r="D705" s="1" t="s">
        <v>223</v>
      </c>
      <c r="E705" s="1" t="s">
        <v>478</v>
      </c>
      <c r="F705" s="1" t="s">
        <v>11</v>
      </c>
      <c r="G705" s="1" t="s">
        <v>11</v>
      </c>
      <c r="H705" s="1" t="s">
        <v>675</v>
      </c>
      <c r="I705" s="1" t="s">
        <v>675</v>
      </c>
      <c r="J705" s="1" t="s">
        <v>173</v>
      </c>
      <c r="K705" s="12">
        <f t="shared" si="40"/>
        <v>0.23749999999999993</v>
      </c>
      <c r="L705" s="11">
        <f t="shared" si="41"/>
        <v>43848</v>
      </c>
      <c r="M705" s="29">
        <f t="shared" si="42"/>
        <v>1</v>
      </c>
      <c r="N705" s="12">
        <f t="shared" si="43"/>
        <v>0</v>
      </c>
    </row>
    <row r="706" spans="1:14" x14ac:dyDescent="0.25">
      <c r="A706" s="1" t="s">
        <v>896</v>
      </c>
      <c r="B706" s="1" t="s">
        <v>11</v>
      </c>
      <c r="C706" s="1" t="s">
        <v>897</v>
      </c>
      <c r="D706" s="1" t="s">
        <v>632</v>
      </c>
      <c r="E706" s="1" t="s">
        <v>42</v>
      </c>
      <c r="F706" s="1" t="s">
        <v>11</v>
      </c>
      <c r="G706" s="1" t="s">
        <v>11</v>
      </c>
      <c r="H706" s="1" t="s">
        <v>253</v>
      </c>
      <c r="I706" s="1" t="s">
        <v>253</v>
      </c>
      <c r="J706" s="1" t="s">
        <v>82</v>
      </c>
      <c r="K706" s="12">
        <f t="shared" si="40"/>
        <v>0.31944444444444448</v>
      </c>
      <c r="L706" s="11">
        <f t="shared" si="41"/>
        <v>43849</v>
      </c>
      <c r="M706" s="29">
        <f t="shared" si="42"/>
        <v>0</v>
      </c>
      <c r="N706" s="12">
        <f t="shared" si="43"/>
        <v>0</v>
      </c>
    </row>
    <row r="707" spans="1:14" x14ac:dyDescent="0.25">
      <c r="A707" s="1" t="s">
        <v>896</v>
      </c>
      <c r="B707" s="1" t="s">
        <v>11</v>
      </c>
      <c r="C707" s="1" t="s">
        <v>897</v>
      </c>
      <c r="D707" s="1" t="s">
        <v>632</v>
      </c>
      <c r="E707" s="1" t="s">
        <v>388</v>
      </c>
      <c r="F707" s="1" t="s">
        <v>11</v>
      </c>
      <c r="G707" s="1" t="s">
        <v>11</v>
      </c>
      <c r="H707" s="1" t="s">
        <v>253</v>
      </c>
      <c r="I707" s="1" t="s">
        <v>253</v>
      </c>
      <c r="J707" s="1" t="s">
        <v>85</v>
      </c>
      <c r="K707" s="12">
        <f>E707-D707</f>
        <v>0.31875000000000014</v>
      </c>
      <c r="L707" s="11">
        <f>DATE(RIGHT(J707,4),LEFT(J707,2),MID(J707,4,2))</f>
        <v>43850</v>
      </c>
      <c r="M707" s="29">
        <f t="shared" ref="M707:M711" si="44">1*(WEEKDAY(L707)=7)</f>
        <v>0</v>
      </c>
      <c r="N707" s="12">
        <f t="shared" ref="N707:N711" si="45">IF(M707=1,IF(K707&gt;$P$2,K707-$P$2,0),IF(K707&gt;$O$2,K707-$O$2,0))</f>
        <v>0</v>
      </c>
    </row>
    <row r="708" spans="1:14" x14ac:dyDescent="0.25">
      <c r="A708" s="1" t="s">
        <v>896</v>
      </c>
      <c r="B708" s="1" t="s">
        <v>11</v>
      </c>
      <c r="C708" s="1" t="s">
        <v>897</v>
      </c>
      <c r="D708" s="1" t="s">
        <v>307</v>
      </c>
      <c r="E708" s="1" t="s">
        <v>42</v>
      </c>
      <c r="F708" s="1" t="s">
        <v>11</v>
      </c>
      <c r="G708" s="1" t="s">
        <v>11</v>
      </c>
      <c r="H708" s="1" t="s">
        <v>237</v>
      </c>
      <c r="I708" s="1" t="s">
        <v>237</v>
      </c>
      <c r="J708" s="1" t="s">
        <v>88</v>
      </c>
      <c r="K708" s="12">
        <f>E708-D708</f>
        <v>0.33611111111111114</v>
      </c>
      <c r="L708" s="11">
        <f>DATE(RIGHT(J708,4),LEFT(J708,2),MID(J708,4,2))</f>
        <v>43851</v>
      </c>
      <c r="M708" s="29">
        <f t="shared" si="44"/>
        <v>0</v>
      </c>
      <c r="N708" s="12">
        <f t="shared" si="45"/>
        <v>2.7777777777778234E-3</v>
      </c>
    </row>
    <row r="709" spans="1:14" x14ac:dyDescent="0.25">
      <c r="A709" s="1" t="s">
        <v>896</v>
      </c>
      <c r="B709" s="1" t="s">
        <v>11</v>
      </c>
      <c r="C709" s="1" t="s">
        <v>897</v>
      </c>
      <c r="D709" s="1" t="s">
        <v>108</v>
      </c>
      <c r="E709" s="1" t="s">
        <v>42</v>
      </c>
      <c r="F709" s="1" t="s">
        <v>11</v>
      </c>
      <c r="G709" s="1" t="s">
        <v>11</v>
      </c>
      <c r="H709" s="1" t="s">
        <v>598</v>
      </c>
      <c r="I709" s="1" t="s">
        <v>598</v>
      </c>
      <c r="J709" s="1" t="s">
        <v>91</v>
      </c>
      <c r="K709" s="12">
        <f>E709-D709</f>
        <v>0.31388888888888883</v>
      </c>
      <c r="L709" s="11">
        <f>DATE(RIGHT(J709,4),LEFT(J709,2),MID(J709,4,2))</f>
        <v>43852</v>
      </c>
      <c r="M709" s="29">
        <f t="shared" si="44"/>
        <v>0</v>
      </c>
      <c r="N709" s="12">
        <f t="shared" si="45"/>
        <v>0</v>
      </c>
    </row>
    <row r="710" spans="1:14" x14ac:dyDescent="0.25">
      <c r="A710" s="1" t="s">
        <v>896</v>
      </c>
      <c r="B710" s="1" t="s">
        <v>11</v>
      </c>
      <c r="C710" s="1" t="s">
        <v>897</v>
      </c>
      <c r="D710" s="1" t="s">
        <v>902</v>
      </c>
      <c r="E710" s="1" t="s">
        <v>388</v>
      </c>
      <c r="F710" s="1" t="s">
        <v>11</v>
      </c>
      <c r="G710" s="1" t="s">
        <v>11</v>
      </c>
      <c r="H710" s="1" t="s">
        <v>473</v>
      </c>
      <c r="I710" s="1" t="s">
        <v>473</v>
      </c>
      <c r="J710" s="1" t="s">
        <v>94</v>
      </c>
      <c r="K710" s="12">
        <f>E710-D710</f>
        <v>0.30208333333333343</v>
      </c>
      <c r="L710" s="11">
        <f>DATE(RIGHT(J710,4),LEFT(J710,2),MID(J710,4,2))</f>
        <v>43853</v>
      </c>
      <c r="M710" s="29">
        <f t="shared" si="44"/>
        <v>0</v>
      </c>
      <c r="N710" s="12">
        <f t="shared" si="45"/>
        <v>0</v>
      </c>
    </row>
    <row r="711" spans="1:14" x14ac:dyDescent="0.25">
      <c r="A711" s="1" t="s">
        <v>896</v>
      </c>
      <c r="B711" s="1" t="s">
        <v>11</v>
      </c>
      <c r="C711" s="1" t="s">
        <v>897</v>
      </c>
      <c r="D711" s="1" t="s">
        <v>248</v>
      </c>
      <c r="E711" s="1" t="s">
        <v>409</v>
      </c>
      <c r="F711" s="1" t="s">
        <v>11</v>
      </c>
      <c r="G711" s="1" t="s">
        <v>11</v>
      </c>
      <c r="H711" s="1" t="s">
        <v>230</v>
      </c>
      <c r="I711" s="1" t="s">
        <v>230</v>
      </c>
      <c r="J711" s="1" t="s">
        <v>97</v>
      </c>
      <c r="K711" s="12">
        <f>E711-D711</f>
        <v>0.24305555555555552</v>
      </c>
      <c r="L711" s="11">
        <f>DATE(RIGHT(J711,4),LEFT(J711,2),MID(J711,4,2))</f>
        <v>43855</v>
      </c>
      <c r="M711" s="29">
        <f t="shared" si="44"/>
        <v>1</v>
      </c>
      <c r="N711" s="12">
        <f t="shared" si="45"/>
        <v>0</v>
      </c>
    </row>
  </sheetData>
  <conditionalFormatting sqref="M2:M711">
    <cfRule type="cellIs" dxfId="0" priority="1" operator="equal">
      <formula>1</formula>
    </cfRule>
  </conditionalFormatting>
  <pageMargins left="0.75" right="0.75" top="1" bottom="1" header="0.5" footer="0.5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13"/>
  <sheetViews>
    <sheetView rightToLeft="1" workbookViewId="0">
      <selection activeCell="D3" sqref="D3"/>
    </sheetView>
  </sheetViews>
  <sheetFormatPr defaultColWidth="9.109375" defaultRowHeight="17.399999999999999" x14ac:dyDescent="0.25"/>
  <cols>
    <col min="1" max="1" width="22.44140625" style="3" bestFit="1" customWidth="1"/>
    <col min="2" max="2" width="16.5546875" style="3" customWidth="1"/>
    <col min="3" max="3" width="18.88671875" style="3" customWidth="1"/>
    <col min="4" max="4" width="17.5546875" style="3" bestFit="1" customWidth="1"/>
    <col min="5" max="5" width="16.33203125" style="3" customWidth="1"/>
    <col min="6" max="16384" width="9.109375" style="3"/>
  </cols>
  <sheetData>
    <row r="1" spans="1:16" ht="25.5" customHeight="1" x14ac:dyDescent="0.25">
      <c r="A1" s="6" t="s">
        <v>903</v>
      </c>
      <c r="B1" s="6" t="s">
        <v>904</v>
      </c>
      <c r="C1" s="6" t="s">
        <v>905</v>
      </c>
      <c r="D1" s="6" t="s">
        <v>918</v>
      </c>
      <c r="E1" s="6" t="s">
        <v>908</v>
      </c>
    </row>
    <row r="2" spans="1:16" x14ac:dyDescent="0.25">
      <c r="A2" s="5" t="s">
        <v>12</v>
      </c>
      <c r="B2" s="3">
        <v>24</v>
      </c>
      <c r="C2" s="4">
        <v>8.1673611111111111</v>
      </c>
      <c r="D2" s="4">
        <v>8.2638888888888887E-2</v>
      </c>
      <c r="E2" s="3" t="s">
        <v>909</v>
      </c>
    </row>
    <row r="3" spans="1:16" x14ac:dyDescent="0.25">
      <c r="A3" s="5"/>
      <c r="E3" s="3" t="s">
        <v>916</v>
      </c>
    </row>
    <row r="4" spans="1:16" x14ac:dyDescent="0.25">
      <c r="A4" s="5" t="s">
        <v>99</v>
      </c>
      <c r="B4" s="3">
        <v>18</v>
      </c>
      <c r="C4" s="4">
        <v>5.770138888888888</v>
      </c>
      <c r="D4" s="4">
        <v>2.4798611111111111</v>
      </c>
      <c r="E4" s="3" t="s">
        <v>909</v>
      </c>
    </row>
    <row r="5" spans="1:16" x14ac:dyDescent="0.25">
      <c r="A5" s="5"/>
      <c r="E5" s="3" t="s">
        <v>910</v>
      </c>
      <c r="I5" s="21" t="s">
        <v>919</v>
      </c>
      <c r="J5" s="22"/>
      <c r="K5" s="22"/>
      <c r="L5" s="22"/>
      <c r="M5" s="22"/>
      <c r="N5" s="22"/>
      <c r="O5" s="22"/>
      <c r="P5" s="22"/>
    </row>
    <row r="6" spans="1:16" x14ac:dyDescent="0.25">
      <c r="A6" s="5"/>
      <c r="E6" s="3" t="s">
        <v>911</v>
      </c>
      <c r="I6" s="22"/>
      <c r="J6" s="22"/>
      <c r="K6" s="22"/>
      <c r="L6" s="22"/>
      <c r="M6" s="22"/>
      <c r="N6" s="22"/>
      <c r="O6" s="22"/>
      <c r="P6" s="22"/>
    </row>
    <row r="7" spans="1:16" x14ac:dyDescent="0.25">
      <c r="A7" s="5"/>
      <c r="E7" s="3" t="s">
        <v>912</v>
      </c>
      <c r="I7" s="22"/>
      <c r="J7" s="22"/>
      <c r="K7" s="22"/>
      <c r="L7" s="22"/>
      <c r="M7" s="22"/>
      <c r="N7" s="22"/>
      <c r="O7" s="22"/>
      <c r="P7" s="22"/>
    </row>
    <row r="8" spans="1:16" x14ac:dyDescent="0.25">
      <c r="A8" s="5"/>
      <c r="E8" s="3" t="s">
        <v>913</v>
      </c>
      <c r="I8" s="22"/>
      <c r="J8" s="22"/>
      <c r="K8" s="22"/>
      <c r="L8" s="22"/>
      <c r="M8" s="22"/>
      <c r="N8" s="22"/>
      <c r="O8" s="22"/>
      <c r="P8" s="22"/>
    </row>
    <row r="9" spans="1:16" x14ac:dyDescent="0.25">
      <c r="A9" s="5"/>
      <c r="E9" s="3" t="s">
        <v>914</v>
      </c>
      <c r="I9" s="22"/>
      <c r="J9" s="22"/>
      <c r="K9" s="22"/>
      <c r="L9" s="22"/>
      <c r="M9" s="22"/>
      <c r="N9" s="22"/>
      <c r="O9" s="22"/>
      <c r="P9" s="22"/>
    </row>
    <row r="10" spans="1:16" x14ac:dyDescent="0.25">
      <c r="A10" s="5"/>
      <c r="E10" s="3" t="s">
        <v>915</v>
      </c>
      <c r="I10" s="22"/>
      <c r="J10" s="22"/>
      <c r="K10" s="22"/>
      <c r="L10" s="22"/>
      <c r="M10" s="22"/>
      <c r="N10" s="22"/>
      <c r="O10" s="22"/>
      <c r="P10" s="22"/>
    </row>
    <row r="11" spans="1:16" x14ac:dyDescent="0.25">
      <c r="A11" s="5"/>
      <c r="E11" s="3" t="s">
        <v>916</v>
      </c>
      <c r="I11" s="22"/>
      <c r="J11" s="22"/>
      <c r="K11" s="22"/>
      <c r="L11" s="22"/>
      <c r="M11" s="22"/>
      <c r="N11" s="22"/>
      <c r="O11" s="22"/>
      <c r="P11" s="22"/>
    </row>
    <row r="12" spans="1:16" x14ac:dyDescent="0.25">
      <c r="A12" s="5"/>
      <c r="E12" s="3" t="s">
        <v>917</v>
      </c>
      <c r="I12" s="22"/>
      <c r="J12" s="22"/>
      <c r="K12" s="22"/>
      <c r="L12" s="22"/>
      <c r="M12" s="22"/>
      <c r="N12" s="22"/>
      <c r="O12" s="22"/>
      <c r="P12" s="22"/>
    </row>
    <row r="13" spans="1:16" x14ac:dyDescent="0.25">
      <c r="A13" s="5" t="s">
        <v>148</v>
      </c>
    </row>
  </sheetData>
  <mergeCells count="1">
    <mergeCell ref="I5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ورقة2</vt:lpstr>
      <vt:lpstr>26-12-2019 to 25-01-2020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SVC_print</dc:creator>
  <cp:lastModifiedBy>Tarek Mahmoud</cp:lastModifiedBy>
  <dcterms:created xsi:type="dcterms:W3CDTF">2020-01-26T09:09:20Z</dcterms:created>
  <dcterms:modified xsi:type="dcterms:W3CDTF">2020-02-17T10:16:48Z</dcterms:modified>
</cp:coreProperties>
</file>