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640" yWindow="120" windowWidth="14030" windowHeight="533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3" i="1" l="1"/>
  <c r="J4" i="1"/>
  <c r="J5" i="1"/>
  <c r="J10" i="1"/>
  <c r="J7" i="1"/>
  <c r="J8" i="1"/>
  <c r="J9" i="1"/>
  <c r="J6" i="1"/>
  <c r="H18" i="1"/>
  <c r="I18" i="1"/>
  <c r="J18" i="1" l="1"/>
  <c r="G4" i="1"/>
  <c r="G5" i="1"/>
  <c r="G7" i="1"/>
  <c r="G8" i="1"/>
  <c r="G9" i="1"/>
  <c r="G10" i="1"/>
  <c r="H4" i="1"/>
  <c r="H5" i="1"/>
  <c r="H7" i="1"/>
  <c r="H8" i="1"/>
  <c r="H9" i="1"/>
  <c r="H10" i="1"/>
  <c r="E10" i="1" l="1"/>
  <c r="E9" i="1" l="1"/>
  <c r="E8" i="1"/>
  <c r="F8" i="1" s="1"/>
  <c r="E7" i="1"/>
  <c r="F7" i="1" s="1"/>
  <c r="F9" i="1" l="1"/>
  <c r="F10" i="1"/>
  <c r="E4" i="1"/>
  <c r="F4" i="1" s="1"/>
  <c r="E5" i="1"/>
  <c r="E6" i="1"/>
  <c r="E3" i="1"/>
  <c r="F6" i="1" l="1"/>
  <c r="F3" i="1"/>
  <c r="F5" i="1"/>
  <c r="G6" i="1" l="1"/>
  <c r="H6" i="1"/>
  <c r="H12" i="1" s="1"/>
  <c r="H3" i="1"/>
  <c r="G3" i="1"/>
  <c r="F12" i="1"/>
  <c r="G12" i="1" l="1"/>
  <c r="C13" i="1" l="1"/>
  <c r="J12" i="1"/>
</calcChain>
</file>

<file path=xl/sharedStrings.xml><?xml version="1.0" encoding="utf-8"?>
<sst xmlns="http://schemas.openxmlformats.org/spreadsheetml/2006/main" count="30" uniqueCount="24">
  <si>
    <t>working time Day,Hrs,Min,Sec</t>
  </si>
  <si>
    <t>Working Hours</t>
  </si>
  <si>
    <t>total</t>
  </si>
  <si>
    <t>Name</t>
  </si>
  <si>
    <t>Mhmd1</t>
  </si>
  <si>
    <t>Mhmd2</t>
  </si>
  <si>
    <t>Mhmd3</t>
  </si>
  <si>
    <t>total Salary</t>
  </si>
  <si>
    <t>How Many</t>
  </si>
  <si>
    <t>Start</t>
  </si>
  <si>
    <t>End</t>
  </si>
  <si>
    <t>وقت النهاية اصغر من وقت البداية</t>
  </si>
  <si>
    <t>Choose Name</t>
  </si>
  <si>
    <t>Salary/Hour</t>
  </si>
  <si>
    <t xml:space="preserve">   </t>
  </si>
  <si>
    <t>Over Time</t>
  </si>
  <si>
    <t>Normal Hours</t>
  </si>
  <si>
    <t>normal</t>
  </si>
  <si>
    <t>over time</t>
  </si>
  <si>
    <t>salary</t>
  </si>
  <si>
    <t>5/4=1.25</t>
  </si>
  <si>
    <t>Check Up</t>
  </si>
  <si>
    <t xml:space="preserve"> =8*12</t>
  </si>
  <si>
    <t xml:space="preserve"> =2*12*5/4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</si>
</sst>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/mm/yy\ hh:mm:ss"/>
    <numFmt numFmtId="165" formatCode="[h]:mm"/>
    <numFmt numFmtId="166" formatCode="d\ &quot;day&quot;\ \ h\ &quot;Hrs&quot;\ :\ mm\ \ &quot;Min.&quot;\ :\ ss\ &quot;Sec.&quot;"/>
    <numFmt numFmtId="167" formatCode="\$\ #,##0.00"/>
    <numFmt numFmtId="168" formatCode="[h]\ &quot;Hrs&quot;\ :\ mm\ &quot;Min&quot;"/>
  </numFmts>
  <fonts count="6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right" vertical="center" indent="1"/>
    </xf>
    <xf numFmtId="167" fontId="3" fillId="4" borderId="1" xfId="0" applyNumberFormat="1" applyFont="1" applyFill="1" applyBorder="1" applyAlignment="1">
      <alignment horizontal="center" vertical="center"/>
    </xf>
    <xf numFmtId="168" fontId="3" fillId="4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7" fontId="5" fillId="5" borderId="1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99"/>
        </patternFill>
      </fill>
    </dxf>
  </dxfs>
  <tableStyles count="0" defaultTableStyle="TableStyleMedium2" defaultPivotStyle="PivotStyleLight16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1215572</xdr:colOff>
      <xdr:row>13</xdr:row>
      <xdr:rowOff>63500</xdr:rowOff>
    </xdr:from>
    <xdr:to>
      <xdr:col>2</xdr:col>
      <xdr:colOff>299357</xdr:colOff>
      <xdr:row>15</xdr:row>
      <xdr:rowOff>136071</xdr:rowOff>
    </xdr:to>
    <xdr:cxnSp macro="">
      <xdr:nvCxnSpPr>
        <xdr:cNvPr id="3" name="Straight Arrow Connector 2"/>
        <xdr:cNvCxnSpPr/>
      </xdr:nvCxnSpPr>
      <xdr:spPr>
        <a:xfrm flipV="1">
          <a:off x="15016879143" y="3701143"/>
          <a:ext cx="517071" cy="59871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1614714</xdr:colOff>
      <xdr:row>9</xdr:row>
      <xdr:rowOff>136071</xdr:rowOff>
    </xdr:from>
    <xdr:to>
      <xdr:col>4</xdr:col>
      <xdr:colOff>1859644</xdr:colOff>
      <xdr:row>13</xdr:row>
      <xdr:rowOff>244930</xdr:rowOff>
    </xdr:to>
    <xdr:cxnSp macro="">
      <xdr:nvCxnSpPr>
        <xdr:cNvPr id="4" name="Straight Arrow Connector 3"/>
        <xdr:cNvCxnSpPr/>
      </xdr:nvCxnSpPr>
      <xdr:spPr>
        <a:xfrm flipH="1" flipV="1">
          <a:off x="15011490714" y="2503714"/>
          <a:ext cx="244930" cy="137885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317499</xdr:colOff>
      <xdr:row>5</xdr:row>
      <xdr:rowOff>190500</xdr:rowOff>
    </xdr:from>
    <xdr:to>
      <xdr:col>9</xdr:col>
      <xdr:colOff>1061356</xdr:colOff>
      <xdr:row>17</xdr:row>
      <xdr:rowOff>127000</xdr:rowOff>
    </xdr:to>
    <xdr:cxnSp macro="">
      <xdr:nvCxnSpPr>
        <xdr:cNvPr id="5" name="Straight Arrow Connector 4"/>
        <xdr:cNvCxnSpPr/>
      </xdr:nvCxnSpPr>
      <xdr:spPr>
        <a:xfrm flipH="1" flipV="1">
          <a:off x="15003816287" y="1505857"/>
          <a:ext cx="743857" cy="341085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1768929</xdr:colOff>
      <xdr:row>5</xdr:row>
      <xdr:rowOff>190500</xdr:rowOff>
    </xdr:from>
    <xdr:to>
      <xdr:col>8</xdr:col>
      <xdr:colOff>417286</xdr:colOff>
      <xdr:row>15</xdr:row>
      <xdr:rowOff>154214</xdr:rowOff>
    </xdr:to>
    <xdr:cxnSp macro="">
      <xdr:nvCxnSpPr>
        <xdr:cNvPr id="6" name="Straight Arrow Connector 5"/>
        <xdr:cNvCxnSpPr/>
      </xdr:nvCxnSpPr>
      <xdr:spPr>
        <a:xfrm flipV="1">
          <a:off x="15006084143" y="1505857"/>
          <a:ext cx="970643" cy="2830286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1224643</xdr:colOff>
      <xdr:row>5</xdr:row>
      <xdr:rowOff>145143</xdr:rowOff>
    </xdr:from>
    <xdr:to>
      <xdr:col>7</xdr:col>
      <xdr:colOff>580572</xdr:colOff>
      <xdr:row>15</xdr:row>
      <xdr:rowOff>199571</xdr:rowOff>
    </xdr:to>
    <xdr:cxnSp macro="">
      <xdr:nvCxnSpPr>
        <xdr:cNvPr id="8" name="Straight Arrow Connector 7"/>
        <xdr:cNvCxnSpPr/>
      </xdr:nvCxnSpPr>
      <xdr:spPr>
        <a:xfrm flipV="1">
          <a:off x="15008243143" y="1460500"/>
          <a:ext cx="1351643" cy="29210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1696357</xdr:colOff>
      <xdr:row>5</xdr:row>
      <xdr:rowOff>117929</xdr:rowOff>
    </xdr:from>
    <xdr:to>
      <xdr:col>6</xdr:col>
      <xdr:colOff>1351643</xdr:colOff>
      <xdr:row>15</xdr:row>
      <xdr:rowOff>208642</xdr:rowOff>
    </xdr:to>
    <xdr:cxnSp macro="">
      <xdr:nvCxnSpPr>
        <xdr:cNvPr id="7" name="Straight Arrow Connector 6"/>
        <xdr:cNvCxnSpPr/>
      </xdr:nvCxnSpPr>
      <xdr:spPr>
        <a:xfrm flipV="1">
          <a:off x="15009467786" y="1433286"/>
          <a:ext cx="1696357" cy="295728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861786</xdr:colOff>
      <xdr:row>5</xdr:row>
      <xdr:rowOff>181429</xdr:rowOff>
    </xdr:from>
    <xdr:to>
      <xdr:col>8</xdr:col>
      <xdr:colOff>1088572</xdr:colOff>
      <xdr:row>16</xdr:row>
      <xdr:rowOff>63500</xdr:rowOff>
    </xdr:to>
    <xdr:cxnSp macro="">
      <xdr:nvCxnSpPr>
        <xdr:cNvPr id="9" name="Straight Arrow Connector 8"/>
        <xdr:cNvCxnSpPr/>
      </xdr:nvCxnSpPr>
      <xdr:spPr>
        <a:xfrm flipH="1" flipV="1">
          <a:off x="15005412857" y="1496786"/>
          <a:ext cx="226786" cy="302078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K20"/>
  <sheetViews>
    <sheetView rightToLeft="1" tabSelected="1" zoomScale="55" zoomScaleNormal="55" workbookViewId="0">
      <selection activeCell="D16" sqref="D16"/>
    </sheetView>
  </sheetViews>
  <sheetFormatPr defaultRowHeight="21" x14ac:dyDescent="0.5"/>
  <cols>
    <col min="1" max="1" width="5.8125" customWidth="1"/>
    <col min="2" max="2" width="14.0625" customWidth="1"/>
    <col min="3" max="3" width="17.75" customWidth="1"/>
    <col min="4" max="4" width="19.9375" customWidth="1"/>
    <col min="5" max="5" width="30.25" customWidth="1"/>
    <col min="6" max="6" width="20.0625" customWidth="1"/>
    <col min="7" max="7" width="19.625" customWidth="1"/>
    <col min="8" max="8" width="22.8125" customWidth="1"/>
    <col min="9" max="10" width="15.9375" customWidth="1"/>
    <col min="11" max="11" width="13.25" customWidth="1"/>
    <col min="12" max="12" width="5" customWidth="1"/>
    <col min="13" max="13" width="20.25" customWidth="1"/>
  </cols>
  <sheetData>
    <row r="2" spans="2:11" x14ac:dyDescent="0.5">
      <c r="B2" s="4" t="s">
        <v>3</v>
      </c>
      <c r="C2" s="4" t="s">
        <v>9</v>
      </c>
      <c r="D2" s="4" t="s">
        <v>10</v>
      </c>
      <c r="E2" s="4" t="s">
        <v>0</v>
      </c>
      <c r="F2" s="4" t="s">
        <v>1</v>
      </c>
      <c r="G2" s="4" t="s">
        <v>16</v>
      </c>
      <c r="H2" s="4" t="s">
        <v>15</v>
      </c>
      <c r="I2" s="3" t="s">
        <v>13</v>
      </c>
      <c r="J2" s="2" t="s">
        <v>2</v>
      </c>
    </row>
    <row r="3" spans="2:11" x14ac:dyDescent="0.5">
      <c r="B3" s="8" t="s">
        <v>4</v>
      </c>
      <c r="C3" s="5">
        <v>43468.333333333336</v>
      </c>
      <c r="D3" s="5">
        <v>43468.510416666664</v>
      </c>
      <c r="E3" s="7">
        <f>IF($D3&lt;$C3,"Error",INT($D3)-INT($C3)+MOD($D3-$C3,1))</f>
        <v>0.17708333332848269</v>
      </c>
      <c r="F3" s="6">
        <f>IF($E3="Error",$E3,(ROUND($E3*24,2)/24))</f>
        <v>0.17708333333333334</v>
      </c>
      <c r="G3" s="6">
        <f>IF(F3="Error","Error",IF(F3&gt;1/3,1/3,F3))</f>
        <v>0.17708333333333334</v>
      </c>
      <c r="H3" s="6">
        <f>IF(F3="Error","Error",IF(F3&lt;=1/3,0,(F3-1/3)))</f>
        <v>0</v>
      </c>
      <c r="I3" s="10">
        <v>10</v>
      </c>
      <c r="J3" s="10">
        <f t="shared" ref="J3:J5" si="0">IF($E3="Error",$E3,(G3+H3*5/4)*I3*24)</f>
        <v>42.5</v>
      </c>
    </row>
    <row r="4" spans="2:11" x14ac:dyDescent="0.5">
      <c r="B4" s="8" t="s">
        <v>5</v>
      </c>
      <c r="C4" s="5">
        <v>43466.958333333336</v>
      </c>
      <c r="D4" s="5">
        <v>43468.895833333336</v>
      </c>
      <c r="E4" s="7">
        <f t="shared" ref="E4:E10" si="1">IF($D4&lt;$C4,"Error",INT($D4)-INT($C4)+MOD($D4-$C4,1))</f>
        <v>2.9375</v>
      </c>
      <c r="F4" s="6">
        <f t="shared" ref="F4:F10" si="2">IF($E4="Error",$E4,(ROUND($E4*24,2)/24))</f>
        <v>2.9375</v>
      </c>
      <c r="G4" s="6">
        <f t="shared" ref="G4:G10" si="3">IF(F4="Error","Error",IF(F4&gt;1/3,1/3,F4))</f>
        <v>0.33333333333333331</v>
      </c>
      <c r="H4" s="6">
        <f t="shared" ref="H4:H10" si="4">IF(F4="Error","Error",IF(F4&lt;=1/3,0,(F4-1/3)))</f>
        <v>2.6041666666666665</v>
      </c>
      <c r="I4" s="10">
        <v>8.5</v>
      </c>
      <c r="J4" s="10">
        <f t="shared" si="0"/>
        <v>732.0625</v>
      </c>
    </row>
    <row r="5" spans="2:11" x14ac:dyDescent="0.5">
      <c r="B5" s="8" t="s">
        <v>6</v>
      </c>
      <c r="C5" s="5">
        <v>43466.958333333336</v>
      </c>
      <c r="D5" s="5">
        <v>43467.895833333336</v>
      </c>
      <c r="E5" s="7">
        <f t="shared" si="1"/>
        <v>1.9375</v>
      </c>
      <c r="F5" s="6">
        <f t="shared" si="2"/>
        <v>1.9375</v>
      </c>
      <c r="G5" s="6">
        <f t="shared" si="3"/>
        <v>0.33333333333333331</v>
      </c>
      <c r="H5" s="6">
        <f t="shared" si="4"/>
        <v>1.6041666666666667</v>
      </c>
      <c r="I5" s="10">
        <v>10.5</v>
      </c>
      <c r="J5" s="10">
        <f t="shared" si="0"/>
        <v>589.31250000000011</v>
      </c>
    </row>
    <row r="6" spans="2:11" x14ac:dyDescent="0.5">
      <c r="B6" s="8" t="s">
        <v>4</v>
      </c>
      <c r="C6" s="5">
        <v>43466.541666666664</v>
      </c>
      <c r="D6" s="5">
        <v>43466.958333333336</v>
      </c>
      <c r="E6" s="7">
        <f t="shared" si="1"/>
        <v>0.41666666667151731</v>
      </c>
      <c r="F6" s="6">
        <f t="shared" si="2"/>
        <v>0.41666666666666669</v>
      </c>
      <c r="G6" s="6">
        <f t="shared" si="3"/>
        <v>0.33333333333333331</v>
      </c>
      <c r="H6" s="6">
        <f t="shared" si="4"/>
        <v>8.333333333333337E-2</v>
      </c>
      <c r="I6" s="10">
        <v>12</v>
      </c>
      <c r="J6" s="10">
        <f>IF($E6="Error",$E6,(G6+H6*5/4)*I6*24)</f>
        <v>126</v>
      </c>
    </row>
    <row r="7" spans="2:11" x14ac:dyDescent="0.5">
      <c r="B7" s="8" t="s">
        <v>5</v>
      </c>
      <c r="C7" s="5">
        <v>43466.354166666664</v>
      </c>
      <c r="D7" s="5">
        <v>43468.96875</v>
      </c>
      <c r="E7" s="7">
        <f>IF($D7&lt;$C7,"Error",INT($D7)-INT($C7)+MOD($D7-$C7,1))</f>
        <v>2.6145833333357587</v>
      </c>
      <c r="F7" s="6">
        <f>IF($E7="Error",$E7,(ROUND($E7*24,2)/24))</f>
        <v>2.6145833333333335</v>
      </c>
      <c r="G7" s="6">
        <f t="shared" si="3"/>
        <v>0.33333333333333331</v>
      </c>
      <c r="H7" s="6">
        <f t="shared" si="4"/>
        <v>2.28125</v>
      </c>
      <c r="I7" s="10">
        <v>7.5</v>
      </c>
      <c r="J7" s="10">
        <f t="shared" ref="J7:J9" si="5">IF($E7="Error",$E7,(G7+H7*5/4)*I7*24)</f>
        <v>573.28125</v>
      </c>
    </row>
    <row r="8" spans="2:11" x14ac:dyDescent="0.5">
      <c r="B8" s="8" t="s">
        <v>6</v>
      </c>
      <c r="C8" s="5">
        <v>43466.958333333336</v>
      </c>
      <c r="D8" s="5">
        <v>43468.895833333336</v>
      </c>
      <c r="E8" s="7">
        <f t="shared" si="1"/>
        <v>2.9375</v>
      </c>
      <c r="F8" s="6">
        <f t="shared" si="2"/>
        <v>2.9375</v>
      </c>
      <c r="G8" s="6">
        <f t="shared" si="3"/>
        <v>0.33333333333333331</v>
      </c>
      <c r="H8" s="6">
        <f t="shared" si="4"/>
        <v>2.6041666666666665</v>
      </c>
      <c r="I8" s="10">
        <v>8</v>
      </c>
      <c r="J8" s="10">
        <f t="shared" si="5"/>
        <v>689</v>
      </c>
    </row>
    <row r="9" spans="2:11" x14ac:dyDescent="0.5">
      <c r="B9" s="8" t="s">
        <v>4</v>
      </c>
      <c r="C9" s="5">
        <v>43466.958333333336</v>
      </c>
      <c r="D9" s="5">
        <v>43467.895833333336</v>
      </c>
      <c r="E9" s="7">
        <f t="shared" si="1"/>
        <v>1.9375</v>
      </c>
      <c r="F9" s="6">
        <f t="shared" si="2"/>
        <v>1.9375</v>
      </c>
      <c r="G9" s="6">
        <f t="shared" si="3"/>
        <v>0.33333333333333331</v>
      </c>
      <c r="H9" s="6">
        <f t="shared" si="4"/>
        <v>1.6041666666666667</v>
      </c>
      <c r="I9" s="10">
        <v>9.25</v>
      </c>
      <c r="J9" s="10">
        <f t="shared" si="5"/>
        <v>519.15625</v>
      </c>
    </row>
    <row r="10" spans="2:11" x14ac:dyDescent="0.5">
      <c r="B10" s="8" t="s">
        <v>6</v>
      </c>
      <c r="C10" s="5">
        <v>43466.854166666664</v>
      </c>
      <c r="D10" s="5">
        <v>43466.8125</v>
      </c>
      <c r="E10" s="7" t="str">
        <f t="shared" si="1"/>
        <v>Error</v>
      </c>
      <c r="F10" s="6" t="str">
        <f t="shared" si="2"/>
        <v>Error</v>
      </c>
      <c r="G10" s="6" t="str">
        <f t="shared" si="3"/>
        <v>Error</v>
      </c>
      <c r="H10" s="6" t="str">
        <f t="shared" si="4"/>
        <v>Error</v>
      </c>
      <c r="I10" s="10">
        <v>10</v>
      </c>
      <c r="J10" s="10" t="str">
        <f>IF($E10="Error",$E10,(G10+H10*5/4)*I10*24)</f>
        <v>Error</v>
      </c>
    </row>
    <row r="11" spans="2:11" x14ac:dyDescent="0.5">
      <c r="D11" s="1"/>
    </row>
    <row r="12" spans="2:11" ht="29" thickBot="1" x14ac:dyDescent="0.55000000000000004">
      <c r="C12" s="14" t="s">
        <v>8</v>
      </c>
      <c r="F12" s="12">
        <f>SUM(F3:F10)</f>
        <v>12.958333333333334</v>
      </c>
      <c r="G12" s="12">
        <f>SUM(G3:G10)</f>
        <v>2.177083333333333</v>
      </c>
      <c r="H12" s="12">
        <f>SUM(H3:H10)</f>
        <v>10.781249999999998</v>
      </c>
      <c r="J12" s="11">
        <f>ROUND(SUM(J3:J10),2)</f>
        <v>3271.31</v>
      </c>
      <c r="K12" s="9" t="s">
        <v>7</v>
      </c>
    </row>
    <row r="13" spans="2:11" ht="29" thickBot="1" x14ac:dyDescent="0.55000000000000004">
      <c r="B13" s="13" t="s">
        <v>4</v>
      </c>
      <c r="C13" s="16">
        <f>SUMPRODUCT(--(B3:B10=$B$13),J3:J10)</f>
        <v>687.65625</v>
      </c>
    </row>
    <row r="14" spans="2:11" ht="21.5" thickBot="1" x14ac:dyDescent="0.55000000000000004"/>
    <row r="15" spans="2:11" ht="21.5" thickBot="1" x14ac:dyDescent="0.55000000000000004">
      <c r="E15" s="17" t="s">
        <v>11</v>
      </c>
      <c r="G15" s="20" t="s">
        <v>21</v>
      </c>
      <c r="H15" s="20" t="s">
        <v>17</v>
      </c>
      <c r="I15" s="20" t="s">
        <v>18</v>
      </c>
      <c r="J15" s="18" t="s">
        <v>14</v>
      </c>
    </row>
    <row r="16" spans="2:11" ht="21.5" thickBot="1" x14ac:dyDescent="0.55000000000000004">
      <c r="G16" s="18">
        <v>10</v>
      </c>
      <c r="H16" s="18">
        <v>8</v>
      </c>
      <c r="I16" s="18">
        <v>2</v>
      </c>
      <c r="J16" s="19"/>
    </row>
    <row r="17" spans="3:10" ht="26.5" thickBot="1" x14ac:dyDescent="0.55000000000000004">
      <c r="C17" s="15" t="s">
        <v>12</v>
      </c>
      <c r="G17" s="18" t="s">
        <v>19</v>
      </c>
      <c r="H17" s="18" t="s">
        <v>22</v>
      </c>
      <c r="I17" s="18" t="s">
        <v>23</v>
      </c>
      <c r="J17" s="18"/>
    </row>
    <row r="18" spans="3:10" x14ac:dyDescent="0.5">
      <c r="G18" s="18"/>
      <c r="H18" s="18">
        <f>H16*12</f>
        <v>96</v>
      </c>
      <c r="I18" s="18">
        <f>I16*12*5/4</f>
        <v>30</v>
      </c>
      <c r="J18" s="18">
        <f>SUM(H18:I18)</f>
        <v>126</v>
      </c>
    </row>
    <row r="20" spans="3:10" x14ac:dyDescent="0.5">
      <c r="H20" s="21" t="s">
        <v>20</v>
      </c>
    </row>
  </sheetData>
  <conditionalFormatting sqref="B3:J10">
    <cfRule type="expression" dxfId="0" priority="2">
      <formula>$B3=$B$13</formula>
    </cfRule>
  </conditionalFormatting>
  <dataValidations disablePrompts="1" count="1">
    <dataValidation type="list" allowBlank="1" showInputMessage="1" showErrorMessage="1" sqref="B13">
      <formula1>"Mhmd1,Mhmd2,Mhmd3"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_Mali</cp:lastModifiedBy>
  <dcterms:created xsi:type="dcterms:W3CDTF">2018-09-24T19:35:02Z</dcterms:created>
  <dcterms:modified xsi:type="dcterms:W3CDTF">2020-02-20T09:57:01Z</dcterms:modified>
</cp:coreProperties>
</file>