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phone\Desktop\"/>
    </mc:Choice>
  </mc:AlternateContent>
  <bookViews>
    <workbookView xWindow="0" yWindow="0" windowWidth="20490" windowHeight="763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J12" i="1"/>
  <c r="J11" i="1"/>
  <c r="J10" i="1"/>
  <c r="J9" i="1"/>
  <c r="J8" i="1"/>
  <c r="J7" i="1"/>
  <c r="J6" i="1"/>
  <c r="J5" i="1"/>
  <c r="J4" i="1"/>
  <c r="J3" i="1"/>
  <c r="J2" i="1"/>
  <c r="J1" i="1"/>
</calcChain>
</file>

<file path=xl/sharedStrings.xml><?xml version="1.0" encoding="utf-8"?>
<sst xmlns="http://schemas.openxmlformats.org/spreadsheetml/2006/main" count="82" uniqueCount="42">
  <si>
    <t>الاسم</t>
  </si>
  <si>
    <t>المنصب</t>
  </si>
  <si>
    <t>حالة</t>
  </si>
  <si>
    <t>العمر</t>
  </si>
  <si>
    <t>الخدمة</t>
  </si>
  <si>
    <t>الجنس</t>
  </si>
  <si>
    <t>عدد الكادر كله</t>
  </si>
  <si>
    <t>ايمان</t>
  </si>
  <si>
    <t>تدريسي</t>
  </si>
  <si>
    <t>متزوج</t>
  </si>
  <si>
    <t>انثى</t>
  </si>
  <si>
    <t>عدد المدرسين الذكور</t>
  </si>
  <si>
    <t>جميل</t>
  </si>
  <si>
    <t>اعزب</t>
  </si>
  <si>
    <t>ذكر</t>
  </si>
  <si>
    <t>عدد المدرسين الاناث</t>
  </si>
  <si>
    <t>جورج</t>
  </si>
  <si>
    <t>عدد المدرسين الذين أعمارهم من 10 - 20</t>
  </si>
  <si>
    <t>حسين</t>
  </si>
  <si>
    <t>اداري</t>
  </si>
  <si>
    <t>عدد المدرسات الذين أعمارهن من 10 - 20</t>
  </si>
  <si>
    <t>حوراء</t>
  </si>
  <si>
    <t>عدد المدرسين الذين أعمارهم من 30 - 40</t>
  </si>
  <si>
    <t>خديجة</t>
  </si>
  <si>
    <t>عدد المدرسات الذين أعمارهن من 30 - 40</t>
  </si>
  <si>
    <t>رقية</t>
  </si>
  <si>
    <t>عدد المدرسين الذين أعمارهم من 40 - 50</t>
  </si>
  <si>
    <t>زهراء</t>
  </si>
  <si>
    <t>عدد المدرسات الذين أعمارهن من 40 - 50</t>
  </si>
  <si>
    <t>زينب</t>
  </si>
  <si>
    <t>عدد المدرسين الذين خدمتهم من 10 - 20</t>
  </si>
  <si>
    <t>سعاد</t>
  </si>
  <si>
    <t>عدد المدرسات الذين خدمتهن من 10 - 20</t>
  </si>
  <si>
    <t>علي</t>
  </si>
  <si>
    <t>عدد المدرسين الذين خدمتهم من 21 - 30</t>
  </si>
  <si>
    <t>فاطمة</t>
  </si>
  <si>
    <t>عدد المدرسات الذين خدمتهن من 21 - 30</t>
  </si>
  <si>
    <t>قادر</t>
  </si>
  <si>
    <t xml:space="preserve"> </t>
  </si>
  <si>
    <t xml:space="preserve">  </t>
  </si>
  <si>
    <t>محمد</t>
  </si>
  <si>
    <t>مثلا هنا اضع دالة ليظهر الأسماء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</si>
</sst>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rightToLeft="1" tabSelected="1" workbookViewId="0">
      <selection activeCell="K3" sqref="K3"/>
    </sheetView>
  </sheetViews>
  <sheetFormatPr defaultRowHeight="15" x14ac:dyDescent="0.25"/>
  <cols>
    <col min="9" max="9" width="34.85546875" customWidth="1"/>
    <col min="11" max="11" width="25.71093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I1" t="s">
        <v>6</v>
      </c>
      <c r="J1">
        <f>COUNTA(A2:A16)</f>
        <v>15</v>
      </c>
    </row>
    <row r="2" spans="1:11" x14ac:dyDescent="0.25">
      <c r="A2" t="s">
        <v>7</v>
      </c>
      <c r="B2" t="s">
        <v>8</v>
      </c>
      <c r="C2" t="s">
        <v>9</v>
      </c>
      <c r="D2">
        <v>46</v>
      </c>
      <c r="E2">
        <v>17</v>
      </c>
      <c r="F2" t="s">
        <v>10</v>
      </c>
      <c r="I2" t="s">
        <v>11</v>
      </c>
      <c r="J2">
        <f>COUNTIFS(F2:F16,"ذكر", B2:B16,"تدريسي")</f>
        <v>5</v>
      </c>
    </row>
    <row r="3" spans="1:11" x14ac:dyDescent="0.25">
      <c r="A3" t="s">
        <v>12</v>
      </c>
      <c r="B3" t="s">
        <v>8</v>
      </c>
      <c r="C3" t="s">
        <v>13</v>
      </c>
      <c r="D3">
        <v>45</v>
      </c>
      <c r="E3">
        <v>12</v>
      </c>
      <c r="F3" t="s">
        <v>14</v>
      </c>
      <c r="I3" t="s">
        <v>15</v>
      </c>
      <c r="J3" s="1">
        <f>COUNTIFS(F2:F16,"انثى", B2:B16,"تدريسي")</f>
        <v>7</v>
      </c>
      <c r="K3" s="1" t="s">
        <v>41</v>
      </c>
    </row>
    <row r="4" spans="1:11" x14ac:dyDescent="0.25">
      <c r="A4" t="s">
        <v>16</v>
      </c>
      <c r="B4" t="s">
        <v>8</v>
      </c>
      <c r="C4" t="s">
        <v>9</v>
      </c>
      <c r="D4">
        <v>35</v>
      </c>
      <c r="E4">
        <v>33</v>
      </c>
      <c r="F4" t="s">
        <v>14</v>
      </c>
      <c r="I4" t="s">
        <v>17</v>
      </c>
      <c r="J4">
        <f>COUNTIFS(F2:F16,"ذكر",B2:B16,"تدريسي", D2:D16,"&gt;9", D2:D16,"&lt;21")</f>
        <v>1</v>
      </c>
    </row>
    <row r="5" spans="1:11" x14ac:dyDescent="0.25">
      <c r="A5" t="s">
        <v>18</v>
      </c>
      <c r="B5" t="s">
        <v>19</v>
      </c>
      <c r="C5" t="s">
        <v>9</v>
      </c>
      <c r="D5">
        <v>60</v>
      </c>
      <c r="E5">
        <v>30</v>
      </c>
      <c r="F5" t="s">
        <v>14</v>
      </c>
      <c r="I5" t="s">
        <v>20</v>
      </c>
      <c r="J5">
        <f>COUNTIFS(F2:F16,"انثى",B2:B16,"تدريسي", D2:D16,"&gt;9", D2:D16,"&lt;21")</f>
        <v>0</v>
      </c>
    </row>
    <row r="6" spans="1:11" x14ac:dyDescent="0.25">
      <c r="A6" t="s">
        <v>21</v>
      </c>
      <c r="B6" t="s">
        <v>8</v>
      </c>
      <c r="C6" t="s">
        <v>13</v>
      </c>
      <c r="D6">
        <v>52</v>
      </c>
      <c r="E6">
        <v>21</v>
      </c>
      <c r="F6" t="s">
        <v>10</v>
      </c>
      <c r="I6" t="s">
        <v>22</v>
      </c>
      <c r="J6">
        <f>COUNTIFS(F2:F16,"ذكر",B2:B16,"تدريسي", D2:D16,"&gt;29", D2:D16,"&lt;41")</f>
        <v>3</v>
      </c>
    </row>
    <row r="7" spans="1:11" x14ac:dyDescent="0.25">
      <c r="A7" t="s">
        <v>23</v>
      </c>
      <c r="B7" t="s">
        <v>8</v>
      </c>
      <c r="C7" t="s">
        <v>9</v>
      </c>
      <c r="D7">
        <v>25</v>
      </c>
      <c r="E7">
        <v>20</v>
      </c>
      <c r="F7" t="s">
        <v>10</v>
      </c>
      <c r="I7" t="s">
        <v>24</v>
      </c>
      <c r="J7">
        <f>COUNTIFS(F2:F16,"انثى",B2:B16,"تدريسي", D2:D16,"&gt;29", D2:D16,"&lt;41")</f>
        <v>1</v>
      </c>
    </row>
    <row r="8" spans="1:11" x14ac:dyDescent="0.25">
      <c r="A8" t="s">
        <v>25</v>
      </c>
      <c r="B8" t="s">
        <v>8</v>
      </c>
      <c r="C8" t="s">
        <v>9</v>
      </c>
      <c r="D8">
        <v>41</v>
      </c>
      <c r="E8">
        <v>22</v>
      </c>
      <c r="F8" t="s">
        <v>10</v>
      </c>
      <c r="I8" t="s">
        <v>26</v>
      </c>
      <c r="J8">
        <f>COUNTIFS(F2:F16,"ذكر",B2:B16,"تدريسي", D2:D16,"&gt;39", D2:D16,"&lt;51")</f>
        <v>2</v>
      </c>
    </row>
    <row r="9" spans="1:11" x14ac:dyDescent="0.25">
      <c r="A9" t="s">
        <v>27</v>
      </c>
      <c r="B9" t="s">
        <v>8</v>
      </c>
      <c r="C9" t="s">
        <v>9</v>
      </c>
      <c r="D9">
        <v>55</v>
      </c>
      <c r="E9">
        <v>19</v>
      </c>
      <c r="F9" t="s">
        <v>10</v>
      </c>
      <c r="I9" t="s">
        <v>28</v>
      </c>
      <c r="J9">
        <f>COUNTIFS(F2:F16,"انثى",B2:B16,"تدريسي", D2:D16,"&gt;39", D2:D16,"&lt;51")</f>
        <v>2</v>
      </c>
    </row>
    <row r="10" spans="1:11" x14ac:dyDescent="0.25">
      <c r="A10" t="s">
        <v>29</v>
      </c>
      <c r="B10" t="s">
        <v>19</v>
      </c>
      <c r="C10" t="s">
        <v>9</v>
      </c>
      <c r="D10">
        <v>55</v>
      </c>
      <c r="E10">
        <v>15</v>
      </c>
      <c r="F10" t="s">
        <v>10</v>
      </c>
      <c r="I10" t="s">
        <v>30</v>
      </c>
      <c r="J10">
        <f>COUNTIFS(F2:F16,"ذكر",B2:B16,"تدريسي", E2:E16,"&gt;9", E2:E16,"&lt;21")</f>
        <v>4</v>
      </c>
    </row>
    <row r="11" spans="1:11" x14ac:dyDescent="0.25">
      <c r="A11" t="s">
        <v>31</v>
      </c>
      <c r="B11" t="s">
        <v>8</v>
      </c>
      <c r="C11" t="s">
        <v>9</v>
      </c>
      <c r="D11">
        <v>23</v>
      </c>
      <c r="E11">
        <v>23</v>
      </c>
      <c r="F11" t="s">
        <v>10</v>
      </c>
      <c r="I11" t="s">
        <v>32</v>
      </c>
      <c r="J11">
        <f>COUNTIFS(F2:F16,"انثى",B2:B16,"تدريسي", E2:E16,"&gt;9", E2:E16,"&lt;21")</f>
        <v>4</v>
      </c>
    </row>
    <row r="12" spans="1:11" x14ac:dyDescent="0.25">
      <c r="A12" t="s">
        <v>33</v>
      </c>
      <c r="B12" t="s">
        <v>19</v>
      </c>
      <c r="C12" t="s">
        <v>9</v>
      </c>
      <c r="D12">
        <v>50</v>
      </c>
      <c r="E12">
        <v>25</v>
      </c>
      <c r="F12" t="s">
        <v>14</v>
      </c>
      <c r="I12" t="s">
        <v>34</v>
      </c>
      <c r="J12">
        <f>COUNTIFS(F2:F16,"ذكر",B2:B16,"تدريسي", E2:E16,"&gt;20", E2:E16,"&lt;31")</f>
        <v>0</v>
      </c>
    </row>
    <row r="13" spans="1:11" x14ac:dyDescent="0.25">
      <c r="A13" t="s">
        <v>35</v>
      </c>
      <c r="B13" t="s">
        <v>8</v>
      </c>
      <c r="C13" t="s">
        <v>9</v>
      </c>
      <c r="D13">
        <v>30</v>
      </c>
      <c r="E13">
        <v>14</v>
      </c>
      <c r="F13" t="s">
        <v>10</v>
      </c>
      <c r="I13" t="s">
        <v>36</v>
      </c>
      <c r="J13">
        <f>COUNTIFS(F2:F16,"انثى",B2:B16,"تدريسي", E2:E16,"&gt;20", E2:E16,"&lt;31")</f>
        <v>3</v>
      </c>
    </row>
    <row r="14" spans="1:11" x14ac:dyDescent="0.25">
      <c r="A14" t="s">
        <v>37</v>
      </c>
      <c r="B14" t="s">
        <v>8</v>
      </c>
      <c r="C14" t="s">
        <v>9</v>
      </c>
      <c r="D14">
        <v>30</v>
      </c>
      <c r="E14">
        <v>15</v>
      </c>
      <c r="F14" t="s">
        <v>14</v>
      </c>
    </row>
    <row r="15" spans="1:11" x14ac:dyDescent="0.25">
      <c r="A15" t="s">
        <v>33</v>
      </c>
      <c r="B15" t="s">
        <v>8</v>
      </c>
      <c r="C15" t="s">
        <v>9</v>
      </c>
      <c r="D15">
        <v>20</v>
      </c>
      <c r="E15">
        <v>20</v>
      </c>
      <c r="F15" t="s">
        <v>14</v>
      </c>
      <c r="G15" t="s">
        <v>38</v>
      </c>
      <c r="H15" t="s">
        <v>39</v>
      </c>
    </row>
    <row r="16" spans="1:11" x14ac:dyDescent="0.25">
      <c r="A16" t="s">
        <v>40</v>
      </c>
      <c r="B16" t="s">
        <v>8</v>
      </c>
      <c r="C16" t="s">
        <v>9</v>
      </c>
      <c r="D16">
        <v>40</v>
      </c>
      <c r="E16">
        <v>10</v>
      </c>
      <c r="F16" t="s">
        <v>14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dcterms:created xsi:type="dcterms:W3CDTF">2020-02-24T18:38:08Z</dcterms:created>
  <dcterms:modified xsi:type="dcterms:W3CDTF">2020-02-24T18:41:07Z</dcterms:modified>
</cp:coreProperties>
</file>