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lem\Desktop\"/>
    </mc:Choice>
  </mc:AlternateContent>
  <xr:revisionPtr revIDLastSave="0" documentId="8_{33F7054F-2866-40E3-BF03-E6D051C818BA}" xr6:coauthVersionLast="45" xr6:coauthVersionMax="45" xr10:uidLastSave="{00000000-0000-0000-0000-000000000000}"/>
  <bookViews>
    <workbookView xWindow="-120" yWindow="-120" windowWidth="20730" windowHeight="11160" activeTab="1" xr2:uid="{380D5116-E4B7-437B-8F62-871A33F3C3BB}"/>
  </bookViews>
  <sheets>
    <sheet name="1" sheetId="3" r:id="rId1"/>
    <sheet name="2" sheetId="2" r:id="rId2"/>
  </sheets>
  <externalReferences>
    <externalReference r:id="rId3"/>
    <externalReference r:id="rId4"/>
  </externalReferences>
  <definedNames>
    <definedName name="_xlnm.Print_Area" localSheetId="0">'1'!$A$1:$AM$59</definedName>
    <definedName name="Titles">'2'!$A$1:$B$1,'[1]HALATH AMMAR S'!$A$1:$B$1,'[1]BATHA D'!$A$1:$B$1,'[1]BATHA S'!$A$1:$B$1,'[1]Wadia D'!$A$1:$B$1,'[1]Wadia S'!$A$1:$B$1,'[1]King Fahad AirPort D'!$A$1:$B$1,'[1]King Fahad AirPort S'!$A$1:$B$1,'[1]JED TERMINAL 1 D'!$A$1:$B$1,'[1]JED TERMINAL 1 S'!$A$1:$B$1,'[1]SOUTH TERMINAL D'!$A$1:$B$1,'[1]SOUTH TERMINAL S'!$A$1:$B$1,'[1]NORTH TERMINAL D'!$A$1:$B$1,'[1]NORTH TERMINAL S'!$A$1:$B$1,'[1]HAJ TERMINAL D'!$A$1:$B$1,'[1]HAJ TERMINAL S'!$A$1:$B$1,'[1]JED SEAPORT D'!$A$1:$B$1,'[1]JED SEAPORT S'!$A$1:$B$1,'[1]MADINA AIRPORT D'!$A$1:$B$1,'[1]MADINA AIRPORT S'!$A$1:$B$1,'[1]YANBU AIRPORT D'!$A$1:$B$1,'[1]YANBU AIRPORT S'!$A$1:$B$1,'[1]YANBU SEAPORT D'!$A$1:$B$1,'[1]YANBU SEAPORT S'!$A$1:$B$1,'[1]TAS HADEETHA D'!$A$1:$B$1,'[1]TAS HADEETHA S'!$A$1:$B$1,'[1]King Fahad Causeway D'!$A$1:$B$1,'[1]King Fahad Causeway S'!$A$1:$B$1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" i="3" l="1"/>
  <c r="G7" i="3" s="1"/>
  <c r="H7" i="3" s="1"/>
  <c r="I7" i="3" s="1"/>
  <c r="J7" i="3" s="1"/>
  <c r="K7" i="3" s="1"/>
  <c r="L7" i="3" s="1"/>
  <c r="M7" i="3" s="1"/>
  <c r="N7" i="3" s="1"/>
  <c r="O7" i="3" s="1"/>
  <c r="P7" i="3" s="1"/>
  <c r="Q7" i="3" s="1"/>
  <c r="R7" i="3" s="1"/>
  <c r="S7" i="3" s="1"/>
  <c r="T7" i="3" s="1"/>
  <c r="U7" i="3" s="1"/>
  <c r="V7" i="3" s="1"/>
  <c r="W7" i="3" s="1"/>
  <c r="X7" i="3" s="1"/>
  <c r="Y7" i="3" s="1"/>
  <c r="Z7" i="3" s="1"/>
  <c r="AA7" i="3" s="1"/>
  <c r="AB7" i="3" s="1"/>
  <c r="AC7" i="3" s="1"/>
  <c r="AD7" i="3" s="1"/>
  <c r="AE7" i="3" s="1"/>
  <c r="AF7" i="3" s="1"/>
  <c r="AG7" i="3" s="1"/>
  <c r="G1" i="3"/>
  <c r="AH4" i="2"/>
  <c r="AG4" i="2"/>
  <c r="AL9" i="3" l="1"/>
  <c r="AM9" i="3"/>
</calcChain>
</file>

<file path=xl/sharedStrings.xml><?xml version="1.0" encoding="utf-8"?>
<sst xmlns="http://schemas.openxmlformats.org/spreadsheetml/2006/main" count="47" uniqueCount="47">
  <si>
    <t>Payment</t>
  </si>
  <si>
    <t>Total</t>
  </si>
  <si>
    <t>Location:</t>
  </si>
  <si>
    <t>عمود2</t>
  </si>
  <si>
    <t>عمود3</t>
  </si>
  <si>
    <t>عمود4</t>
  </si>
  <si>
    <t>عمود5</t>
  </si>
  <si>
    <t>عمود6</t>
  </si>
  <si>
    <t>عمود7</t>
  </si>
  <si>
    <t>عمود8</t>
  </si>
  <si>
    <t>عمود9</t>
  </si>
  <si>
    <t>عمود10</t>
  </si>
  <si>
    <t>عمود11</t>
  </si>
  <si>
    <t>عمود12</t>
  </si>
  <si>
    <t>عمود13</t>
  </si>
  <si>
    <t>عمود14</t>
  </si>
  <si>
    <t>عمود15</t>
  </si>
  <si>
    <t>عمود16</t>
  </si>
  <si>
    <t>عمود17</t>
  </si>
  <si>
    <t>عمود18</t>
  </si>
  <si>
    <t>عمود19</t>
  </si>
  <si>
    <t>عمود20</t>
  </si>
  <si>
    <t>عمود21</t>
  </si>
  <si>
    <t>عمود22</t>
  </si>
  <si>
    <t>عمود23</t>
  </si>
  <si>
    <t>عمود24</t>
  </si>
  <si>
    <t>عمود25</t>
  </si>
  <si>
    <t>عمود26</t>
  </si>
  <si>
    <t>عمود27</t>
  </si>
  <si>
    <t>عمود28</t>
  </si>
  <si>
    <t>عمود29</t>
  </si>
  <si>
    <t>عمود30</t>
  </si>
  <si>
    <t>عمود31</t>
  </si>
  <si>
    <t>عمود32</t>
  </si>
  <si>
    <t>عمود33</t>
  </si>
  <si>
    <t>عمود34</t>
  </si>
  <si>
    <t>FEB</t>
  </si>
  <si>
    <t>Monthly Attendance Report</t>
  </si>
  <si>
    <t xml:space="preserve">Location. </t>
  </si>
  <si>
    <t>Sno</t>
  </si>
  <si>
    <t>Payroll No</t>
  </si>
  <si>
    <t>Employee Name</t>
  </si>
  <si>
    <t xml:space="preserve">ساعات البصمة </t>
  </si>
  <si>
    <t xml:space="preserve"> Actual Total</t>
  </si>
  <si>
    <t xml:space="preserve">الساعات الناقصة </t>
  </si>
  <si>
    <t xml:space="preserve">اجمالي الساعات 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</si>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</sst>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;@"/>
    <numFmt numFmtId="165" formatCode="#,##0.0"/>
  </numFmts>
  <fonts count="15" x14ac:knownFonts="1">
    <font>
      <sz val="11"/>
      <color theme="1"/>
      <name val="Arial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b/>
      <sz val="16"/>
      <color indexed="8"/>
      <name val="Times New Roman"/>
      <family val="1"/>
    </font>
    <font>
      <sz val="10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12"/>
      <name val="Times New Roman"/>
      <family val="1"/>
    </font>
    <font>
      <sz val="11"/>
      <color theme="1"/>
      <name val="Calibri"/>
      <family val="2"/>
    </font>
    <font>
      <sz val="10"/>
      <color indexed="8"/>
      <name val="Arial"/>
      <family val="2"/>
    </font>
    <font>
      <b/>
      <sz val="9"/>
      <color indexed="8"/>
      <name val="Times New Roman"/>
      <family val="1"/>
    </font>
    <font>
      <b/>
      <sz val="10"/>
      <color indexed="8"/>
      <name val="Arial"/>
      <family val="2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Border="0" applyAlignment="0"/>
    <xf numFmtId="0" fontId="2" fillId="0" borderId="0"/>
  </cellStyleXfs>
  <cellXfs count="46">
    <xf numFmtId="0" fontId="0" fillId="0" borderId="0" xfId="0"/>
    <xf numFmtId="0" fontId="1" fillId="0" borderId="0" xfId="1"/>
    <xf numFmtId="0" fontId="1" fillId="0" borderId="0" xfId="1"/>
    <xf numFmtId="0" fontId="1" fillId="0" borderId="0" xfId="1" applyNumberFormat="1"/>
    <xf numFmtId="0" fontId="3" fillId="2" borderId="0" xfId="2" applyFont="1" applyFill="1" applyAlignment="1">
      <alignment vertical="top"/>
    </xf>
    <xf numFmtId="0" fontId="3" fillId="0" borderId="0" xfId="2" applyFont="1" applyAlignment="1">
      <alignment vertical="top"/>
    </xf>
    <xf numFmtId="0" fontId="4" fillId="0" borderId="0" xfId="2" applyFont="1" applyAlignment="1">
      <alignment vertical="center" wrapText="1" readingOrder="1"/>
    </xf>
    <xf numFmtId="0" fontId="4" fillId="0" borderId="0" xfId="2" applyFont="1" applyAlignment="1">
      <alignment horizontal="center" vertical="center" wrapText="1" readingOrder="1"/>
    </xf>
    <xf numFmtId="3" fontId="3" fillId="0" borderId="0" xfId="2" applyNumberFormat="1" applyFont="1" applyAlignment="1">
      <alignment vertical="top"/>
    </xf>
    <xf numFmtId="0" fontId="5" fillId="0" borderId="0" xfId="2" applyFont="1" applyAlignment="1">
      <alignment vertical="top" wrapText="1" readingOrder="1"/>
    </xf>
    <xf numFmtId="3" fontId="5" fillId="0" borderId="0" xfId="2" applyNumberFormat="1" applyFont="1" applyAlignment="1">
      <alignment horizontal="center" vertical="top" wrapText="1" readingOrder="1"/>
    </xf>
    <xf numFmtId="0" fontId="3" fillId="0" borderId="0" xfId="2" applyFont="1" applyAlignment="1">
      <alignment horizontal="center" vertical="center"/>
    </xf>
    <xf numFmtId="0" fontId="6" fillId="0" borderId="0" xfId="2" applyFont="1" applyAlignment="1">
      <alignment vertical="top" wrapText="1" readingOrder="1"/>
    </xf>
    <xf numFmtId="0" fontId="6" fillId="0" borderId="0" xfId="2" applyFont="1" applyAlignment="1">
      <alignment horizontal="center" vertical="center" wrapText="1" readingOrder="1"/>
    </xf>
    <xf numFmtId="3" fontId="3" fillId="0" borderId="0" xfId="2" applyNumberFormat="1" applyFont="1" applyAlignment="1">
      <alignment horizontal="center"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 wrapText="1" readingOrder="1"/>
    </xf>
    <xf numFmtId="0" fontId="4" fillId="0" borderId="0" xfId="2" applyFont="1" applyAlignment="1">
      <alignment horizontal="left" vertical="top" wrapText="1" readingOrder="1"/>
    </xf>
    <xf numFmtId="0" fontId="6" fillId="0" borderId="0" xfId="2" applyFont="1" applyAlignment="1">
      <alignment horizontal="left" vertical="top" wrapText="1" readingOrder="1"/>
    </xf>
    <xf numFmtId="0" fontId="6" fillId="0" borderId="0" xfId="2" applyFont="1" applyAlignment="1">
      <alignment horizontal="center" vertical="top" wrapText="1" readingOrder="1"/>
    </xf>
    <xf numFmtId="0" fontId="4" fillId="0" borderId="0" xfId="2" applyFont="1" applyAlignment="1">
      <alignment vertical="top" wrapText="1" readingOrder="1"/>
    </xf>
    <xf numFmtId="0" fontId="4" fillId="3" borderId="1" xfId="2" applyFont="1" applyFill="1" applyBorder="1" applyAlignment="1">
      <alignment vertical="center"/>
    </xf>
    <xf numFmtId="0" fontId="4" fillId="3" borderId="1" xfId="2" applyFont="1" applyFill="1" applyBorder="1" applyAlignment="1">
      <alignment horizontal="center" vertical="center"/>
    </xf>
    <xf numFmtId="0" fontId="4" fillId="0" borderId="0" xfId="2" applyFont="1" applyAlignment="1">
      <alignment horizontal="center" vertical="top" wrapText="1" readingOrder="1"/>
    </xf>
    <xf numFmtId="0" fontId="4" fillId="4" borderId="2" xfId="2" applyFont="1" applyFill="1" applyBorder="1" applyAlignment="1">
      <alignment horizontal="center" vertical="center" wrapText="1" readingOrder="1"/>
    </xf>
    <xf numFmtId="0" fontId="4" fillId="4" borderId="1" xfId="2" applyFont="1" applyFill="1" applyBorder="1" applyAlignment="1">
      <alignment horizontal="center" vertical="center" wrapText="1" readingOrder="1"/>
    </xf>
    <xf numFmtId="0" fontId="4" fillId="4" borderId="3" xfId="2" applyFont="1" applyFill="1" applyBorder="1" applyAlignment="1">
      <alignment horizontal="center" vertical="center" wrapText="1" readingOrder="1"/>
    </xf>
    <xf numFmtId="164" fontId="7" fillId="3" borderId="3" xfId="2" applyNumberFormat="1" applyFont="1" applyFill="1" applyBorder="1" applyAlignment="1">
      <alignment horizontal="center" vertical="center" wrapText="1" readingOrder="1"/>
    </xf>
    <xf numFmtId="164" fontId="7" fillId="3" borderId="1" xfId="2" applyNumberFormat="1" applyFont="1" applyFill="1" applyBorder="1" applyAlignment="1">
      <alignment horizontal="center" vertical="center" wrapText="1" readingOrder="1"/>
    </xf>
    <xf numFmtId="1" fontId="8" fillId="5" borderId="1" xfId="2" applyNumberFormat="1" applyFont="1" applyFill="1" applyBorder="1" applyAlignment="1">
      <alignment horizontal="center" vertical="center" wrapText="1" readingOrder="1"/>
    </xf>
    <xf numFmtId="1" fontId="8" fillId="5" borderId="2" xfId="2" applyNumberFormat="1" applyFont="1" applyFill="1" applyBorder="1" applyAlignment="1">
      <alignment horizontal="center" vertical="center" wrapText="1" readingOrder="1"/>
    </xf>
    <xf numFmtId="3" fontId="4" fillId="3" borderId="2" xfId="2" applyNumberFormat="1" applyFont="1" applyFill="1" applyBorder="1" applyAlignment="1">
      <alignment horizontal="center" vertical="center" wrapText="1" readingOrder="1"/>
    </xf>
    <xf numFmtId="1" fontId="4" fillId="3" borderId="2" xfId="2" applyNumberFormat="1" applyFont="1" applyFill="1" applyBorder="1" applyAlignment="1">
      <alignment horizontal="center" vertical="center" wrapText="1" readingOrder="1"/>
    </xf>
    <xf numFmtId="0" fontId="3" fillId="0" borderId="2" xfId="2" applyFont="1" applyBorder="1" applyAlignment="1">
      <alignment vertical="top"/>
    </xf>
    <xf numFmtId="0" fontId="3" fillId="2" borderId="2" xfId="2" applyFont="1" applyFill="1" applyBorder="1" applyAlignment="1">
      <alignment horizontal="center" vertical="center"/>
    </xf>
    <xf numFmtId="0" fontId="9" fillId="0" borderId="0" xfId="2" applyFont="1" applyAlignment="1">
      <alignment vertical="top"/>
    </xf>
    <xf numFmtId="3" fontId="4" fillId="0" borderId="4" xfId="2" applyNumberFormat="1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/>
    </xf>
    <xf numFmtId="1" fontId="11" fillId="0" borderId="5" xfId="2" applyNumberFormat="1" applyFont="1" applyBorder="1" applyAlignment="1">
      <alignment horizontal="center" vertical="center"/>
    </xf>
    <xf numFmtId="165" fontId="11" fillId="0" borderId="5" xfId="2" applyNumberFormat="1" applyFont="1" applyBorder="1" applyAlignment="1">
      <alignment horizontal="center" vertical="center"/>
    </xf>
    <xf numFmtId="3" fontId="12" fillId="0" borderId="6" xfId="2" applyNumberFormat="1" applyFont="1" applyBorder="1" applyAlignment="1">
      <alignment horizontal="center" vertical="center" wrapText="1"/>
    </xf>
    <xf numFmtId="0" fontId="2" fillId="0" borderId="0" xfId="2" applyAlignment="1">
      <alignment horizontal="center" vertical="center"/>
    </xf>
    <xf numFmtId="0" fontId="2" fillId="5" borderId="0" xfId="2" applyFill="1" applyAlignment="1">
      <alignment horizontal="center" vertical="center"/>
    </xf>
    <xf numFmtId="3" fontId="13" fillId="0" borderId="2" xfId="2" applyNumberFormat="1" applyFont="1" applyBorder="1" applyAlignment="1">
      <alignment horizontal="center" vertical="center"/>
    </xf>
    <xf numFmtId="0" fontId="2" fillId="0" borderId="0" xfId="2"/>
    <xf numFmtId="3" fontId="14" fillId="0" borderId="0" xfId="2" applyNumberFormat="1" applyFont="1" applyAlignment="1">
      <alignment horizontal="center" vertical="center"/>
    </xf>
  </cellXfs>
  <cellStyles count="3">
    <cellStyle name="عادي" xfId="0" builtinId="0"/>
    <cellStyle name="عادي 2" xfId="1" xr:uid="{6AA8A367-A075-49D5-876E-6D1E65F21BE6}"/>
    <cellStyle name="عادي 3" xfId="2" xr:uid="{2F69011B-4F03-44E0-A745-8C011C488B6B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9" tint="0.39994506668294322"/>
        </patternFill>
      </fill>
    </dxf>
    <dxf>
      <font>
        <b val="0"/>
        <i val="0"/>
        <color auto="1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alem/Downloads/TAReport%20(8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IR%20PORTS%20-%20Feb'2020%20&#1578;&#1580;&#1585;&#1576;&#1577;%20&#1575;&#1604;&#1575;&#1586;&#1575;&#1581;&#15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LATH AMMAR S"/>
      <sheetName val="BATHA D"/>
      <sheetName val="BATHA S"/>
      <sheetName val="Wadia D"/>
      <sheetName val="Wadia S"/>
      <sheetName val="King Fahad AirPort D"/>
      <sheetName val="King Fahad AirPort S"/>
      <sheetName val="JED TERMINAL 1 D"/>
      <sheetName val="JED TERMINAL 1 S"/>
      <sheetName val="SOUTH TERMINAL D"/>
      <sheetName val="SOUTH TERMINAL S"/>
      <sheetName val="NORTH TERMINAL D"/>
      <sheetName val="NORTH TERMINAL S"/>
      <sheetName val="HAJ TERMINAL D"/>
      <sheetName val="HAJ TERMINAL S"/>
      <sheetName val="JED SEAPORT D"/>
      <sheetName val="JED SEAPORT S"/>
      <sheetName val="MADINA AIRPORT D"/>
      <sheetName val="MADINA AIRPORT S"/>
      <sheetName val="YANBU AIRPORT D"/>
      <sheetName val="YANBU AIRPORT S"/>
      <sheetName val="YANBU SEAPORT D"/>
      <sheetName val="YANBU SEAPORT S"/>
      <sheetName val="TAS HADEETHA D"/>
      <sheetName val="TAS HADEETHA S"/>
      <sheetName val="King Fahad Causeway D"/>
      <sheetName val="King Fahad Causeway S"/>
    </sheetNames>
    <sheetDataSet>
      <sheetData sheetId="0">
        <row r="1">
          <cell r="A1" t="str">
            <v>Location:</v>
          </cell>
        </row>
      </sheetData>
      <sheetData sheetId="1">
        <row r="1">
          <cell r="A1" t="str">
            <v>Location:</v>
          </cell>
        </row>
      </sheetData>
      <sheetData sheetId="2">
        <row r="1">
          <cell r="A1" t="str">
            <v>Location:</v>
          </cell>
        </row>
      </sheetData>
      <sheetData sheetId="3">
        <row r="1">
          <cell r="A1" t="str">
            <v>Location:</v>
          </cell>
        </row>
      </sheetData>
      <sheetData sheetId="4">
        <row r="1">
          <cell r="A1" t="str">
            <v>Location:</v>
          </cell>
        </row>
      </sheetData>
      <sheetData sheetId="5">
        <row r="1">
          <cell r="A1" t="str">
            <v>Location:</v>
          </cell>
        </row>
      </sheetData>
      <sheetData sheetId="6">
        <row r="1">
          <cell r="A1" t="str">
            <v>Location:</v>
          </cell>
        </row>
      </sheetData>
      <sheetData sheetId="7">
        <row r="1">
          <cell r="A1" t="str">
            <v>Location:</v>
          </cell>
        </row>
      </sheetData>
      <sheetData sheetId="8">
        <row r="1">
          <cell r="A1" t="str">
            <v>Location:</v>
          </cell>
        </row>
      </sheetData>
      <sheetData sheetId="9">
        <row r="1">
          <cell r="A1" t="str">
            <v>Location:</v>
          </cell>
        </row>
      </sheetData>
      <sheetData sheetId="10">
        <row r="1">
          <cell r="A1" t="str">
            <v>Location:</v>
          </cell>
        </row>
      </sheetData>
      <sheetData sheetId="11">
        <row r="1">
          <cell r="A1" t="str">
            <v>Location:</v>
          </cell>
        </row>
      </sheetData>
      <sheetData sheetId="12">
        <row r="1">
          <cell r="A1" t="str">
            <v>Location:</v>
          </cell>
        </row>
      </sheetData>
      <sheetData sheetId="13">
        <row r="1">
          <cell r="A1" t="str">
            <v>Location:</v>
          </cell>
        </row>
      </sheetData>
      <sheetData sheetId="14">
        <row r="1">
          <cell r="A1" t="str">
            <v>Location:</v>
          </cell>
        </row>
      </sheetData>
      <sheetData sheetId="15">
        <row r="1">
          <cell r="A1" t="str">
            <v>Location:</v>
          </cell>
        </row>
      </sheetData>
      <sheetData sheetId="16">
        <row r="1">
          <cell r="A1" t="str">
            <v>Location:</v>
          </cell>
        </row>
      </sheetData>
      <sheetData sheetId="17">
        <row r="1">
          <cell r="A1" t="str">
            <v>Location:</v>
          </cell>
        </row>
      </sheetData>
      <sheetData sheetId="18">
        <row r="1">
          <cell r="A1" t="str">
            <v>Location:</v>
          </cell>
        </row>
      </sheetData>
      <sheetData sheetId="19">
        <row r="1">
          <cell r="A1" t="str">
            <v>Location:</v>
          </cell>
        </row>
      </sheetData>
      <sheetData sheetId="20">
        <row r="1">
          <cell r="A1" t="str">
            <v>Location:</v>
          </cell>
        </row>
      </sheetData>
      <sheetData sheetId="21">
        <row r="1">
          <cell r="A1" t="str">
            <v>Location:</v>
          </cell>
        </row>
      </sheetData>
      <sheetData sheetId="22">
        <row r="1">
          <cell r="A1" t="str">
            <v>Location:</v>
          </cell>
        </row>
      </sheetData>
      <sheetData sheetId="23">
        <row r="1">
          <cell r="A1" t="str">
            <v>Location:</v>
          </cell>
        </row>
      </sheetData>
      <sheetData sheetId="24">
        <row r="1">
          <cell r="A1" t="str">
            <v>Location:</v>
          </cell>
        </row>
      </sheetData>
      <sheetData sheetId="25">
        <row r="1">
          <cell r="A1" t="str">
            <v>Location:</v>
          </cell>
        </row>
      </sheetData>
      <sheetData sheetId="26">
        <row r="1">
          <cell r="A1" t="str">
            <v>Location: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mial 1"/>
      <sheetName val="Termial (1)"/>
      <sheetName val="NT"/>
      <sheetName val="North"/>
      <sheetName val="ST"/>
      <sheetName val="South"/>
      <sheetName val="HT"/>
      <sheetName val="Hajj"/>
      <sheetName val="JSP"/>
      <sheetName val="Jeddah Seaport"/>
      <sheetName val="Mad"/>
      <sheetName val="Madinah"/>
      <sheetName val="YAP"/>
      <sheetName val="Yanb-Air"/>
      <sheetName val="YSP"/>
      <sheetName val="Yan-Seab"/>
      <sheetName val="Dammam Air"/>
      <sheetName val="Dmm-Air"/>
      <sheetName val="Taif"/>
      <sheetName val="TF"/>
      <sheetName val="RUH"/>
      <sheetName val="Riyadh"/>
      <sheetName val="Reports"/>
    </sheetNames>
    <sheetDataSet>
      <sheetData sheetId="0"/>
      <sheetData sheetId="1"/>
      <sheetData sheetId="2">
        <row r="1">
          <cell r="G1">
            <v>2020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EC20B4C-3C5A-4B62-BDE7-B933072787C1}" name="Table1" displayName="Table1" ref="A2:AH3" totalsRowShown="0">
  <tableColumns count="34">
    <tableColumn id="1" xr3:uid="{00000000-0010-0000-0000-000001000000}" name="2"/>
    <tableColumn id="2" xr3:uid="{00000000-0010-0000-0000-000002000000}" name="عمود2" dataCellStyle="عادي 2"/>
    <tableColumn id="3" xr3:uid="{00000000-0010-0000-0000-000003000000}" name="عمود3"/>
    <tableColumn id="4" xr3:uid="{00000000-0010-0000-0000-000004000000}" name="عمود4"/>
    <tableColumn id="5" xr3:uid="{00000000-0010-0000-0000-000005000000}" name="عمود5"/>
    <tableColumn id="6" xr3:uid="{00000000-0010-0000-0000-000006000000}" name="عمود6"/>
    <tableColumn id="7" xr3:uid="{00000000-0010-0000-0000-000007000000}" name="عمود7"/>
    <tableColumn id="8" xr3:uid="{00000000-0010-0000-0000-000008000000}" name="عمود8"/>
    <tableColumn id="9" xr3:uid="{00000000-0010-0000-0000-000009000000}" name="عمود9"/>
    <tableColumn id="10" xr3:uid="{00000000-0010-0000-0000-00000A000000}" name="عمود10"/>
    <tableColumn id="11" xr3:uid="{00000000-0010-0000-0000-00000B000000}" name="عمود11"/>
    <tableColumn id="12" xr3:uid="{00000000-0010-0000-0000-00000C000000}" name="عمود12"/>
    <tableColumn id="13" xr3:uid="{00000000-0010-0000-0000-00000D000000}" name="عمود13"/>
    <tableColumn id="14" xr3:uid="{00000000-0010-0000-0000-00000E000000}" name="عمود14"/>
    <tableColumn id="15" xr3:uid="{00000000-0010-0000-0000-00000F000000}" name="عمود15"/>
    <tableColumn id="16" xr3:uid="{00000000-0010-0000-0000-000010000000}" name="عمود16"/>
    <tableColumn id="17" xr3:uid="{00000000-0010-0000-0000-000011000000}" name="عمود17"/>
    <tableColumn id="18" xr3:uid="{00000000-0010-0000-0000-000012000000}" name="عمود18"/>
    <tableColumn id="19" xr3:uid="{00000000-0010-0000-0000-000013000000}" name="عمود19"/>
    <tableColumn id="20" xr3:uid="{00000000-0010-0000-0000-000014000000}" name="عمود20"/>
    <tableColumn id="21" xr3:uid="{00000000-0010-0000-0000-000015000000}" name="عمود21"/>
    <tableColumn id="22" xr3:uid="{00000000-0010-0000-0000-000016000000}" name="عمود22"/>
    <tableColumn id="23" xr3:uid="{00000000-0010-0000-0000-000017000000}" name="عمود23"/>
    <tableColumn id="24" xr3:uid="{00000000-0010-0000-0000-000018000000}" name="عمود24"/>
    <tableColumn id="25" xr3:uid="{00000000-0010-0000-0000-000019000000}" name="عمود25"/>
    <tableColumn id="26" xr3:uid="{00000000-0010-0000-0000-00001A000000}" name="عمود26"/>
    <tableColumn id="27" xr3:uid="{00000000-0010-0000-0000-00001B000000}" name="عمود27"/>
    <tableColumn id="28" xr3:uid="{00000000-0010-0000-0000-00001C000000}" name="عمود28"/>
    <tableColumn id="29" xr3:uid="{00000000-0010-0000-0000-00001D000000}" name="عمود29"/>
    <tableColumn id="30" xr3:uid="{00000000-0010-0000-0000-00001E000000}" name="عمود30"/>
    <tableColumn id="31" xr3:uid="{00000000-0010-0000-0000-00001F000000}" name="عمود31"/>
    <tableColumn id="32" xr3:uid="{00000000-0010-0000-0000-000020000000}" name="عمود32"/>
    <tableColumn id="35" xr3:uid="{00000000-0010-0000-0000-000023000000}" name="عمود33"/>
    <tableColumn id="36" xr3:uid="{00000000-0010-0000-0000-000024000000}" name="عمود34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68AD5-A57C-4B6B-9328-819E10686BCC}">
  <sheetPr>
    <tabColor theme="6" tint="-0.249977111117893"/>
    <pageSetUpPr fitToPage="1"/>
  </sheetPr>
  <dimension ref="A1:AQ50"/>
  <sheetViews>
    <sheetView showGridLines="0" showOutlineSymbols="0" view="pageBreakPreview" topLeftCell="B1" zoomScale="102" zoomScaleNormal="70" zoomScaleSheetLayoutView="145" workbookViewId="0">
      <pane xSplit="3" ySplit="7" topLeftCell="W8" activePane="bottomRight" state="frozen"/>
      <selection activeCell="A19" sqref="A19:B19"/>
      <selection pane="topRight" activeCell="A19" sqref="A19:B19"/>
      <selection pane="bottomLeft" activeCell="A19" sqref="A19:B19"/>
      <selection pane="bottomRight" activeCell="AM6" sqref="AM6"/>
    </sheetView>
  </sheetViews>
  <sheetFormatPr defaultColWidth="0" defaultRowHeight="31.5" customHeight="1" zeroHeight="1" x14ac:dyDescent="0.2"/>
  <cols>
    <col min="1" max="1" width="1.125" style="5" customWidth="1"/>
    <col min="2" max="2" width="4.75" style="44" customWidth="1"/>
    <col min="3" max="3" width="7.5" style="44" bestFit="1" customWidth="1"/>
    <col min="4" max="4" width="24.25" style="44" customWidth="1"/>
    <col min="5" max="5" width="5.25" style="44" bestFit="1" customWidth="1"/>
    <col min="6" max="9" width="6.125" style="44" bestFit="1" customWidth="1"/>
    <col min="10" max="10" width="5.25" style="44" customWidth="1"/>
    <col min="11" max="11" width="5.25" style="44" bestFit="1" customWidth="1"/>
    <col min="12" max="12" width="6.375" style="44" customWidth="1"/>
    <col min="13" max="13" width="5.25" style="44" bestFit="1" customWidth="1"/>
    <col min="14" max="30" width="6.125" style="44" bestFit="1" customWidth="1"/>
    <col min="31" max="31" width="6.625" style="44" customWidth="1"/>
    <col min="32" max="32" width="6.125" style="44" bestFit="1" customWidth="1"/>
    <col min="33" max="33" width="6.125" style="44" customWidth="1"/>
    <col min="34" max="34" width="6.5" style="44" customWidth="1"/>
    <col min="35" max="37" width="9.375" style="44" customWidth="1"/>
    <col min="38" max="38" width="9.375" style="45" customWidth="1"/>
    <col min="39" max="39" width="10.25" style="11" bestFit="1" customWidth="1"/>
    <col min="40" max="43" width="0" style="5" hidden="1" customWidth="1"/>
    <col min="44" max="16384" width="5.875" style="5" hidden="1"/>
  </cols>
  <sheetData>
    <row r="1" spans="1:41" ht="30" customHeight="1" x14ac:dyDescent="0.2">
      <c r="A1" s="4"/>
      <c r="B1" s="5"/>
      <c r="C1" s="5"/>
      <c r="D1" s="5"/>
      <c r="E1" s="6" t="s">
        <v>36</v>
      </c>
      <c r="F1" s="6"/>
      <c r="G1" s="7">
        <f>[2]NT!G1</f>
        <v>2020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8"/>
      <c r="AM1" s="5"/>
    </row>
    <row r="2" spans="1:41" ht="20.25" customHeight="1" x14ac:dyDescent="0.2">
      <c r="B2" s="5"/>
      <c r="C2" s="9" t="s">
        <v>37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10"/>
    </row>
    <row r="3" spans="1:41" ht="12.75" customHeight="1" x14ac:dyDescent="0.2">
      <c r="B3" s="5"/>
      <c r="C3" s="5"/>
      <c r="D3" s="5"/>
      <c r="E3" s="5"/>
      <c r="F3" s="5"/>
      <c r="G3" s="5"/>
      <c r="H3" s="5"/>
      <c r="I3" s="5"/>
      <c r="J3" s="6"/>
      <c r="K3" s="6"/>
      <c r="L3" s="6"/>
      <c r="M3" s="5"/>
      <c r="N3" s="5"/>
      <c r="O3" s="5"/>
      <c r="P3" s="5"/>
      <c r="Q3" s="12"/>
      <c r="R3" s="12"/>
      <c r="S3" s="5"/>
      <c r="T3" s="13"/>
      <c r="U3" s="13"/>
      <c r="V3" s="13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11"/>
      <c r="AJ3" s="11"/>
      <c r="AK3" s="11"/>
      <c r="AL3" s="14"/>
    </row>
    <row r="4" spans="1:41" ht="13.5" customHeight="1" x14ac:dyDescent="0.2">
      <c r="B4" s="5"/>
      <c r="C4" s="5"/>
      <c r="D4" s="5"/>
      <c r="E4" s="5"/>
      <c r="F4" s="5"/>
      <c r="G4" s="5"/>
      <c r="H4" s="5"/>
      <c r="I4" s="5"/>
      <c r="J4" s="15"/>
      <c r="K4" s="16"/>
      <c r="L4" s="16"/>
      <c r="M4" s="17"/>
      <c r="N4" s="17"/>
      <c r="O4" s="17"/>
      <c r="P4" s="18"/>
      <c r="Q4" s="18"/>
      <c r="R4" s="18"/>
      <c r="S4" s="19"/>
      <c r="T4" s="19"/>
      <c r="U4" s="19"/>
      <c r="V4" s="19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11"/>
      <c r="AJ4" s="11"/>
      <c r="AK4" s="11"/>
      <c r="AL4" s="14"/>
    </row>
    <row r="5" spans="1:41" ht="13.5" customHeight="1" thickBot="1" x14ac:dyDescent="0.2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20"/>
      <c r="N5" s="20"/>
      <c r="O5" s="20"/>
      <c r="P5" s="20"/>
      <c r="Q5" s="20"/>
      <c r="R5" s="20"/>
      <c r="S5" s="20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11"/>
      <c r="AJ5" s="11"/>
      <c r="AK5" s="11"/>
      <c r="AL5" s="14"/>
    </row>
    <row r="6" spans="1:41" ht="15" customHeight="1" thickBot="1" x14ac:dyDescent="0.25">
      <c r="B6" s="21" t="s">
        <v>38</v>
      </c>
      <c r="C6" s="21"/>
      <c r="D6" s="22"/>
      <c r="E6" s="5"/>
      <c r="F6" s="5"/>
      <c r="G6" s="5"/>
      <c r="H6" s="5"/>
      <c r="I6" s="5"/>
      <c r="J6" s="5"/>
      <c r="K6" s="5"/>
      <c r="L6" s="5"/>
      <c r="M6" s="23"/>
      <c r="N6" s="23"/>
      <c r="O6" s="23"/>
      <c r="P6" s="23"/>
      <c r="Q6" s="23"/>
      <c r="R6" s="23"/>
      <c r="S6" s="23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11"/>
      <c r="AJ6" s="11"/>
      <c r="AK6" s="11"/>
      <c r="AL6" s="14"/>
    </row>
    <row r="7" spans="1:41" s="33" customFormat="1" ht="32.25" customHeight="1" thickBot="1" x14ac:dyDescent="0.25">
      <c r="A7" s="5"/>
      <c r="B7" s="24" t="s">
        <v>39</v>
      </c>
      <c r="C7" s="25" t="s">
        <v>40</v>
      </c>
      <c r="D7" s="26" t="s">
        <v>41</v>
      </c>
      <c r="E7" s="27">
        <v>43862</v>
      </c>
      <c r="F7" s="28">
        <f>E7+1</f>
        <v>43863</v>
      </c>
      <c r="G7" s="28">
        <f t="shared" ref="G7:AG7" si="0">F7+1</f>
        <v>43864</v>
      </c>
      <c r="H7" s="28">
        <f t="shared" si="0"/>
        <v>43865</v>
      </c>
      <c r="I7" s="28">
        <f t="shared" si="0"/>
        <v>43866</v>
      </c>
      <c r="J7" s="28">
        <f t="shared" si="0"/>
        <v>43867</v>
      </c>
      <c r="K7" s="28">
        <f t="shared" si="0"/>
        <v>43868</v>
      </c>
      <c r="L7" s="28">
        <f t="shared" si="0"/>
        <v>43869</v>
      </c>
      <c r="M7" s="28">
        <f t="shared" si="0"/>
        <v>43870</v>
      </c>
      <c r="N7" s="28">
        <f t="shared" si="0"/>
        <v>43871</v>
      </c>
      <c r="O7" s="28">
        <f t="shared" si="0"/>
        <v>43872</v>
      </c>
      <c r="P7" s="28">
        <f t="shared" si="0"/>
        <v>43873</v>
      </c>
      <c r="Q7" s="28">
        <f t="shared" si="0"/>
        <v>43874</v>
      </c>
      <c r="R7" s="28">
        <f t="shared" si="0"/>
        <v>43875</v>
      </c>
      <c r="S7" s="28">
        <f t="shared" si="0"/>
        <v>43876</v>
      </c>
      <c r="T7" s="28">
        <f t="shared" si="0"/>
        <v>43877</v>
      </c>
      <c r="U7" s="28">
        <f t="shared" si="0"/>
        <v>43878</v>
      </c>
      <c r="V7" s="28">
        <f t="shared" si="0"/>
        <v>43879</v>
      </c>
      <c r="W7" s="28">
        <f t="shared" si="0"/>
        <v>43880</v>
      </c>
      <c r="X7" s="28">
        <f t="shared" si="0"/>
        <v>43881</v>
      </c>
      <c r="Y7" s="28">
        <f t="shared" si="0"/>
        <v>43882</v>
      </c>
      <c r="Z7" s="28">
        <f t="shared" si="0"/>
        <v>43883</v>
      </c>
      <c r="AA7" s="28">
        <f t="shared" si="0"/>
        <v>43884</v>
      </c>
      <c r="AB7" s="28">
        <f t="shared" si="0"/>
        <v>43885</v>
      </c>
      <c r="AC7" s="28">
        <f t="shared" si="0"/>
        <v>43886</v>
      </c>
      <c r="AD7" s="28">
        <f t="shared" si="0"/>
        <v>43887</v>
      </c>
      <c r="AE7" s="28">
        <f t="shared" si="0"/>
        <v>43888</v>
      </c>
      <c r="AF7" s="28">
        <f t="shared" si="0"/>
        <v>43889</v>
      </c>
      <c r="AG7" s="28">
        <f t="shared" si="0"/>
        <v>43890</v>
      </c>
      <c r="AH7" s="29" t="s">
        <v>42</v>
      </c>
      <c r="AI7" s="29" t="s">
        <v>43</v>
      </c>
      <c r="AJ7" s="29" t="s">
        <v>44</v>
      </c>
      <c r="AK7" s="30" t="s">
        <v>45</v>
      </c>
      <c r="AL7" s="31" t="s">
        <v>1</v>
      </c>
      <c r="AM7" s="32" t="s">
        <v>0</v>
      </c>
      <c r="AO7" s="34"/>
    </row>
    <row r="8" spans="1:41" s="35" customFormat="1" ht="15" customHeight="1" thickBot="1" x14ac:dyDescent="0.25"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8"/>
      <c r="AJ8" s="38"/>
      <c r="AK8" s="38"/>
      <c r="AL8" s="39"/>
      <c r="AM8" s="40"/>
    </row>
    <row r="9" spans="1:41" s="11" customFormat="1" ht="12.75" customHeight="1" thickBot="1" x14ac:dyDescent="0.25">
      <c r="B9" s="41"/>
      <c r="C9" s="41"/>
      <c r="D9" s="42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3">
        <f>SUM(AL8:AL8)</f>
        <v>0</v>
      </c>
      <c r="AM9" s="43">
        <f>SUM(AM8:AM8)</f>
        <v>0</v>
      </c>
    </row>
    <row r="10" spans="1:41" s="11" customFormat="1" ht="12.75" customHeight="1" x14ac:dyDescent="0.2"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</row>
    <row r="11" spans="1:41" ht="31.5" customHeight="1" x14ac:dyDescent="0.2"/>
    <row r="12" spans="1:41" ht="31.5" customHeight="1" x14ac:dyDescent="0.2"/>
    <row r="13" spans="1:41" ht="31.5" customHeight="1" x14ac:dyDescent="0.2"/>
    <row r="14" spans="1:41" ht="31.5" customHeight="1" x14ac:dyDescent="0.2"/>
    <row r="15" spans="1:41" ht="31.5" customHeight="1" x14ac:dyDescent="0.2"/>
    <row r="16" spans="1:41" ht="31.5" customHeight="1" x14ac:dyDescent="0.2"/>
    <row r="17" ht="31.5" customHeight="1" x14ac:dyDescent="0.2"/>
    <row r="18" ht="31.5" customHeight="1" x14ac:dyDescent="0.2"/>
    <row r="19" ht="31.5" customHeight="1" x14ac:dyDescent="0.2"/>
    <row r="20" ht="31.5" customHeight="1" x14ac:dyDescent="0.2"/>
    <row r="21" ht="31.5" customHeight="1" x14ac:dyDescent="0.2"/>
    <row r="22" ht="31.5" customHeight="1" x14ac:dyDescent="0.2"/>
    <row r="23" ht="31.5" customHeight="1" x14ac:dyDescent="0.2"/>
    <row r="24" ht="31.5" customHeight="1" x14ac:dyDescent="0.2"/>
    <row r="25" ht="31.5" customHeight="1" x14ac:dyDescent="0.2"/>
    <row r="26" ht="31.5" customHeight="1" x14ac:dyDescent="0.2"/>
    <row r="27" ht="31.5" customHeight="1" x14ac:dyDescent="0.2"/>
    <row r="28" ht="31.5" customHeight="1" x14ac:dyDescent="0.2"/>
    <row r="29" ht="31.5" customHeight="1" x14ac:dyDescent="0.2"/>
    <row r="30" ht="31.5" customHeight="1" x14ac:dyDescent="0.2"/>
    <row r="31" ht="31.5" customHeight="1" x14ac:dyDescent="0.2"/>
    <row r="32" ht="31.5" customHeight="1" x14ac:dyDescent="0.2"/>
    <row r="33" ht="31.5" customHeight="1" x14ac:dyDescent="0.2"/>
    <row r="34" ht="31.5" customHeight="1" x14ac:dyDescent="0.2"/>
    <row r="35" ht="31.5" customHeight="1" x14ac:dyDescent="0.2"/>
    <row r="36" ht="31.5" customHeight="1" x14ac:dyDescent="0.2"/>
    <row r="37" ht="31.5" customHeight="1" x14ac:dyDescent="0.2"/>
    <row r="38" ht="31.5" customHeight="1" x14ac:dyDescent="0.2"/>
    <row r="39" ht="31.5" customHeight="1" x14ac:dyDescent="0.2"/>
    <row r="40" ht="31.5" customHeight="1" x14ac:dyDescent="0.2"/>
    <row r="41" ht="31.5" customHeight="1" x14ac:dyDescent="0.2"/>
    <row r="42" ht="31.5" customHeight="1" x14ac:dyDescent="0.2"/>
    <row r="43" ht="31.5" customHeight="1" x14ac:dyDescent="0.2"/>
    <row r="44" ht="31.5" customHeight="1" x14ac:dyDescent="0.2"/>
    <row r="45" ht="31.5" customHeight="1" x14ac:dyDescent="0.2"/>
    <row r="46" ht="31.5" customHeight="1" x14ac:dyDescent="0.2"/>
    <row r="47" ht="31.5" customHeight="1" x14ac:dyDescent="0.2"/>
    <row r="48" ht="31.5" customHeight="1" x14ac:dyDescent="0.2"/>
    <row r="49" ht="31.5" customHeight="1" x14ac:dyDescent="0.2"/>
    <row r="50" ht="31.5" customHeight="1" x14ac:dyDescent="0.2"/>
  </sheetData>
  <conditionalFormatting sqref="D1">
    <cfRule type="duplicateValues" dxfId="19" priority="18"/>
  </conditionalFormatting>
  <conditionalFormatting sqref="AL9">
    <cfRule type="cellIs" dxfId="18" priority="17" operator="equal">
      <formula>208</formula>
    </cfRule>
  </conditionalFormatting>
  <conditionalFormatting sqref="AL9">
    <cfRule type="cellIs" dxfId="17" priority="16" operator="greaterThan">
      <formula>208</formula>
    </cfRule>
  </conditionalFormatting>
  <conditionalFormatting sqref="E7:AG7">
    <cfRule type="cellIs" dxfId="16" priority="15" stopIfTrue="1" operator="greaterThan">
      <formula>9</formula>
    </cfRule>
  </conditionalFormatting>
  <conditionalFormatting sqref="D7">
    <cfRule type="duplicateValues" dxfId="15" priority="13"/>
    <cfRule type="duplicateValues" dxfId="14" priority="14"/>
  </conditionalFormatting>
  <conditionalFormatting sqref="AM9">
    <cfRule type="cellIs" dxfId="13" priority="12" operator="equal">
      <formula>208</formula>
    </cfRule>
  </conditionalFormatting>
  <conditionalFormatting sqref="AM9">
    <cfRule type="cellIs" dxfId="12" priority="11" operator="greaterThan">
      <formula>208</formula>
    </cfRule>
  </conditionalFormatting>
  <conditionalFormatting sqref="E8:AH8">
    <cfRule type="cellIs" dxfId="11" priority="5" operator="equal">
      <formula>4</formula>
    </cfRule>
    <cfRule type="cellIs" dxfId="10" priority="6" operator="equal">
      <formula>0</formula>
    </cfRule>
  </conditionalFormatting>
  <conditionalFormatting sqref="E8:AH8">
    <cfRule type="cellIs" dxfId="9" priority="4" operator="equal">
      <formula>4</formula>
    </cfRule>
  </conditionalFormatting>
  <conditionalFormatting sqref="AL8">
    <cfRule type="cellIs" dxfId="8" priority="3" operator="equal">
      <formula>208</formula>
    </cfRule>
  </conditionalFormatting>
  <conditionalFormatting sqref="AL8">
    <cfRule type="cellIs" dxfId="7" priority="2" operator="greaterThan">
      <formula>208</formula>
    </cfRule>
  </conditionalFormatting>
  <conditionalFormatting sqref="AM8">
    <cfRule type="cellIs" dxfId="6" priority="1" stopIfTrue="1" operator="greaterThan">
      <formula>4000</formula>
    </cfRule>
  </conditionalFormatting>
  <conditionalFormatting sqref="D8">
    <cfRule type="duplicateValues" dxfId="5" priority="7"/>
    <cfRule type="duplicateValues" dxfId="4" priority="8"/>
  </conditionalFormatting>
  <conditionalFormatting sqref="C8">
    <cfRule type="duplicateValues" dxfId="3" priority="9"/>
  </conditionalFormatting>
  <conditionalFormatting sqref="D8">
    <cfRule type="duplicateValues" dxfId="2" priority="10"/>
  </conditionalFormatting>
  <conditionalFormatting sqref="D2:D6">
    <cfRule type="duplicateValues" dxfId="1" priority="19"/>
  </conditionalFormatting>
  <conditionalFormatting sqref="D1:D6">
    <cfRule type="duplicateValues" dxfId="0" priority="20"/>
  </conditionalFormatting>
  <pageMargins left="0.16666666666666666" right="0.16666666666666666" top="0.16666666666666666" bottom="0.16666666666666666" header="0" footer="0"/>
  <pageSetup paperSize="9" scale="4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9F2AE-A92D-44D0-9A7B-0083679975A3}">
  <dimension ref="A1:AH4"/>
  <sheetViews>
    <sheetView tabSelected="1" zoomScale="80" zoomScaleNormal="80" workbookViewId="0">
      <selection activeCell="C6" sqref="C6"/>
    </sheetView>
  </sheetViews>
  <sheetFormatPr defaultRowHeight="15" x14ac:dyDescent="0.25"/>
  <cols>
    <col min="1" max="16384" width="9" style="1"/>
  </cols>
  <sheetData>
    <row r="1" spans="1:34" x14ac:dyDescent="0.25">
      <c r="A1" s="2" t="s">
        <v>2</v>
      </c>
      <c r="B1" s="2"/>
    </row>
    <row r="2" spans="1:34" x14ac:dyDescent="0.25">
      <c r="A2" t="s">
        <v>46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  <c r="S2" t="s">
        <v>20</v>
      </c>
      <c r="T2" t="s">
        <v>21</v>
      </c>
      <c r="U2" t="s">
        <v>22</v>
      </c>
      <c r="V2" t="s">
        <v>23</v>
      </c>
      <c r="W2" t="s">
        <v>24</v>
      </c>
      <c r="X2" t="s">
        <v>25</v>
      </c>
      <c r="Y2" t="s">
        <v>26</v>
      </c>
      <c r="Z2" t="s">
        <v>27</v>
      </c>
      <c r="AA2" t="s">
        <v>28</v>
      </c>
      <c r="AB2" t="s">
        <v>29</v>
      </c>
      <c r="AC2" t="s">
        <v>30</v>
      </c>
      <c r="AD2" t="s">
        <v>31</v>
      </c>
      <c r="AE2" t="s">
        <v>32</v>
      </c>
      <c r="AF2" t="s">
        <v>33</v>
      </c>
      <c r="AG2" t="s">
        <v>34</v>
      </c>
      <c r="AH2" t="s">
        <v>35</v>
      </c>
    </row>
    <row r="3" spans="1:34" x14ac:dyDescent="0.25">
      <c r="A3" s="3"/>
      <c r="AG3" s="3">
        <v>159.28</v>
      </c>
      <c r="AH3" s="3">
        <v>2392</v>
      </c>
    </row>
    <row r="4" spans="1:34" x14ac:dyDescent="0.25">
      <c r="AG4" s="1">
        <f>SUBTOTAL(109,Table1[عمود33])</f>
        <v>159.28</v>
      </c>
      <c r="AH4" s="1">
        <f>SUBTOTAL(109,Table1[عمود34])</f>
        <v>2392</v>
      </c>
    </row>
  </sheetData>
  <mergeCells count="1">
    <mergeCell ref="A1:B1"/>
  </mergeCells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1</vt:i4>
      </vt:variant>
    </vt:vector>
  </HeadingPairs>
  <TitlesOfParts>
    <vt:vector size="3" baseType="lpstr">
      <vt:lpstr>1</vt:lpstr>
      <vt:lpstr>2</vt:lpstr>
      <vt:lpstr>'1'!Print_Area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Salem</dc:creator>
  <cp:lastModifiedBy>Ali Salem</cp:lastModifiedBy>
  <dcterms:created xsi:type="dcterms:W3CDTF">2020-02-25T12:45:18Z</dcterms:created>
  <dcterms:modified xsi:type="dcterms:W3CDTF">2020-02-25T12:50:02Z</dcterms:modified>
</cp:coreProperties>
</file>