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4775" windowHeight="4740"/>
  </bookViews>
  <sheets>
    <sheet name="ورقة1" sheetId="1" r:id="rId1"/>
  </sheets>
  <definedNames>
    <definedName name="z">ورقة1!$C$4:$J$76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1" i="1" l="1"/>
  <c r="AC6" i="1"/>
  <c r="AC7" i="1"/>
  <c r="AC8" i="1"/>
  <c r="AC9" i="1"/>
  <c r="AC10" i="1"/>
  <c r="AB6" i="1"/>
  <c r="AB7" i="1"/>
  <c r="AB8" i="1"/>
  <c r="AB9" i="1"/>
  <c r="AB10" i="1"/>
  <c r="AB11" i="1"/>
  <c r="Z7" i="1"/>
  <c r="Z8" i="1"/>
  <c r="Z9" i="1"/>
  <c r="Z10" i="1"/>
  <c r="Z11" i="1"/>
  <c r="AA6" i="1"/>
  <c r="AA7" i="1"/>
  <c r="AA8" i="1"/>
  <c r="AA9" i="1"/>
  <c r="AA10" i="1"/>
  <c r="AA11" i="1"/>
  <c r="Y7" i="1"/>
  <c r="Y8" i="1"/>
  <c r="Y9" i="1"/>
  <c r="Y10" i="1"/>
  <c r="Y11" i="1"/>
  <c r="Z6" i="1"/>
  <c r="X7" i="1"/>
  <c r="X8" i="1"/>
  <c r="X9" i="1"/>
  <c r="X10" i="1"/>
  <c r="X11" i="1"/>
  <c r="Y6" i="1"/>
  <c r="W7" i="1"/>
  <c r="W8" i="1"/>
  <c r="W9" i="1"/>
  <c r="W10" i="1"/>
  <c r="W11" i="1"/>
  <c r="X6" i="1"/>
  <c r="W6" i="1"/>
  <c r="V7" i="1"/>
  <c r="V8" i="1"/>
  <c r="V9" i="1"/>
  <c r="V10" i="1"/>
  <c r="V11" i="1"/>
  <c r="V6" i="1"/>
  <c r="U7" i="1"/>
  <c r="U8" i="1"/>
  <c r="U9" i="1"/>
  <c r="U10" i="1"/>
  <c r="U11" i="1"/>
  <c r="T7" i="1"/>
  <c r="T8" i="1"/>
  <c r="T9" i="1"/>
  <c r="T10" i="1"/>
  <c r="T11" i="1"/>
  <c r="U6" i="1"/>
  <c r="T6" i="1"/>
  <c r="S7" i="1"/>
  <c r="S8" i="1"/>
  <c r="S9" i="1"/>
  <c r="S10" i="1"/>
  <c r="S11" i="1"/>
  <c r="S6" i="1"/>
  <c r="R8" i="1"/>
  <c r="R9" i="1"/>
  <c r="R10" i="1"/>
  <c r="R11" i="1"/>
  <c r="R7" i="1"/>
  <c r="R6" i="1" l="1"/>
</calcChain>
</file>

<file path=xl/sharedStrings.xml><?xml version="1.0" encoding="utf-8"?>
<sst xmlns="http://schemas.openxmlformats.org/spreadsheetml/2006/main" count="263" uniqueCount="62">
  <si>
    <t>الشهر</t>
  </si>
  <si>
    <t>الربع</t>
  </si>
  <si>
    <t>الإجمالي</t>
  </si>
  <si>
    <t>01_الايرادات</t>
  </si>
  <si>
    <t xml:space="preserve"> 01/1441</t>
  </si>
  <si>
    <t>الربع الأول</t>
  </si>
  <si>
    <t>11_التكلفة التشغيلية الثابتة</t>
  </si>
  <si>
    <t>12_التكلفة التشغيلية الغير مباشرة</t>
  </si>
  <si>
    <t>13_التكلفة التشغيلية المباشرة المتغيرة</t>
  </si>
  <si>
    <t>15_المصاريف الادارية والتسويقية</t>
  </si>
  <si>
    <t xml:space="preserve"> 02/1441</t>
  </si>
  <si>
    <t xml:space="preserve"> 03/1441</t>
  </si>
  <si>
    <t xml:space="preserve"> 04/1441</t>
  </si>
  <si>
    <t>الربع الثاني</t>
  </si>
  <si>
    <t xml:space="preserve"> 05/1441</t>
  </si>
  <si>
    <t xml:space="preserve"> 06/1441</t>
  </si>
  <si>
    <t xml:space="preserve"> 07/1441</t>
  </si>
  <si>
    <t>الربع الثالث</t>
  </si>
  <si>
    <t xml:space="preserve"> 08/1441</t>
  </si>
  <si>
    <t xml:space="preserve"> 09/1441</t>
  </si>
  <si>
    <t xml:space="preserve"> 10/1441</t>
  </si>
  <si>
    <t>الربع الرابع</t>
  </si>
  <si>
    <t xml:space="preserve"> 11/1441</t>
  </si>
  <si>
    <t xml:space="preserve"> 12/1441</t>
  </si>
  <si>
    <t>01/1441</t>
  </si>
  <si>
    <t>02/1442</t>
  </si>
  <si>
    <t>بنود القائمة</t>
  </si>
  <si>
    <t>محرم</t>
  </si>
  <si>
    <t>صفر</t>
  </si>
  <si>
    <t>ربيع أول</t>
  </si>
  <si>
    <t>ربيع ثان</t>
  </si>
  <si>
    <t>جماد أول</t>
  </si>
  <si>
    <t>جماد ثان</t>
  </si>
  <si>
    <t>رجب</t>
  </si>
  <si>
    <t>شعبان</t>
  </si>
  <si>
    <t>رمضان</t>
  </si>
  <si>
    <t>شوال</t>
  </si>
  <si>
    <t>ذو القعدة</t>
  </si>
  <si>
    <t>ذو الحجة</t>
  </si>
  <si>
    <t>03/1441</t>
  </si>
  <si>
    <t>04/1441</t>
  </si>
  <si>
    <t>05/1441</t>
  </si>
  <si>
    <t>06/1441</t>
  </si>
  <si>
    <t>07/1441</t>
  </si>
  <si>
    <t>08/1441</t>
  </si>
  <si>
    <t>09/1441</t>
  </si>
  <si>
    <t>10/1441</t>
  </si>
  <si>
    <t>11/1441</t>
  </si>
  <si>
    <t>12/1441</t>
  </si>
  <si>
    <t>البيان / الفرع</t>
  </si>
  <si>
    <t>مكة</t>
  </si>
  <si>
    <t>جدة</t>
  </si>
  <si>
    <t>الرياض</t>
  </si>
  <si>
    <t>الشرقية</t>
  </si>
  <si>
    <t>51_نسبة الربحية</t>
  </si>
  <si>
    <t>البيانات</t>
  </si>
  <si>
    <t>التقرير</t>
  </si>
  <si>
    <t>الفرع:</t>
  </si>
  <si>
    <t>اختار الفرع</t>
  </si>
  <si>
    <t>أحتاج الى القيمة من جدول البيانات ليظهر في جدول التقرير (  الخانات باللون الاخضر ) ،، بناء على شروط:</t>
  </si>
  <si>
    <t>=- أن تكون النسبة هي البند المحدد</t>
  </si>
  <si>
    <t>=- أن يكون نفس 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</si>
</sst>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 readingOrder="2"/>
    </xf>
    <xf numFmtId="0" fontId="3" fillId="3" borderId="1" xfId="0" applyFont="1" applyFill="1" applyBorder="1" applyAlignment="1">
      <alignment horizontal="center" vertical="center"/>
    </xf>
    <xf numFmtId="10" fontId="0" fillId="3" borderId="1" xfId="1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right" vertical="top"/>
    </xf>
    <xf numFmtId="0" fontId="5" fillId="5" borderId="0" xfId="0" applyFont="1" applyFill="1"/>
    <xf numFmtId="0" fontId="0" fillId="0" borderId="1" xfId="0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0" fillId="0" borderId="1" xfId="0" applyBorder="1" applyAlignment="1">
      <alignment horizontal="right" vertical="top" readingOrder="2"/>
    </xf>
    <xf numFmtId="10" fontId="0" fillId="6" borderId="1" xfId="0" applyNumberFormat="1" applyFill="1" applyBorder="1" applyAlignment="1">
      <alignment vertical="top"/>
    </xf>
    <xf numFmtId="0" fontId="2" fillId="7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0" fontId="0" fillId="5" borderId="1" xfId="0" applyFill="1" applyBorder="1"/>
    <xf numFmtId="0" fontId="6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right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1628775</xdr:colOff>
      <xdr:row>1</xdr:row>
      <xdr:rowOff>266700</xdr:rowOff>
    </xdr:from>
    <xdr:to>
      <xdr:col>19</xdr:col>
      <xdr:colOff>533400</xdr:colOff>
      <xdr:row>3</xdr:row>
      <xdr:rowOff>142875</xdr:rowOff>
    </xdr:to>
    <xdr:cxnSp macro="">
      <xdr:nvCxnSpPr>
        <xdr:cNvPr id="3" name="رابط كسهم مستقيم 2">
          <a:extLst>
            <a:ext uri="{FF2B5EF4-FFF2-40B4-BE49-F238E27FC236}">
              <a16:creationId xmlns="" xmlns:a16="http://schemas.microsoft.com/office/drawing/2014/main" id="{58DCC106-6689-433E-AB09-5E35EF5586DB}"/>
            </a:ext>
          </a:extLst>
        </xdr:cNvPr>
        <xdr:cNvCxnSpPr/>
      </xdr:nvCxnSpPr>
      <xdr:spPr>
        <a:xfrm>
          <a:off x="9975570600" y="457200"/>
          <a:ext cx="1924050" cy="4286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H77"/>
  <sheetViews>
    <sheetView rightToLeft="1" tabSelected="1" topLeftCell="O1" workbookViewId="0">
      <selection activeCell="Q4" sqref="Q4"/>
    </sheetView>
  </sheetViews>
  <sheetFormatPr defaultRowHeight="14.25" x14ac:dyDescent="0.2"/>
  <cols>
    <col min="1" max="1" width="0.75" customWidth="1"/>
    <col min="2" max="2" width="1.625" customWidth="1"/>
    <col min="3" max="3" width="41.75" bestFit="1" customWidth="1"/>
    <col min="4" max="4" width="8.125" bestFit="1" customWidth="1"/>
    <col min="5" max="5" width="8" bestFit="1" customWidth="1"/>
    <col min="6" max="6" width="16.25" bestFit="1" customWidth="1"/>
    <col min="7" max="7" width="16.875" bestFit="1" customWidth="1"/>
    <col min="8" max="8" width="17" bestFit="1" customWidth="1"/>
    <col min="9" max="9" width="20" bestFit="1" customWidth="1"/>
    <col min="10" max="10" width="9.375" bestFit="1" customWidth="1"/>
    <col min="12" max="14" width="0" hidden="1" customWidth="1"/>
    <col min="17" max="17" width="27" bestFit="1" customWidth="1"/>
    <col min="23" max="23" width="9.875" customWidth="1"/>
  </cols>
  <sheetData>
    <row r="2" spans="3:34" ht="27.75" x14ac:dyDescent="0.4">
      <c r="D2" s="12" t="s">
        <v>55</v>
      </c>
      <c r="E2" s="19"/>
      <c r="Q2" s="18" t="s">
        <v>56</v>
      </c>
      <c r="U2" s="20" t="s">
        <v>58</v>
      </c>
    </row>
    <row r="4" spans="3:34" ht="20.25" x14ac:dyDescent="0.2">
      <c r="C4" s="1" t="s">
        <v>49</v>
      </c>
      <c r="D4" s="2" t="s">
        <v>0</v>
      </c>
      <c r="E4" s="2" t="s">
        <v>1</v>
      </c>
      <c r="F4" s="3" t="s">
        <v>50</v>
      </c>
      <c r="G4" s="3" t="s">
        <v>51</v>
      </c>
      <c r="H4" s="3" t="s">
        <v>52</v>
      </c>
      <c r="I4" s="3" t="s">
        <v>53</v>
      </c>
      <c r="J4" s="3" t="s">
        <v>2</v>
      </c>
      <c r="P4" s="14" t="s">
        <v>57</v>
      </c>
      <c r="Q4" s="17" t="s">
        <v>51</v>
      </c>
      <c r="R4" s="13" t="s">
        <v>24</v>
      </c>
      <c r="S4" s="13" t="s">
        <v>25</v>
      </c>
      <c r="T4" s="13" t="s">
        <v>39</v>
      </c>
      <c r="U4" s="13" t="s">
        <v>40</v>
      </c>
      <c r="V4" s="13" t="s">
        <v>41</v>
      </c>
      <c r="W4" s="13" t="s">
        <v>42</v>
      </c>
      <c r="X4" s="13" t="s">
        <v>43</v>
      </c>
      <c r="Y4" s="13" t="s">
        <v>44</v>
      </c>
      <c r="Z4" s="13" t="s">
        <v>45</v>
      </c>
      <c r="AA4" s="13" t="s">
        <v>46</v>
      </c>
      <c r="AB4" s="13" t="s">
        <v>47</v>
      </c>
      <c r="AC4" s="13" t="s">
        <v>48</v>
      </c>
      <c r="AH4">
        <v>1</v>
      </c>
    </row>
    <row r="5" spans="3:34" ht="20.25" x14ac:dyDescent="0.2">
      <c r="C5" s="4" t="s">
        <v>3</v>
      </c>
      <c r="D5" s="5" t="s">
        <v>4</v>
      </c>
      <c r="E5" s="5" t="s">
        <v>5</v>
      </c>
      <c r="F5" s="6">
        <v>0.38713002121108475</v>
      </c>
      <c r="G5" s="6">
        <v>0.61286997878891525</v>
      </c>
      <c r="H5" s="6">
        <v>0</v>
      </c>
      <c r="I5" s="6">
        <v>0</v>
      </c>
      <c r="J5" s="6">
        <v>0.25</v>
      </c>
      <c r="P5" s="10"/>
      <c r="Q5" s="14" t="s">
        <v>26</v>
      </c>
      <c r="R5" s="14" t="s">
        <v>27</v>
      </c>
      <c r="S5" s="14" t="s">
        <v>28</v>
      </c>
      <c r="T5" s="14" t="s">
        <v>29</v>
      </c>
      <c r="U5" s="14" t="s">
        <v>30</v>
      </c>
      <c r="V5" s="14" t="s">
        <v>31</v>
      </c>
      <c r="W5" s="14" t="s">
        <v>32</v>
      </c>
      <c r="X5" s="14" t="s">
        <v>33</v>
      </c>
      <c r="Y5" s="14" t="s">
        <v>34</v>
      </c>
      <c r="Z5" s="14" t="s">
        <v>35</v>
      </c>
      <c r="AA5" s="14" t="s">
        <v>36</v>
      </c>
      <c r="AB5" s="14" t="s">
        <v>37</v>
      </c>
      <c r="AC5" s="14" t="s">
        <v>38</v>
      </c>
      <c r="AH5">
        <v>2</v>
      </c>
    </row>
    <row r="6" spans="3:34" ht="20.25" x14ac:dyDescent="0.2">
      <c r="C6" s="4" t="s">
        <v>6</v>
      </c>
      <c r="D6" s="5" t="s">
        <v>4</v>
      </c>
      <c r="E6" s="5" t="s">
        <v>5</v>
      </c>
      <c r="F6" s="6">
        <v>5.0256660681826153</v>
      </c>
      <c r="G6" s="6">
        <v>1.2874199464258875</v>
      </c>
      <c r="H6" s="6">
        <v>0</v>
      </c>
      <c r="I6" s="6">
        <v>0</v>
      </c>
      <c r="J6" s="6">
        <v>3.1411969092788237</v>
      </c>
      <c r="P6" s="11"/>
      <c r="Q6" s="15" t="s">
        <v>3</v>
      </c>
      <c r="R6" s="16">
        <f>HLOOKUP(Q4,z,2,0)</f>
        <v>0.61286997878891525</v>
      </c>
      <c r="S6" s="16">
        <f>HLOOKUP($Q$4,z,AH11,0)</f>
        <v>0.63421548885465096</v>
      </c>
      <c r="T6" s="16">
        <f>HLOOKUP($Q$4,z,AH17,0)</f>
        <v>0.4981490431825733</v>
      </c>
      <c r="U6" s="16">
        <f>HLOOKUP($Q$4,z,AH23,0)</f>
        <v>0.51502943230032705</v>
      </c>
      <c r="V6" s="16">
        <f>HLOOKUP($Q$4,z,AH29,0)</f>
        <v>0.51891017437013076</v>
      </c>
      <c r="W6" s="16">
        <f>HLOOKUP($Q$4,z,AH35,0)</f>
        <v>0.84832753539786832</v>
      </c>
      <c r="X6" s="16">
        <f>HLOOKUP($Q$4,z,AH41,0)</f>
        <v>0.78407097968492934</v>
      </c>
      <c r="Y6" s="16">
        <f>HLOOKUP($Q$4,z,AH47,0)</f>
        <v>0</v>
      </c>
      <c r="Z6" s="16">
        <f>HLOOKUP($Q$4,z,AH53,0)</f>
        <v>0</v>
      </c>
      <c r="AA6" s="16">
        <f>HLOOKUP($Q$4,z,AH59,0)</f>
        <v>0</v>
      </c>
      <c r="AB6" s="16">
        <f>HLOOKUP($Q$4,z,AH65,0)</f>
        <v>0</v>
      </c>
      <c r="AC6" s="16">
        <f>HLOOKUP($Q$4,z,AH71,0)</f>
        <v>0</v>
      </c>
      <c r="AH6">
        <v>3</v>
      </c>
    </row>
    <row r="7" spans="3:34" ht="20.25" x14ac:dyDescent="0.2">
      <c r="C7" s="4" t="s">
        <v>7</v>
      </c>
      <c r="D7" s="5" t="s">
        <v>4</v>
      </c>
      <c r="E7" s="5" t="s">
        <v>5</v>
      </c>
      <c r="F7" s="6">
        <v>4.3060094488974832E-4</v>
      </c>
      <c r="G7" s="6">
        <v>7.4204321341089959E-4</v>
      </c>
      <c r="H7" s="6">
        <v>0</v>
      </c>
      <c r="I7" s="6">
        <v>0</v>
      </c>
      <c r="J7" s="6">
        <v>1.7807858442553462E-3</v>
      </c>
      <c r="P7" s="11"/>
      <c r="Q7" s="15" t="s">
        <v>6</v>
      </c>
      <c r="R7" s="16">
        <f>HLOOKUP($Q$4,z,AH6,0)</f>
        <v>1.2874199464258875</v>
      </c>
      <c r="S7" s="16">
        <f>HLOOKUP($Q$4,z,AH12,0)</f>
        <v>0.97847401651517296</v>
      </c>
      <c r="T7" s="16">
        <f>HLOOKUP($Q$4,z,AH18,0)</f>
        <v>0.68612250629178839</v>
      </c>
      <c r="U7" s="16">
        <f>HLOOKUP($Q$4,z,AH24,0)</f>
        <v>0.53348449543588128</v>
      </c>
      <c r="V7" s="16">
        <f>HLOOKUP($Q$4,z,AH30,0)</f>
        <v>0.46529647847399752</v>
      </c>
      <c r="W7" s="16">
        <f>HLOOKUP($Q$4,z,AH36,0)</f>
        <v>0.6358225932524143</v>
      </c>
      <c r="X7" s="16">
        <f>HLOOKUP($Q$4,z,AH42,0)</f>
        <v>3.164948533629651E-2</v>
      </c>
      <c r="Y7" s="16">
        <f>HLOOKUP($Q$4,z,AH48,0)</f>
        <v>0</v>
      </c>
      <c r="Z7" s="16">
        <f>HLOOKUP($Q$4,z,AH54,0)</f>
        <v>0</v>
      </c>
      <c r="AA7" s="16">
        <f>HLOOKUP($Q$4,z,AH60,0)</f>
        <v>0</v>
      </c>
      <c r="AB7" s="16">
        <f>HLOOKUP($Q$4,z,AH66,0)</f>
        <v>0</v>
      </c>
      <c r="AC7" s="16">
        <f>HLOOKUP($Q$4,z,AH72,0)</f>
        <v>0</v>
      </c>
      <c r="AH7">
        <v>4</v>
      </c>
    </row>
    <row r="8" spans="3:34" ht="20.25" x14ac:dyDescent="0.2">
      <c r="C8" s="4" t="s">
        <v>8</v>
      </c>
      <c r="D8" s="5" t="s">
        <v>4</v>
      </c>
      <c r="E8" s="5" t="s">
        <v>5</v>
      </c>
      <c r="F8" s="6">
        <v>0.62518831925890206</v>
      </c>
      <c r="G8" s="6">
        <v>0.29247986138482107</v>
      </c>
      <c r="H8" s="6">
        <v>0</v>
      </c>
      <c r="I8" s="6">
        <v>0</v>
      </c>
      <c r="J8" s="6">
        <v>0.49206281151659187</v>
      </c>
      <c r="P8" s="11"/>
      <c r="Q8" s="15" t="s">
        <v>7</v>
      </c>
      <c r="R8" s="16">
        <f>HLOOKUP($Q$4,z,AH7,0)</f>
        <v>7.4204321341089959E-4</v>
      </c>
      <c r="S8" s="16">
        <f>HLOOKUP($Q$4,z,AH13,0)</f>
        <v>1.3140825524367414E-3</v>
      </c>
      <c r="T8" s="16">
        <f>HLOOKUP($Q$4,z,AH19,0)</f>
        <v>1.5051594373031739E-2</v>
      </c>
      <c r="U8" s="16">
        <f>HLOOKUP($Q$4,z,AH25,0)</f>
        <v>2.1019272317706061E-3</v>
      </c>
      <c r="V8" s="16">
        <f>HLOOKUP($Q$4,z,AH31,0)</f>
        <v>1.029719850919751E-3</v>
      </c>
      <c r="W8" s="16">
        <f>HLOOKUP($Q$4,z,AH37,0)</f>
        <v>2.2170057063288165E-4</v>
      </c>
      <c r="X8" s="16">
        <f>HLOOKUP($Q$4,z,AH43,0)</f>
        <v>4.6723132980955352E-3</v>
      </c>
      <c r="Y8" s="16">
        <f>HLOOKUP($Q$4,z,AH49,0)</f>
        <v>0</v>
      </c>
      <c r="Z8" s="16">
        <f>HLOOKUP($Q$4,z,AH55,0)</f>
        <v>0</v>
      </c>
      <c r="AA8" s="16">
        <f>HLOOKUP($Q$4,z,AH61,0)</f>
        <v>0</v>
      </c>
      <c r="AB8" s="16">
        <f>HLOOKUP($Q$4,z,AH67,0)</f>
        <v>0</v>
      </c>
      <c r="AC8" s="16">
        <f>HLOOKUP($Q$4,z,AH73,0)</f>
        <v>0</v>
      </c>
      <c r="AH8">
        <v>5</v>
      </c>
    </row>
    <row r="9" spans="3:34" ht="20.25" x14ac:dyDescent="0.2">
      <c r="C9" s="4" t="s">
        <v>9</v>
      </c>
      <c r="D9" s="5" t="s">
        <v>4</v>
      </c>
      <c r="E9" s="5" t="s">
        <v>5</v>
      </c>
      <c r="F9" s="6">
        <v>7.2862144378582336E-2</v>
      </c>
      <c r="G9" s="6">
        <v>8.1904233950781655E-2</v>
      </c>
      <c r="H9" s="6">
        <v>0</v>
      </c>
      <c r="I9" s="6">
        <v>0</v>
      </c>
      <c r="J9" s="6">
        <v>7.8403769622903602E-2</v>
      </c>
      <c r="P9" s="11"/>
      <c r="Q9" s="15" t="s">
        <v>8</v>
      </c>
      <c r="R9" s="16">
        <f>HLOOKUP($Q$4,z,AH8,0)</f>
        <v>0.29247986138482107</v>
      </c>
      <c r="S9" s="16">
        <f>HLOOKUP($Q$4,z,AH14,0)</f>
        <v>0.13794559847106824</v>
      </c>
      <c r="T9" s="16">
        <f>HLOOKUP($Q$4,z,AH20,0)</f>
        <v>0.10295348156169183</v>
      </c>
      <c r="U9" s="16">
        <f>HLOOKUP($Q$4,z,AH26,0)</f>
        <v>0.11199921487396237</v>
      </c>
      <c r="V9" s="16">
        <f>HLOOKUP($Q$4,z,AH32,0)</f>
        <v>7.7390486592657598E-2</v>
      </c>
      <c r="W9" s="16">
        <f>HLOOKUP($Q$4,z,AH38,0)</f>
        <v>7.8590557688450483E-2</v>
      </c>
      <c r="X9" s="16">
        <f>HLOOKUP($Q$4,z,AH44,0)</f>
        <v>3.4440598580879375E-2</v>
      </c>
      <c r="Y9" s="16">
        <f>HLOOKUP($Q$4,z,AH50,0)</f>
        <v>0</v>
      </c>
      <c r="Z9" s="16">
        <f>HLOOKUP($Q$4,z,AH56,0)</f>
        <v>0</v>
      </c>
      <c r="AA9" s="16">
        <f>HLOOKUP($Q$4,z,AH62,0)</f>
        <v>0</v>
      </c>
      <c r="AB9" s="16">
        <f>HLOOKUP($Q$4,z,AH68,0)</f>
        <v>0</v>
      </c>
      <c r="AC9" s="16">
        <f>HLOOKUP($Q$4,z,AH74,0)</f>
        <v>0</v>
      </c>
      <c r="AH9">
        <v>6</v>
      </c>
    </row>
    <row r="10" spans="3:34" ht="20.25" x14ac:dyDescent="0.2">
      <c r="C10" s="7" t="s">
        <v>54</v>
      </c>
      <c r="D10" s="8" t="s">
        <v>4</v>
      </c>
      <c r="E10" s="8" t="s">
        <v>5</v>
      </c>
      <c r="F10" s="9">
        <v>0.2467</v>
      </c>
      <c r="G10" s="9">
        <v>0.41830000000000001</v>
      </c>
      <c r="H10" s="9">
        <v>0</v>
      </c>
      <c r="I10" s="9">
        <v>0</v>
      </c>
      <c r="J10" s="9">
        <v>0.16625000000000001</v>
      </c>
      <c r="P10" s="11"/>
      <c r="Q10" s="15" t="s">
        <v>9</v>
      </c>
      <c r="R10" s="16">
        <f>HLOOKUP($Q$4,z,AH9,0)</f>
        <v>8.1904233950781655E-2</v>
      </c>
      <c r="S10" s="16">
        <f>HLOOKUP($Q$4,z,AH15,0)</f>
        <v>8.0737726408643629E-2</v>
      </c>
      <c r="T10" s="16">
        <f>HLOOKUP($Q$4,z,AH21,0)</f>
        <v>6.0980918123576464E-2</v>
      </c>
      <c r="U10" s="16">
        <f>HLOOKUP($Q$4,z,AH27,0)</f>
        <v>5.550713633074536E-2</v>
      </c>
      <c r="V10" s="16">
        <f>HLOOKUP($Q$4,z,AH33,0)</f>
        <v>6.1385774678718828E-2</v>
      </c>
      <c r="W10" s="16">
        <f>HLOOKUP($Q$4,z,AH39,0)</f>
        <v>5.8105003730888033E-2</v>
      </c>
      <c r="X10" s="16">
        <f>HLOOKUP($Q$4,z,AH45,0)</f>
        <v>1.8777375587235305E-3</v>
      </c>
      <c r="Y10" s="16">
        <f>HLOOKUP($Q$4,z,AH51,0)</f>
        <v>0</v>
      </c>
      <c r="Z10" s="16">
        <f>HLOOKUP($Q$4,z,AH57,0)</f>
        <v>0</v>
      </c>
      <c r="AA10" s="16">
        <f>HLOOKUP($Q$4,z,AH63,0)</f>
        <v>0</v>
      </c>
      <c r="AB10" s="16">
        <f>HLOOKUP($Q$4,z,AH69,0)</f>
        <v>0</v>
      </c>
      <c r="AC10" s="16">
        <f>HLOOKUP($Q$4,z,AH75,0)</f>
        <v>0</v>
      </c>
      <c r="AH10">
        <v>7</v>
      </c>
    </row>
    <row r="11" spans="3:34" ht="20.25" x14ac:dyDescent="0.2">
      <c r="C11" s="4" t="s">
        <v>3</v>
      </c>
      <c r="D11" s="5" t="s">
        <v>10</v>
      </c>
      <c r="E11" s="5" t="s">
        <v>5</v>
      </c>
      <c r="F11" s="6">
        <v>0.36317009036557346</v>
      </c>
      <c r="G11" s="6">
        <v>0.63421548885465096</v>
      </c>
      <c r="H11" s="6">
        <v>0</v>
      </c>
      <c r="I11" s="6">
        <v>2.6144207797755888E-3</v>
      </c>
      <c r="J11" s="6">
        <v>0.25</v>
      </c>
      <c r="P11" s="11"/>
      <c r="Q11" s="15" t="s">
        <v>54</v>
      </c>
      <c r="R11" s="16">
        <f>HLOOKUP($Q$4,z,AH10,0)</f>
        <v>0.41830000000000001</v>
      </c>
      <c r="S11" s="16">
        <f>HLOOKUP($Q$4,z,AH16,0)</f>
        <v>0.60189999999999999</v>
      </c>
      <c r="T11" s="16">
        <f>HLOOKUP($Q$4,z,AH22,0)</f>
        <v>0.7198</v>
      </c>
      <c r="U11" s="16">
        <f>HLOOKUP($Q$4,z,AH28,0)</f>
        <v>0.41830000000000001</v>
      </c>
      <c r="V11" s="16">
        <f>HLOOKUP($Q$4,z,AH34,0)</f>
        <v>0.60189999999999999</v>
      </c>
      <c r="W11" s="16">
        <f>HLOOKUP($Q$4,z,AH40,0)</f>
        <v>0.7198</v>
      </c>
      <c r="X11" s="16">
        <f>HLOOKUP($Q$4,z,AH46,0)</f>
        <v>0.41830000000000001</v>
      </c>
      <c r="Y11" s="16">
        <f>HLOOKUP($Q$4,z,AH52,0)</f>
        <v>0.60189999999999999</v>
      </c>
      <c r="Z11" s="16">
        <f>HLOOKUP($Q$4,z,AH58,0)</f>
        <v>0.7198</v>
      </c>
      <c r="AA11" s="16">
        <f>HLOOKUP($Q$4,z,AH64,0)</f>
        <v>0.41830000000000001</v>
      </c>
      <c r="AB11" s="16">
        <f>HLOOKUP($Q$4,z,AH70,0)</f>
        <v>0.60189999999999999</v>
      </c>
      <c r="AC11" s="16">
        <f>HLOOKUP($Q$4,z,AH76,0)</f>
        <v>0.7198</v>
      </c>
      <c r="AH11">
        <v>8</v>
      </c>
    </row>
    <row r="12" spans="3:34" ht="20.25" x14ac:dyDescent="0.2">
      <c r="C12" s="4" t="s">
        <v>6</v>
      </c>
      <c r="D12" s="5" t="s">
        <v>10</v>
      </c>
      <c r="E12" s="5" t="s">
        <v>5</v>
      </c>
      <c r="F12" s="6">
        <v>4.0943999848028518</v>
      </c>
      <c r="G12" s="6">
        <v>0.97847401651517296</v>
      </c>
      <c r="H12" s="6">
        <v>0</v>
      </c>
      <c r="I12" s="6">
        <v>63.664322475060345</v>
      </c>
      <c r="J12" s="6">
        <v>2.425789398998095</v>
      </c>
      <c r="AH12">
        <v>9</v>
      </c>
    </row>
    <row r="13" spans="3:34" ht="20.25" x14ac:dyDescent="0.2">
      <c r="C13" s="4" t="s">
        <v>7</v>
      </c>
      <c r="D13" s="5" t="s">
        <v>10</v>
      </c>
      <c r="E13" s="5" t="s">
        <v>5</v>
      </c>
      <c r="F13" s="6">
        <v>1.2201860993097107E-3</v>
      </c>
      <c r="G13" s="6">
        <v>1.3140825524367414E-3</v>
      </c>
      <c r="H13" s="6">
        <v>0</v>
      </c>
      <c r="I13" s="6">
        <v>5.074618029272087E-2</v>
      </c>
      <c r="J13" s="6">
        <v>2.5148173746857537E-3</v>
      </c>
      <c r="AH13">
        <v>10</v>
      </c>
    </row>
    <row r="14" spans="3:34" ht="20.25" x14ac:dyDescent="0.2">
      <c r="C14" s="4" t="s">
        <v>8</v>
      </c>
      <c r="D14" s="5" t="s">
        <v>10</v>
      </c>
      <c r="E14" s="5" t="s">
        <v>5</v>
      </c>
      <c r="F14" s="6">
        <v>0.55364221943147807</v>
      </c>
      <c r="G14" s="6">
        <v>0.13794559847106824</v>
      </c>
      <c r="H14" s="6">
        <v>0</v>
      </c>
      <c r="I14" s="6">
        <v>58.680531650815524</v>
      </c>
      <c r="J14" s="6">
        <v>0.44557764032357999</v>
      </c>
      <c r="AH14">
        <v>11</v>
      </c>
    </row>
    <row r="15" spans="3:34" ht="20.25" x14ac:dyDescent="0.3">
      <c r="C15" s="4" t="s">
        <v>9</v>
      </c>
      <c r="D15" s="5" t="s">
        <v>10</v>
      </c>
      <c r="E15" s="5" t="s">
        <v>5</v>
      </c>
      <c r="F15" s="6">
        <v>0.10038179181928251</v>
      </c>
      <c r="G15" s="6">
        <v>8.0737726408643629E-2</v>
      </c>
      <c r="H15" s="6">
        <v>0</v>
      </c>
      <c r="I15" s="6">
        <v>6.3432725365901088E-3</v>
      </c>
      <c r="J15" s="6">
        <v>8.7677365012869435E-2</v>
      </c>
      <c r="Q15" s="21" t="s">
        <v>59</v>
      </c>
      <c r="AH15">
        <v>12</v>
      </c>
    </row>
    <row r="16" spans="3:34" ht="20.25" x14ac:dyDescent="0.3">
      <c r="C16" s="7" t="s">
        <v>54</v>
      </c>
      <c r="D16" s="8" t="s">
        <v>10</v>
      </c>
      <c r="E16" s="8" t="s">
        <v>5</v>
      </c>
      <c r="F16" s="9">
        <v>0.34689999999999999</v>
      </c>
      <c r="G16" s="9">
        <v>0.60189999999999999</v>
      </c>
      <c r="H16" s="9">
        <v>0</v>
      </c>
      <c r="I16" s="9">
        <v>0.29720000000000002</v>
      </c>
      <c r="J16" s="9">
        <v>0.3115</v>
      </c>
      <c r="Q16" s="21"/>
      <c r="AH16">
        <v>13</v>
      </c>
    </row>
    <row r="17" spans="3:34" ht="20.25" x14ac:dyDescent="0.3">
      <c r="C17" s="4" t="s">
        <v>3</v>
      </c>
      <c r="D17" s="5" t="s">
        <v>11</v>
      </c>
      <c r="E17" s="5" t="s">
        <v>5</v>
      </c>
      <c r="F17" s="6">
        <v>0.44915931817357163</v>
      </c>
      <c r="G17" s="6">
        <v>0.4981490431825733</v>
      </c>
      <c r="H17" s="6">
        <v>0</v>
      </c>
      <c r="I17" s="6">
        <v>5.2691638643855093E-2</v>
      </c>
      <c r="J17" s="6">
        <v>0.25</v>
      </c>
      <c r="Q17" s="22" t="s">
        <v>60</v>
      </c>
      <c r="AH17">
        <v>14</v>
      </c>
    </row>
    <row r="18" spans="3:34" ht="20.25" x14ac:dyDescent="0.3">
      <c r="C18" s="4" t="s">
        <v>6</v>
      </c>
      <c r="D18" s="5" t="s">
        <v>11</v>
      </c>
      <c r="E18" s="5" t="s">
        <v>5</v>
      </c>
      <c r="F18" s="6">
        <v>1.7994736273015464</v>
      </c>
      <c r="G18" s="6">
        <v>0.68612250629178839</v>
      </c>
      <c r="H18" s="6">
        <v>0</v>
      </c>
      <c r="I18" s="6">
        <v>1.9423506470907972</v>
      </c>
      <c r="J18" s="6">
        <v>1.3391547204147085</v>
      </c>
      <c r="Q18" s="22" t="s">
        <v>61</v>
      </c>
      <c r="AH18">
        <v>15</v>
      </c>
    </row>
    <row r="19" spans="3:34" ht="20.25" x14ac:dyDescent="0.2">
      <c r="C19" s="4" t="s">
        <v>7</v>
      </c>
      <c r="D19" s="5" t="s">
        <v>11</v>
      </c>
      <c r="E19" s="5" t="s">
        <v>5</v>
      </c>
      <c r="F19" s="6">
        <v>1.1373910130908106E-2</v>
      </c>
      <c r="G19" s="6">
        <v>1.5051594373031739E-2</v>
      </c>
      <c r="H19" s="6">
        <v>0</v>
      </c>
      <c r="I19" s="6">
        <v>2.3767492201005665E-2</v>
      </c>
      <c r="J19" s="6">
        <v>1.3858983165190164E-2</v>
      </c>
      <c r="AH19">
        <v>16</v>
      </c>
    </row>
    <row r="20" spans="3:34" ht="20.25" x14ac:dyDescent="0.2">
      <c r="C20" s="4" t="s">
        <v>8</v>
      </c>
      <c r="D20" s="5" t="s">
        <v>11</v>
      </c>
      <c r="E20" s="5" t="s">
        <v>5</v>
      </c>
      <c r="F20" s="6">
        <v>0.4137343508454232</v>
      </c>
      <c r="G20" s="6">
        <v>0.10295348156169183</v>
      </c>
      <c r="H20" s="6">
        <v>0</v>
      </c>
      <c r="I20" s="6">
        <v>0.98972966476134228</v>
      </c>
      <c r="J20" s="6">
        <v>0.29375787910189222</v>
      </c>
      <c r="AH20">
        <v>17</v>
      </c>
    </row>
    <row r="21" spans="3:34" ht="20.25" x14ac:dyDescent="0.2">
      <c r="C21" s="4" t="s">
        <v>9</v>
      </c>
      <c r="D21" s="5" t="s">
        <v>11</v>
      </c>
      <c r="E21" s="5" t="s">
        <v>5</v>
      </c>
      <c r="F21" s="6">
        <v>3.6800309910933304E-2</v>
      </c>
      <c r="G21" s="6">
        <v>6.0980918123576464E-2</v>
      </c>
      <c r="H21" s="6">
        <v>0</v>
      </c>
      <c r="I21" s="6">
        <v>3.6203359263208071E-2</v>
      </c>
      <c r="J21" s="6">
        <v>4.8814402447816013E-2</v>
      </c>
      <c r="AH21">
        <v>18</v>
      </c>
    </row>
    <row r="22" spans="3:34" ht="20.25" x14ac:dyDescent="0.2">
      <c r="C22" s="7" t="s">
        <v>54</v>
      </c>
      <c r="D22" s="8" t="s">
        <v>11</v>
      </c>
      <c r="E22" s="8" t="s">
        <v>5</v>
      </c>
      <c r="F22" s="9">
        <v>0.71499999999999997</v>
      </c>
      <c r="G22" s="9">
        <v>0.7198</v>
      </c>
      <c r="H22" s="9">
        <v>0</v>
      </c>
      <c r="I22" s="9">
        <v>0.32169999999999999</v>
      </c>
      <c r="J22" s="9">
        <v>0.43912499999999999</v>
      </c>
      <c r="AH22">
        <v>19</v>
      </c>
    </row>
    <row r="23" spans="3:34" ht="20.25" x14ac:dyDescent="0.2">
      <c r="C23" s="4" t="s">
        <v>3</v>
      </c>
      <c r="D23" s="5" t="s">
        <v>12</v>
      </c>
      <c r="E23" s="5" t="s">
        <v>13</v>
      </c>
      <c r="F23" s="6">
        <v>0.35573737784999088</v>
      </c>
      <c r="G23" s="6">
        <v>0.51502943230032705</v>
      </c>
      <c r="H23" s="6">
        <v>0</v>
      </c>
      <c r="I23" s="6">
        <v>0.12923318984968205</v>
      </c>
      <c r="J23" s="6">
        <v>0.24999999999999997</v>
      </c>
      <c r="AH23">
        <v>20</v>
      </c>
    </row>
    <row r="24" spans="3:34" ht="20.25" x14ac:dyDescent="0.2">
      <c r="C24" s="4" t="s">
        <v>6</v>
      </c>
      <c r="D24" s="5" t="s">
        <v>12</v>
      </c>
      <c r="E24" s="5" t="s">
        <v>13</v>
      </c>
      <c r="F24" s="6">
        <v>1.9455347749667511</v>
      </c>
      <c r="G24" s="6">
        <v>0.53348449543588128</v>
      </c>
      <c r="H24" s="6">
        <v>0</v>
      </c>
      <c r="I24" s="6">
        <v>0.74377909036797207</v>
      </c>
      <c r="J24" s="6">
        <v>1.1356229455222255</v>
      </c>
      <c r="AH24">
        <v>21</v>
      </c>
    </row>
    <row r="25" spans="3:34" ht="20.25" x14ac:dyDescent="0.2">
      <c r="C25" s="4" t="s">
        <v>7</v>
      </c>
      <c r="D25" s="5" t="s">
        <v>12</v>
      </c>
      <c r="E25" s="5" t="s">
        <v>13</v>
      </c>
      <c r="F25" s="6">
        <v>1.5821275448862433E-3</v>
      </c>
      <c r="G25" s="6">
        <v>2.1019272317706061E-3</v>
      </c>
      <c r="H25" s="6">
        <v>0</v>
      </c>
      <c r="I25" s="6">
        <v>2.188037460076727E-3</v>
      </c>
      <c r="J25" s="6">
        <v>1.7758201975506892E-2</v>
      </c>
      <c r="AH25">
        <v>22</v>
      </c>
    </row>
    <row r="26" spans="3:34" ht="20.25" x14ac:dyDescent="0.2">
      <c r="C26" s="4" t="s">
        <v>8</v>
      </c>
      <c r="D26" s="5" t="s">
        <v>12</v>
      </c>
      <c r="E26" s="5" t="s">
        <v>13</v>
      </c>
      <c r="F26" s="6">
        <v>0.30937723771139325</v>
      </c>
      <c r="G26" s="6">
        <v>0.11199921487396237</v>
      </c>
      <c r="H26" s="6">
        <v>0</v>
      </c>
      <c r="I26" s="6">
        <v>0.13445606151460637</v>
      </c>
      <c r="J26" s="6">
        <v>0.18586585777177794</v>
      </c>
      <c r="AH26">
        <v>23</v>
      </c>
    </row>
    <row r="27" spans="3:34" ht="20.25" x14ac:dyDescent="0.2">
      <c r="C27" s="4" t="s">
        <v>9</v>
      </c>
      <c r="D27" s="5" t="s">
        <v>12</v>
      </c>
      <c r="E27" s="5" t="s">
        <v>13</v>
      </c>
      <c r="F27" s="6">
        <v>1.333692491999215E-2</v>
      </c>
      <c r="G27" s="6">
        <v>5.550713633074536E-2</v>
      </c>
      <c r="H27" s="6">
        <v>0</v>
      </c>
      <c r="I27" s="6">
        <v>2.7989469263316347E-2</v>
      </c>
      <c r="J27" s="6">
        <v>3.6949420007758853E-2</v>
      </c>
      <c r="AH27">
        <v>24</v>
      </c>
    </row>
    <row r="28" spans="3:34" ht="20.25" x14ac:dyDescent="0.2">
      <c r="C28" s="7" t="s">
        <v>54</v>
      </c>
      <c r="D28" s="8" t="s">
        <v>12</v>
      </c>
      <c r="E28" s="8" t="s">
        <v>13</v>
      </c>
      <c r="F28" s="9">
        <v>0.2467</v>
      </c>
      <c r="G28" s="9">
        <v>0.41830000000000001</v>
      </c>
      <c r="H28" s="9">
        <v>0</v>
      </c>
      <c r="I28" s="9">
        <v>0</v>
      </c>
      <c r="J28" s="9">
        <v>0.16625000000000001</v>
      </c>
      <c r="AH28">
        <v>25</v>
      </c>
    </row>
    <row r="29" spans="3:34" ht="20.25" x14ac:dyDescent="0.2">
      <c r="C29" s="4" t="s">
        <v>3</v>
      </c>
      <c r="D29" s="5" t="s">
        <v>14</v>
      </c>
      <c r="E29" s="5" t="s">
        <v>13</v>
      </c>
      <c r="F29" s="6">
        <v>0.37389924704790856</v>
      </c>
      <c r="G29" s="6">
        <v>0.51891017437013076</v>
      </c>
      <c r="H29" s="6">
        <v>0</v>
      </c>
      <c r="I29" s="6">
        <v>0.10719057858196072</v>
      </c>
      <c r="J29" s="6">
        <v>0.25</v>
      </c>
      <c r="AH29">
        <v>26</v>
      </c>
    </row>
    <row r="30" spans="3:34" ht="20.25" x14ac:dyDescent="0.2">
      <c r="C30" s="4" t="s">
        <v>6</v>
      </c>
      <c r="D30" s="5" t="s">
        <v>14</v>
      </c>
      <c r="E30" s="5" t="s">
        <v>13</v>
      </c>
      <c r="F30" s="6">
        <v>1.5864573697809077</v>
      </c>
      <c r="G30" s="6">
        <v>0.46529647847399752</v>
      </c>
      <c r="H30" s="6">
        <v>0</v>
      </c>
      <c r="I30" s="6">
        <v>0.7508546410103929</v>
      </c>
      <c r="J30" s="6">
        <v>0.97918265828522277</v>
      </c>
      <c r="AH30">
        <v>27</v>
      </c>
    </row>
    <row r="31" spans="3:34" ht="20.25" x14ac:dyDescent="0.2">
      <c r="C31" s="4" t="s">
        <v>7</v>
      </c>
      <c r="D31" s="5" t="s">
        <v>14</v>
      </c>
      <c r="E31" s="5" t="s">
        <v>13</v>
      </c>
      <c r="F31" s="6">
        <v>2.3282629967137904E-2</v>
      </c>
      <c r="G31" s="6">
        <v>1.029719850919751E-3</v>
      </c>
      <c r="H31" s="6">
        <v>0</v>
      </c>
      <c r="I31" s="6">
        <v>1.1799905731019896E-3</v>
      </c>
      <c r="J31" s="6">
        <v>9.3661737936531486E-3</v>
      </c>
      <c r="AH31">
        <v>28</v>
      </c>
    </row>
    <row r="32" spans="3:34" ht="20.25" x14ac:dyDescent="0.2">
      <c r="C32" s="4" t="s">
        <v>8</v>
      </c>
      <c r="D32" s="5" t="s">
        <v>14</v>
      </c>
      <c r="E32" s="5" t="s">
        <v>13</v>
      </c>
      <c r="F32" s="6">
        <v>0.28212213761287586</v>
      </c>
      <c r="G32" s="6">
        <v>7.7390486592657598E-2</v>
      </c>
      <c r="H32" s="6">
        <v>0</v>
      </c>
      <c r="I32" s="6">
        <v>0.28629741103337852</v>
      </c>
      <c r="J32" s="6">
        <v>0.17669318013761884</v>
      </c>
      <c r="AH32">
        <v>29</v>
      </c>
    </row>
    <row r="33" spans="3:34" ht="20.25" x14ac:dyDescent="0.2">
      <c r="C33" s="4" t="s">
        <v>9</v>
      </c>
      <c r="D33" s="5" t="s">
        <v>14</v>
      </c>
      <c r="E33" s="5" t="s">
        <v>13</v>
      </c>
      <c r="F33" s="6">
        <v>7.5735625206548854E-3</v>
      </c>
      <c r="G33" s="6">
        <v>6.1385774678718828E-2</v>
      </c>
      <c r="H33" s="6">
        <v>0</v>
      </c>
      <c r="I33" s="6">
        <v>5.5464420190409432E-2</v>
      </c>
      <c r="J33" s="6">
        <v>4.0630715657245638E-2</v>
      </c>
      <c r="AH33">
        <v>30</v>
      </c>
    </row>
    <row r="34" spans="3:34" ht="20.25" x14ac:dyDescent="0.2">
      <c r="C34" s="7" t="s">
        <v>54</v>
      </c>
      <c r="D34" s="8" t="s">
        <v>14</v>
      </c>
      <c r="E34" s="8" t="s">
        <v>13</v>
      </c>
      <c r="F34" s="9">
        <v>0.34689999999999999</v>
      </c>
      <c r="G34" s="9">
        <v>0.60189999999999999</v>
      </c>
      <c r="H34" s="9">
        <v>0</v>
      </c>
      <c r="I34" s="9">
        <v>0.29720000000000002</v>
      </c>
      <c r="J34" s="9">
        <v>0.3115</v>
      </c>
      <c r="AH34">
        <v>31</v>
      </c>
    </row>
    <row r="35" spans="3:34" ht="20.25" x14ac:dyDescent="0.2">
      <c r="C35" s="4" t="s">
        <v>3</v>
      </c>
      <c r="D35" s="5" t="s">
        <v>15</v>
      </c>
      <c r="E35" s="5" t="s">
        <v>13</v>
      </c>
      <c r="F35" s="6">
        <v>6.5179073537639746E-3</v>
      </c>
      <c r="G35" s="6">
        <v>0.84832753539786832</v>
      </c>
      <c r="H35" s="6">
        <v>0</v>
      </c>
      <c r="I35" s="6">
        <v>0.14515455724836779</v>
      </c>
      <c r="J35" s="6">
        <v>0.25</v>
      </c>
      <c r="AH35">
        <v>32</v>
      </c>
    </row>
    <row r="36" spans="3:34" ht="20.25" x14ac:dyDescent="0.2">
      <c r="C36" s="4" t="s">
        <v>6</v>
      </c>
      <c r="D36" s="5" t="s">
        <v>15</v>
      </c>
      <c r="E36" s="5" t="s">
        <v>13</v>
      </c>
      <c r="F36" s="6">
        <v>193.217841380773</v>
      </c>
      <c r="G36" s="6">
        <v>0.6358225932524143</v>
      </c>
      <c r="H36" s="6">
        <v>0</v>
      </c>
      <c r="I36" s="6">
        <v>1.1913096280273943</v>
      </c>
      <c r="J36" s="6">
        <v>2.1011438458676683</v>
      </c>
      <c r="AH36">
        <v>33</v>
      </c>
    </row>
    <row r="37" spans="3:34" ht="20.25" x14ac:dyDescent="0.2">
      <c r="C37" s="4" t="s">
        <v>7</v>
      </c>
      <c r="D37" s="5" t="s">
        <v>15</v>
      </c>
      <c r="E37" s="5" t="s">
        <v>13</v>
      </c>
      <c r="F37" s="6">
        <v>0.16893491593795582</v>
      </c>
      <c r="G37" s="6">
        <v>2.2170057063288165E-4</v>
      </c>
      <c r="H37" s="6">
        <v>0</v>
      </c>
      <c r="I37" s="6">
        <v>0.10783746735924529</v>
      </c>
      <c r="J37" s="6">
        <v>2.1729896784793434E-2</v>
      </c>
      <c r="AH37">
        <v>34</v>
      </c>
    </row>
    <row r="38" spans="3:34" ht="20.25" x14ac:dyDescent="0.2">
      <c r="C38" s="4" t="s">
        <v>8</v>
      </c>
      <c r="D38" s="5" t="s">
        <v>15</v>
      </c>
      <c r="E38" s="5" t="s">
        <v>13</v>
      </c>
      <c r="F38" s="6">
        <v>23.513188932924944</v>
      </c>
      <c r="G38" s="6">
        <v>7.8590557688450483E-2</v>
      </c>
      <c r="H38" s="6">
        <v>0</v>
      </c>
      <c r="I38" s="6">
        <v>0.39661622583440714</v>
      </c>
      <c r="J38" s="6">
        <v>0.28283459339933409</v>
      </c>
      <c r="AH38">
        <v>35</v>
      </c>
    </row>
    <row r="39" spans="3:34" ht="20.25" x14ac:dyDescent="0.2">
      <c r="C39" s="4" t="s">
        <v>9</v>
      </c>
      <c r="D39" s="5" t="s">
        <v>15</v>
      </c>
      <c r="E39" s="5" t="s">
        <v>13</v>
      </c>
      <c r="F39" s="6">
        <v>0.77908699660520053</v>
      </c>
      <c r="G39" s="6">
        <v>5.8105003730888033E-2</v>
      </c>
      <c r="H39" s="6">
        <v>0</v>
      </c>
      <c r="I39" s="6">
        <v>7.8548360273988319E-3</v>
      </c>
      <c r="J39" s="6">
        <v>5.5510256719518716E-2</v>
      </c>
      <c r="AH39">
        <v>36</v>
      </c>
    </row>
    <row r="40" spans="3:34" ht="20.25" x14ac:dyDescent="0.2">
      <c r="C40" s="7" t="s">
        <v>54</v>
      </c>
      <c r="D40" s="8" t="s">
        <v>15</v>
      </c>
      <c r="E40" s="8" t="s">
        <v>13</v>
      </c>
      <c r="F40" s="9">
        <v>0.71499999999999997</v>
      </c>
      <c r="G40" s="9">
        <v>0.7198</v>
      </c>
      <c r="H40" s="9">
        <v>0</v>
      </c>
      <c r="I40" s="9">
        <v>0.32169999999999999</v>
      </c>
      <c r="J40" s="9">
        <v>0.43912499999999999</v>
      </c>
      <c r="AH40">
        <v>37</v>
      </c>
    </row>
    <row r="41" spans="3:34" ht="20.25" x14ac:dyDescent="0.2">
      <c r="C41" s="4" t="s">
        <v>3</v>
      </c>
      <c r="D41" s="5" t="s">
        <v>16</v>
      </c>
      <c r="E41" s="5" t="s">
        <v>17</v>
      </c>
      <c r="F41" s="6">
        <v>0.11474412617152129</v>
      </c>
      <c r="G41" s="6">
        <v>0.78407097968492934</v>
      </c>
      <c r="H41" s="6">
        <v>0</v>
      </c>
      <c r="I41" s="6">
        <v>0.10118489414354939</v>
      </c>
      <c r="J41" s="6">
        <v>0.25</v>
      </c>
      <c r="AH41">
        <v>38</v>
      </c>
    </row>
    <row r="42" spans="3:34" ht="20.25" x14ac:dyDescent="0.2">
      <c r="C42" s="4" t="s">
        <v>6</v>
      </c>
      <c r="D42" s="5" t="s">
        <v>16</v>
      </c>
      <c r="E42" s="5" t="s">
        <v>17</v>
      </c>
      <c r="F42" s="6">
        <v>0.75087879859392226</v>
      </c>
      <c r="G42" s="6">
        <v>3.164948533629651E-2</v>
      </c>
      <c r="H42" s="6">
        <v>0</v>
      </c>
      <c r="I42" s="6">
        <v>1.3651124433979575E-2</v>
      </c>
      <c r="J42" s="6">
        <v>0.11235566216032779</v>
      </c>
      <c r="AH42">
        <v>39</v>
      </c>
    </row>
    <row r="43" spans="3:34" ht="20.25" x14ac:dyDescent="0.2">
      <c r="C43" s="4" t="s">
        <v>7</v>
      </c>
      <c r="D43" s="5" t="s">
        <v>16</v>
      </c>
      <c r="E43" s="5" t="s">
        <v>17</v>
      </c>
      <c r="F43" s="6">
        <v>6.0418703330074675E-3</v>
      </c>
      <c r="G43" s="6">
        <v>4.6723132980955352E-3</v>
      </c>
      <c r="H43" s="6">
        <v>0</v>
      </c>
      <c r="I43" s="6">
        <v>0.20481197713687288</v>
      </c>
      <c r="J43" s="6">
        <v>2.5080572622760807E-2</v>
      </c>
      <c r="AH43">
        <v>40</v>
      </c>
    </row>
    <row r="44" spans="3:34" ht="20.25" x14ac:dyDescent="0.2">
      <c r="C44" s="4" t="s">
        <v>8</v>
      </c>
      <c r="D44" s="5" t="s">
        <v>16</v>
      </c>
      <c r="E44" s="5" t="s">
        <v>17</v>
      </c>
      <c r="F44" s="6">
        <v>0.30097759843584254</v>
      </c>
      <c r="G44" s="6">
        <v>3.4440598580879375E-2</v>
      </c>
      <c r="H44" s="6">
        <v>0</v>
      </c>
      <c r="I44" s="6">
        <v>3.3240523377624331</v>
      </c>
      <c r="J44" s="6">
        <v>0.40844420179925378</v>
      </c>
      <c r="AH44">
        <v>41</v>
      </c>
    </row>
    <row r="45" spans="3:34" ht="20.25" x14ac:dyDescent="0.2">
      <c r="C45" s="4" t="s">
        <v>9</v>
      </c>
      <c r="D45" s="5" t="s">
        <v>16</v>
      </c>
      <c r="E45" s="5" t="s">
        <v>17</v>
      </c>
      <c r="F45" s="6">
        <v>0</v>
      </c>
      <c r="G45" s="6">
        <v>1.8777375587235305E-3</v>
      </c>
      <c r="H45" s="6">
        <v>0</v>
      </c>
      <c r="I45" s="6">
        <v>0</v>
      </c>
      <c r="J45" s="6">
        <v>1.4722795272595461E-3</v>
      </c>
      <c r="AH45">
        <v>42</v>
      </c>
    </row>
    <row r="46" spans="3:34" ht="20.25" x14ac:dyDescent="0.2">
      <c r="C46" s="7" t="s">
        <v>54</v>
      </c>
      <c r="D46" s="8" t="s">
        <v>16</v>
      </c>
      <c r="E46" s="8" t="s">
        <v>17</v>
      </c>
      <c r="F46" s="9">
        <v>0.2467</v>
      </c>
      <c r="G46" s="9">
        <v>0.41830000000000001</v>
      </c>
      <c r="H46" s="9">
        <v>0</v>
      </c>
      <c r="I46" s="9">
        <v>0</v>
      </c>
      <c r="J46" s="9">
        <v>0.16625000000000001</v>
      </c>
      <c r="AH46">
        <v>43</v>
      </c>
    </row>
    <row r="47" spans="3:34" ht="20.25" x14ac:dyDescent="0.2">
      <c r="C47" s="4" t="s">
        <v>3</v>
      </c>
      <c r="D47" s="5" t="s">
        <v>18</v>
      </c>
      <c r="E47" s="5" t="s">
        <v>17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AH47">
        <v>44</v>
      </c>
    </row>
    <row r="48" spans="3:34" ht="20.25" x14ac:dyDescent="0.2">
      <c r="C48" s="4" t="s">
        <v>6</v>
      </c>
      <c r="D48" s="5" t="s">
        <v>18</v>
      </c>
      <c r="E48" s="5" t="s">
        <v>17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AH48">
        <v>45</v>
      </c>
    </row>
    <row r="49" spans="3:34" ht="20.25" x14ac:dyDescent="0.2">
      <c r="C49" s="4" t="s">
        <v>7</v>
      </c>
      <c r="D49" s="5" t="s">
        <v>18</v>
      </c>
      <c r="E49" s="5" t="s">
        <v>17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AH49">
        <v>46</v>
      </c>
    </row>
    <row r="50" spans="3:34" ht="20.25" x14ac:dyDescent="0.2">
      <c r="C50" s="4" t="s">
        <v>8</v>
      </c>
      <c r="D50" s="5" t="s">
        <v>18</v>
      </c>
      <c r="E50" s="5" t="s">
        <v>17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AH50">
        <v>47</v>
      </c>
    </row>
    <row r="51" spans="3:34" ht="20.25" x14ac:dyDescent="0.2">
      <c r="C51" s="4" t="s">
        <v>9</v>
      </c>
      <c r="D51" s="5" t="s">
        <v>18</v>
      </c>
      <c r="E51" s="5" t="s">
        <v>17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AH51">
        <v>48</v>
      </c>
    </row>
    <row r="52" spans="3:34" ht="20.25" x14ac:dyDescent="0.2">
      <c r="C52" s="7" t="s">
        <v>54</v>
      </c>
      <c r="D52" s="8" t="s">
        <v>18</v>
      </c>
      <c r="E52" s="8" t="s">
        <v>17</v>
      </c>
      <c r="F52" s="9">
        <v>0.34689999999999999</v>
      </c>
      <c r="G52" s="9">
        <v>0.60189999999999999</v>
      </c>
      <c r="H52" s="9">
        <v>0</v>
      </c>
      <c r="I52" s="9">
        <v>0.29720000000000002</v>
      </c>
      <c r="J52" s="9">
        <v>0.3115</v>
      </c>
      <c r="AH52">
        <v>49</v>
      </c>
    </row>
    <row r="53" spans="3:34" ht="20.25" x14ac:dyDescent="0.2">
      <c r="C53" s="4" t="s">
        <v>3</v>
      </c>
      <c r="D53" s="5" t="s">
        <v>19</v>
      </c>
      <c r="E53" s="5" t="s">
        <v>17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AH53">
        <v>50</v>
      </c>
    </row>
    <row r="54" spans="3:34" ht="20.25" x14ac:dyDescent="0.2">
      <c r="C54" s="4" t="s">
        <v>6</v>
      </c>
      <c r="D54" s="5" t="s">
        <v>19</v>
      </c>
      <c r="E54" s="5" t="s">
        <v>17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AH54">
        <v>51</v>
      </c>
    </row>
    <row r="55" spans="3:34" ht="20.25" x14ac:dyDescent="0.2">
      <c r="C55" s="4" t="s">
        <v>7</v>
      </c>
      <c r="D55" s="5" t="s">
        <v>19</v>
      </c>
      <c r="E55" s="5" t="s">
        <v>17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AH55">
        <v>52</v>
      </c>
    </row>
    <row r="56" spans="3:34" ht="20.25" x14ac:dyDescent="0.2">
      <c r="C56" s="4" t="s">
        <v>8</v>
      </c>
      <c r="D56" s="5" t="s">
        <v>19</v>
      </c>
      <c r="E56" s="5" t="s">
        <v>17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AH56">
        <v>53</v>
      </c>
    </row>
    <row r="57" spans="3:34" ht="20.25" x14ac:dyDescent="0.2">
      <c r="C57" s="4" t="s">
        <v>9</v>
      </c>
      <c r="D57" s="5" t="s">
        <v>19</v>
      </c>
      <c r="E57" s="5" t="s">
        <v>17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AH57">
        <v>54</v>
      </c>
    </row>
    <row r="58" spans="3:34" ht="20.25" x14ac:dyDescent="0.2">
      <c r="C58" s="7" t="s">
        <v>54</v>
      </c>
      <c r="D58" s="8" t="s">
        <v>19</v>
      </c>
      <c r="E58" s="8" t="s">
        <v>17</v>
      </c>
      <c r="F58" s="9">
        <v>0.71499999999999997</v>
      </c>
      <c r="G58" s="9">
        <v>0.7198</v>
      </c>
      <c r="H58" s="9">
        <v>0</v>
      </c>
      <c r="I58" s="9">
        <v>0.32169999999999999</v>
      </c>
      <c r="J58" s="9">
        <v>0.43912499999999999</v>
      </c>
      <c r="AH58">
        <v>55</v>
      </c>
    </row>
    <row r="59" spans="3:34" ht="20.25" x14ac:dyDescent="0.2">
      <c r="C59" s="4" t="s">
        <v>3</v>
      </c>
      <c r="D59" s="5" t="s">
        <v>20</v>
      </c>
      <c r="E59" s="5" t="s">
        <v>21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AH59">
        <v>56</v>
      </c>
    </row>
    <row r="60" spans="3:34" ht="20.25" x14ac:dyDescent="0.2">
      <c r="C60" s="4" t="s">
        <v>6</v>
      </c>
      <c r="D60" s="5" t="s">
        <v>20</v>
      </c>
      <c r="E60" s="5" t="s">
        <v>21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AH60">
        <v>57</v>
      </c>
    </row>
    <row r="61" spans="3:34" ht="20.25" x14ac:dyDescent="0.2">
      <c r="C61" s="4" t="s">
        <v>7</v>
      </c>
      <c r="D61" s="5" t="s">
        <v>20</v>
      </c>
      <c r="E61" s="5" t="s">
        <v>21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AH61">
        <v>58</v>
      </c>
    </row>
    <row r="62" spans="3:34" ht="20.25" x14ac:dyDescent="0.2">
      <c r="C62" s="4" t="s">
        <v>8</v>
      </c>
      <c r="D62" s="5" t="s">
        <v>20</v>
      </c>
      <c r="E62" s="5" t="s">
        <v>21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AH62">
        <v>59</v>
      </c>
    </row>
    <row r="63" spans="3:34" ht="20.25" x14ac:dyDescent="0.2">
      <c r="C63" s="4" t="s">
        <v>9</v>
      </c>
      <c r="D63" s="5" t="s">
        <v>20</v>
      </c>
      <c r="E63" s="5" t="s">
        <v>21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AH63">
        <v>60</v>
      </c>
    </row>
    <row r="64" spans="3:34" ht="20.25" x14ac:dyDescent="0.2">
      <c r="C64" s="7" t="s">
        <v>54</v>
      </c>
      <c r="D64" s="8" t="s">
        <v>20</v>
      </c>
      <c r="E64" s="8" t="s">
        <v>21</v>
      </c>
      <c r="F64" s="9">
        <v>0.2467</v>
      </c>
      <c r="G64" s="9">
        <v>0.41830000000000001</v>
      </c>
      <c r="H64" s="9">
        <v>0</v>
      </c>
      <c r="I64" s="9">
        <v>0</v>
      </c>
      <c r="J64" s="9">
        <v>0.16625000000000001</v>
      </c>
      <c r="AH64">
        <v>61</v>
      </c>
    </row>
    <row r="65" spans="3:34" ht="20.25" x14ac:dyDescent="0.2">
      <c r="C65" s="4" t="s">
        <v>3</v>
      </c>
      <c r="D65" s="5" t="s">
        <v>22</v>
      </c>
      <c r="E65" s="5" t="s">
        <v>21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AH65">
        <v>62</v>
      </c>
    </row>
    <row r="66" spans="3:34" ht="20.25" x14ac:dyDescent="0.2">
      <c r="C66" s="4" t="s">
        <v>6</v>
      </c>
      <c r="D66" s="5" t="s">
        <v>22</v>
      </c>
      <c r="E66" s="5" t="s">
        <v>21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AH66">
        <v>63</v>
      </c>
    </row>
    <row r="67" spans="3:34" ht="20.25" x14ac:dyDescent="0.2">
      <c r="C67" s="4" t="s">
        <v>7</v>
      </c>
      <c r="D67" s="5" t="s">
        <v>22</v>
      </c>
      <c r="E67" s="5" t="s">
        <v>21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AH67">
        <v>64</v>
      </c>
    </row>
    <row r="68" spans="3:34" ht="20.25" x14ac:dyDescent="0.2">
      <c r="C68" s="4" t="s">
        <v>8</v>
      </c>
      <c r="D68" s="5" t="s">
        <v>22</v>
      </c>
      <c r="E68" s="5" t="s">
        <v>21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AH68">
        <v>65</v>
      </c>
    </row>
    <row r="69" spans="3:34" ht="20.25" x14ac:dyDescent="0.2">
      <c r="C69" s="4" t="s">
        <v>9</v>
      </c>
      <c r="D69" s="5" t="s">
        <v>22</v>
      </c>
      <c r="E69" s="5" t="s">
        <v>21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AH69">
        <v>66</v>
      </c>
    </row>
    <row r="70" spans="3:34" ht="20.25" x14ac:dyDescent="0.2">
      <c r="C70" s="7" t="s">
        <v>54</v>
      </c>
      <c r="D70" s="8" t="s">
        <v>22</v>
      </c>
      <c r="E70" s="8" t="s">
        <v>21</v>
      </c>
      <c r="F70" s="9">
        <v>0.34689999999999999</v>
      </c>
      <c r="G70" s="9">
        <v>0.60189999999999999</v>
      </c>
      <c r="H70" s="9">
        <v>0</v>
      </c>
      <c r="I70" s="9">
        <v>0.29720000000000002</v>
      </c>
      <c r="J70" s="9">
        <v>0.3115</v>
      </c>
      <c r="AH70">
        <v>67</v>
      </c>
    </row>
    <row r="71" spans="3:34" ht="20.25" x14ac:dyDescent="0.2">
      <c r="C71" s="4" t="s">
        <v>3</v>
      </c>
      <c r="D71" s="5" t="s">
        <v>23</v>
      </c>
      <c r="E71" s="5" t="s">
        <v>21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AH71">
        <v>68</v>
      </c>
    </row>
    <row r="72" spans="3:34" ht="20.25" x14ac:dyDescent="0.2">
      <c r="C72" s="4" t="s">
        <v>6</v>
      </c>
      <c r="D72" s="5" t="s">
        <v>23</v>
      </c>
      <c r="E72" s="5" t="s">
        <v>21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AH72">
        <v>69</v>
      </c>
    </row>
    <row r="73" spans="3:34" ht="20.25" x14ac:dyDescent="0.2">
      <c r="C73" s="4" t="s">
        <v>7</v>
      </c>
      <c r="D73" s="5" t="s">
        <v>23</v>
      </c>
      <c r="E73" s="5" t="s">
        <v>21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AH73">
        <v>70</v>
      </c>
    </row>
    <row r="74" spans="3:34" ht="20.25" x14ac:dyDescent="0.2">
      <c r="C74" s="4" t="s">
        <v>8</v>
      </c>
      <c r="D74" s="5" t="s">
        <v>23</v>
      </c>
      <c r="E74" s="5" t="s">
        <v>21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AH74">
        <v>71</v>
      </c>
    </row>
    <row r="75" spans="3:34" ht="20.25" x14ac:dyDescent="0.2">
      <c r="C75" s="4" t="s">
        <v>9</v>
      </c>
      <c r="D75" s="5" t="s">
        <v>23</v>
      </c>
      <c r="E75" s="5" t="s">
        <v>21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AH75">
        <v>72</v>
      </c>
    </row>
    <row r="76" spans="3:34" ht="20.25" x14ac:dyDescent="0.2">
      <c r="C76" s="7" t="s">
        <v>54</v>
      </c>
      <c r="D76" s="8" t="s">
        <v>23</v>
      </c>
      <c r="E76" s="8" t="s">
        <v>21</v>
      </c>
      <c r="F76" s="9">
        <v>0.71499999999999997</v>
      </c>
      <c r="G76" s="9">
        <v>0.7198</v>
      </c>
      <c r="H76" s="9">
        <v>0</v>
      </c>
      <c r="I76" s="9">
        <v>0.32169999999999999</v>
      </c>
      <c r="J76" s="9">
        <v>0.43912499999999999</v>
      </c>
      <c r="AH76">
        <v>73</v>
      </c>
    </row>
    <row r="77" spans="3:34" x14ac:dyDescent="0.2">
      <c r="AH77">
        <v>74</v>
      </c>
    </row>
  </sheetData>
  <dataValidations count="1">
    <dataValidation type="list" allowBlank="1" showInputMessage="1" showErrorMessage="1" sqref="Q4">
      <formula1>$F$4:$I$4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 alhbabb</cp:lastModifiedBy>
  <dcterms:created xsi:type="dcterms:W3CDTF">2020-03-25T05:16:48Z</dcterms:created>
  <dcterms:modified xsi:type="dcterms:W3CDTF">2020-03-25T07:58:45Z</dcterms:modified>
</cp:coreProperties>
</file>