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19" i="1" l="1"/>
  <c r="F19" i="1" s="1"/>
  <c r="H18" i="1"/>
  <c r="F18" i="1" s="1"/>
  <c r="H17" i="1"/>
  <c r="F17" i="1" s="1"/>
  <c r="H16" i="1"/>
  <c r="F16" i="1" s="1"/>
  <c r="H15" i="1"/>
  <c r="F15" i="1" s="1"/>
  <c r="H9" i="1" l="1"/>
  <c r="F9" i="1" s="1"/>
  <c r="H10" i="1"/>
  <c r="F10" i="1" s="1"/>
  <c r="H11" i="1"/>
  <c r="F11" i="1" s="1"/>
  <c r="H12" i="1"/>
  <c r="F12" i="1" s="1"/>
  <c r="H13" i="1"/>
  <c r="F13" i="1" s="1"/>
  <c r="H14" i="1"/>
  <c r="F14" i="1" s="1"/>
  <c r="H8" i="1"/>
  <c r="F8" i="1" s="1"/>
</calcChain>
</file>

<file path=xl/sharedStrings.xml><?xml version="1.0" encoding="utf-8"?>
<sst xmlns="http://schemas.openxmlformats.org/spreadsheetml/2006/main" count="11" uniqueCount="11">
  <si>
    <t>احتساب تعجيل السداد</t>
  </si>
  <si>
    <t>تاريخ السداد</t>
  </si>
  <si>
    <t>تاريخ القسط</t>
  </si>
  <si>
    <t xml:space="preserve">عدد الشهور </t>
  </si>
  <si>
    <t>قيمة القسط</t>
  </si>
  <si>
    <t xml:space="preserve">قيمة الخصم </t>
  </si>
  <si>
    <t xml:space="preserve">السنه </t>
  </si>
  <si>
    <t xml:space="preserve">نسبة الخصم </t>
  </si>
  <si>
    <t xml:space="preserve">سياسة الخصم </t>
  </si>
  <si>
    <t>المطلوب في  الشيت المرفق احتساب قيمة الخصم للسداد المعجل بمعلومية عدد شهور الفرق بين السداد وتاريخ القسط و قيمة القسط و نسبة الخصم 
في السنة الأولى والثانية يحصل العميل على خصم مكتسب سداد معجل 4% وفى السنة الثالثة والرابعة والخامسة 5%  وفى السنة السادسة 6% وفى السنة السابعة 7% وفى السنة الثامنة 8%  كما فى الشيت عاليه</t>
  </si>
  <si>
    <t>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</si>
</sst>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9" fontId="0" fillId="0" borderId="0" xfId="0" applyNumberFormat="1"/>
    <xf numFmtId="0" fontId="1" fillId="2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strike val="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K64"/>
  <sheetViews>
    <sheetView tabSelected="1" workbookViewId="0">
      <selection activeCell="J15" sqref="J15"/>
    </sheetView>
  </sheetViews>
  <sheetFormatPr defaultRowHeight="15" x14ac:dyDescent="0.25"/>
  <cols>
    <col min="6" max="6" width="12.42578125" customWidth="1"/>
    <col min="9" max="9" width="11.7109375" customWidth="1"/>
    <col min="10" max="10" width="15.85546875" customWidth="1"/>
  </cols>
  <sheetData>
    <row r="3" spans="2:10" x14ac:dyDescent="0.25">
      <c r="E3" s="9" t="s">
        <v>0</v>
      </c>
      <c r="F3" s="9"/>
      <c r="G3" s="9"/>
      <c r="H3" s="9"/>
      <c r="I3" s="9"/>
      <c r="J3" s="9"/>
    </row>
    <row r="4" spans="2:10" x14ac:dyDescent="0.25">
      <c r="E4" s="9"/>
      <c r="F4" s="9"/>
      <c r="G4" s="9"/>
      <c r="H4" s="9"/>
      <c r="I4" s="9"/>
      <c r="J4" s="9"/>
    </row>
    <row r="5" spans="2:10" x14ac:dyDescent="0.25">
      <c r="E5" s="9"/>
      <c r="F5" s="9"/>
      <c r="G5" s="9"/>
      <c r="H5" s="9"/>
      <c r="I5" s="9"/>
      <c r="J5" s="9"/>
    </row>
    <row r="6" spans="2:10" x14ac:dyDescent="0.25">
      <c r="B6" s="6" t="s">
        <v>8</v>
      </c>
      <c r="C6" s="6"/>
    </row>
    <row r="7" spans="2:10" x14ac:dyDescent="0.25">
      <c r="B7" t="s">
        <v>7</v>
      </c>
      <c r="C7" t="s">
        <v>6</v>
      </c>
      <c r="F7" s="2" t="s">
        <v>5</v>
      </c>
      <c r="G7" s="2" t="s">
        <v>4</v>
      </c>
      <c r="H7" s="2" t="s">
        <v>3</v>
      </c>
      <c r="I7" s="2" t="s">
        <v>2</v>
      </c>
      <c r="J7" s="2" t="s">
        <v>1</v>
      </c>
    </row>
    <row r="8" spans="2:10" x14ac:dyDescent="0.25">
      <c r="B8" s="1">
        <v>0.04</v>
      </c>
      <c r="C8">
        <v>1</v>
      </c>
      <c r="F8" s="5">
        <f>(H8/12)*G8*(0.04)</f>
        <v>666.66666666666663</v>
      </c>
      <c r="G8" s="4">
        <v>50000</v>
      </c>
      <c r="H8" s="4">
        <f>DATEDIF(J8,I8,"m")</f>
        <v>4</v>
      </c>
      <c r="I8" s="3">
        <v>44195</v>
      </c>
      <c r="J8" s="3">
        <v>44044</v>
      </c>
    </row>
    <row r="9" spans="2:10" x14ac:dyDescent="0.25">
      <c r="B9" s="1">
        <v>0.04</v>
      </c>
      <c r="C9">
        <v>2</v>
      </c>
      <c r="F9" s="5">
        <f>(H9/12)*G9*(0.04)</f>
        <v>10666.666666666666</v>
      </c>
      <c r="G9" s="4">
        <v>50000</v>
      </c>
      <c r="H9" s="4">
        <f>DATEDIF(J9,I9,"m")</f>
        <v>64</v>
      </c>
      <c r="I9" s="3">
        <v>45901</v>
      </c>
      <c r="J9" s="3">
        <v>43951</v>
      </c>
    </row>
    <row r="10" spans="2:10" x14ac:dyDescent="0.25">
      <c r="B10" s="1">
        <v>0.05</v>
      </c>
      <c r="C10">
        <v>3</v>
      </c>
      <c r="F10" s="5">
        <f>(H10/12)*G10*(0.04)</f>
        <v>2500</v>
      </c>
      <c r="G10" s="4">
        <v>50000</v>
      </c>
      <c r="H10" s="4">
        <f>DATEDIF(J10,I10,"m")</f>
        <v>15</v>
      </c>
      <c r="I10" s="3">
        <v>44409</v>
      </c>
      <c r="J10" s="3">
        <v>43951</v>
      </c>
    </row>
    <row r="11" spans="2:10" x14ac:dyDescent="0.25">
      <c r="B11" s="1">
        <v>0.05</v>
      </c>
      <c r="C11">
        <v>4</v>
      </c>
      <c r="F11" s="5">
        <f>(H11/12)*G11*(0.04)</f>
        <v>4500</v>
      </c>
      <c r="G11" s="4">
        <v>50000</v>
      </c>
      <c r="H11" s="4">
        <f>DATEDIF(J11,I11,"m")</f>
        <v>27</v>
      </c>
      <c r="I11" s="3">
        <v>44774</v>
      </c>
      <c r="J11" s="3">
        <v>43951</v>
      </c>
    </row>
    <row r="12" spans="2:10" x14ac:dyDescent="0.25">
      <c r="B12" s="1">
        <v>0.05</v>
      </c>
      <c r="C12">
        <v>5</v>
      </c>
      <c r="F12" s="5">
        <f>(H12/12)*G12*(0.04)</f>
        <v>2500</v>
      </c>
      <c r="G12" s="4">
        <v>50000</v>
      </c>
      <c r="H12" s="4">
        <f>DATEDIF(J12,I12,"m")</f>
        <v>15</v>
      </c>
      <c r="I12" s="3">
        <v>44409</v>
      </c>
      <c r="J12" s="3">
        <v>43951</v>
      </c>
    </row>
    <row r="13" spans="2:10" x14ac:dyDescent="0.25">
      <c r="B13" s="1">
        <v>0.06</v>
      </c>
      <c r="C13">
        <v>6</v>
      </c>
      <c r="F13" s="5">
        <f>(H13/12)*G13*(0.04)</f>
        <v>4500</v>
      </c>
      <c r="G13" s="4">
        <v>50000</v>
      </c>
      <c r="H13" s="4">
        <f>DATEDIF(J13,I13,"m")</f>
        <v>27</v>
      </c>
      <c r="I13" s="3">
        <v>44774</v>
      </c>
      <c r="J13" s="3">
        <v>43951</v>
      </c>
    </row>
    <row r="14" spans="2:10" x14ac:dyDescent="0.25">
      <c r="B14" s="1">
        <v>7.0000000000000007E-2</v>
      </c>
      <c r="C14">
        <v>7</v>
      </c>
      <c r="F14" s="5">
        <f>(H14/12)*G14*(0.05)</f>
        <v>8125</v>
      </c>
      <c r="G14" s="4">
        <v>50000</v>
      </c>
      <c r="H14" s="4">
        <f>DATEDIF(J14,I14,"m")</f>
        <v>39</v>
      </c>
      <c r="I14" s="3">
        <v>45139</v>
      </c>
      <c r="J14" s="3">
        <v>43951</v>
      </c>
    </row>
    <row r="15" spans="2:10" x14ac:dyDescent="0.25">
      <c r="B15" s="1">
        <v>0.08</v>
      </c>
      <c r="C15">
        <v>8</v>
      </c>
      <c r="F15" s="5">
        <f>(H15/12)*G15*(0.05)</f>
        <v>10625</v>
      </c>
      <c r="G15" s="4">
        <v>50000</v>
      </c>
      <c r="H15" s="4">
        <f>DATEDIF(J15,I15,"m")</f>
        <v>51</v>
      </c>
      <c r="I15" s="3">
        <v>45505</v>
      </c>
      <c r="J15" s="3">
        <v>43951</v>
      </c>
    </row>
    <row r="16" spans="2:10" x14ac:dyDescent="0.25">
      <c r="F16" s="5">
        <f>(H16/12)*G16*(0.05)</f>
        <v>13125</v>
      </c>
      <c r="G16" s="4">
        <v>50000</v>
      </c>
      <c r="H16" s="4">
        <f>DATEDIF(J16,I16,"m")</f>
        <v>63</v>
      </c>
      <c r="I16" s="3">
        <v>45870</v>
      </c>
      <c r="J16" s="3">
        <v>43951</v>
      </c>
    </row>
    <row r="17" spans="5:11" x14ac:dyDescent="0.25">
      <c r="F17" s="5">
        <f>(H17/12)*G17*(0.06)</f>
        <v>18750</v>
      </c>
      <c r="G17" s="4">
        <v>50000</v>
      </c>
      <c r="H17" s="4">
        <f>DATEDIF(J17,I17,"m")</f>
        <v>75</v>
      </c>
      <c r="I17" s="3">
        <v>46235</v>
      </c>
      <c r="J17" s="3">
        <v>43951</v>
      </c>
    </row>
    <row r="18" spans="5:11" x14ac:dyDescent="0.25">
      <c r="F18" s="5">
        <f>(H18/12)*G18*(0.07)</f>
        <v>25375.000000000004</v>
      </c>
      <c r="G18" s="4">
        <v>50000</v>
      </c>
      <c r="H18" s="4">
        <f>DATEDIF(J18,I18,"m")</f>
        <v>87</v>
      </c>
      <c r="I18" s="3">
        <v>46600</v>
      </c>
      <c r="J18" s="3">
        <v>43951</v>
      </c>
    </row>
    <row r="19" spans="5:11" x14ac:dyDescent="0.25">
      <c r="F19" s="5">
        <f>(H19/12)*G19*(0.08)</f>
        <v>33000</v>
      </c>
      <c r="G19" s="4">
        <v>50000</v>
      </c>
      <c r="H19" s="4">
        <f>DATEDIF(J19,I19,"m")</f>
        <v>99</v>
      </c>
      <c r="I19" s="3">
        <v>46966</v>
      </c>
      <c r="J19" s="3">
        <v>43951</v>
      </c>
    </row>
    <row r="20" spans="5:11" x14ac:dyDescent="0.25">
      <c r="F20" s="4"/>
      <c r="G20" s="4"/>
      <c r="H20" s="4"/>
      <c r="I20" s="4"/>
      <c r="J20" s="4"/>
    </row>
    <row r="21" spans="5:11" x14ac:dyDescent="0.25">
      <c r="F21" s="4"/>
      <c r="G21" s="4"/>
      <c r="H21" s="4"/>
      <c r="I21" s="4"/>
      <c r="J21" s="4"/>
    </row>
    <row r="22" spans="5:11" x14ac:dyDescent="0.25">
      <c r="F22" s="4"/>
      <c r="G22" s="4"/>
      <c r="H22" s="4"/>
      <c r="I22" s="4"/>
      <c r="J22" s="4"/>
    </row>
    <row r="23" spans="5:11" x14ac:dyDescent="0.25">
      <c r="E23" s="7" t="s">
        <v>9</v>
      </c>
      <c r="F23" s="8"/>
      <c r="G23" s="8"/>
      <c r="H23" s="8"/>
      <c r="I23" s="8"/>
      <c r="J23" s="8"/>
      <c r="K23" s="8"/>
    </row>
    <row r="24" spans="5:11" x14ac:dyDescent="0.25">
      <c r="E24" s="8"/>
      <c r="F24" s="8"/>
      <c r="G24" s="8"/>
      <c r="H24" s="8"/>
      <c r="I24" s="8"/>
      <c r="J24" s="8"/>
      <c r="K24" s="8"/>
    </row>
    <row r="25" spans="5:11" x14ac:dyDescent="0.25">
      <c r="E25" s="8"/>
      <c r="F25" s="8"/>
      <c r="G25" s="8"/>
      <c r="H25" s="8"/>
      <c r="I25" s="8"/>
      <c r="J25" s="8"/>
      <c r="K25" s="8"/>
    </row>
    <row r="26" spans="5:11" x14ac:dyDescent="0.25">
      <c r="E26" s="8"/>
      <c r="F26" s="8"/>
      <c r="G26" s="8"/>
      <c r="H26" s="8"/>
      <c r="I26" s="8"/>
      <c r="J26" s="8"/>
      <c r="K26" s="8"/>
    </row>
    <row r="27" spans="5:11" x14ac:dyDescent="0.25">
      <c r="E27" s="8"/>
      <c r="F27" s="8"/>
      <c r="G27" s="8"/>
      <c r="H27" s="8"/>
      <c r="I27" s="8"/>
      <c r="J27" s="8"/>
      <c r="K27" s="8"/>
    </row>
    <row r="28" spans="5:11" x14ac:dyDescent="0.25">
      <c r="E28" s="8"/>
      <c r="F28" s="8"/>
      <c r="G28" s="8"/>
      <c r="H28" s="8"/>
      <c r="I28" s="8"/>
      <c r="J28" s="8"/>
      <c r="K28" s="8"/>
    </row>
    <row r="29" spans="5:11" x14ac:dyDescent="0.25">
      <c r="E29" s="8"/>
      <c r="F29" s="8"/>
      <c r="G29" s="8"/>
      <c r="H29" s="8"/>
      <c r="I29" s="8"/>
      <c r="J29" s="8"/>
      <c r="K29" s="8"/>
    </row>
    <row r="30" spans="5:11" x14ac:dyDescent="0.25">
      <c r="F30" s="4"/>
      <c r="G30" s="4"/>
      <c r="H30" s="4"/>
      <c r="I30" s="4"/>
      <c r="J30" s="4"/>
    </row>
    <row r="31" spans="5:11" x14ac:dyDescent="0.25">
      <c r="F31" s="4"/>
      <c r="G31" s="4"/>
      <c r="H31" s="4"/>
      <c r="I31" s="4"/>
      <c r="J31" s="4"/>
    </row>
    <row r="32" spans="5:11" x14ac:dyDescent="0.25">
      <c r="F32" s="4"/>
      <c r="G32" s="4"/>
      <c r="H32" s="4"/>
      <c r="I32" s="4"/>
      <c r="J32" s="4"/>
    </row>
    <row r="33" spans="6:10" x14ac:dyDescent="0.25">
      <c r="F33" s="4"/>
      <c r="G33" s="4"/>
      <c r="H33" s="4"/>
      <c r="I33" s="4"/>
      <c r="J33" s="4"/>
    </row>
    <row r="34" spans="6:10" x14ac:dyDescent="0.25">
      <c r="F34" s="4"/>
      <c r="G34" s="4"/>
      <c r="H34" s="4"/>
      <c r="I34" s="4"/>
      <c r="J34" s="4"/>
    </row>
    <row r="35" spans="6:10" x14ac:dyDescent="0.25">
      <c r="F35" s="4"/>
      <c r="G35" s="4"/>
      <c r="H35" s="4"/>
      <c r="I35" s="4"/>
      <c r="J35" s="4"/>
    </row>
    <row r="36" spans="6:10" x14ac:dyDescent="0.25">
      <c r="F36" s="4"/>
      <c r="G36" s="4"/>
      <c r="H36" s="4"/>
      <c r="I36" s="4"/>
      <c r="J36" s="4"/>
    </row>
    <row r="37" spans="6:10" x14ac:dyDescent="0.25">
      <c r="F37" s="4"/>
      <c r="G37" s="4"/>
      <c r="H37" s="4"/>
      <c r="I37" s="4"/>
      <c r="J37" s="4"/>
    </row>
    <row r="38" spans="6:10" x14ac:dyDescent="0.25">
      <c r="F38" s="4"/>
      <c r="G38" s="4"/>
      <c r="H38" s="4"/>
      <c r="I38" s="4"/>
      <c r="J38" s="4"/>
    </row>
    <row r="39" spans="6:10" x14ac:dyDescent="0.25">
      <c r="F39" s="4"/>
      <c r="G39" s="4"/>
      <c r="H39" s="4"/>
      <c r="I39" s="4"/>
      <c r="J39" s="4"/>
    </row>
    <row r="40" spans="6:10" x14ac:dyDescent="0.25">
      <c r="F40" s="4"/>
      <c r="G40" s="4"/>
      <c r="H40" s="4"/>
      <c r="I40" s="4"/>
      <c r="J40" s="4"/>
    </row>
    <row r="41" spans="6:10" x14ac:dyDescent="0.25">
      <c r="F41" s="4"/>
      <c r="G41" s="4"/>
      <c r="H41" s="4"/>
      <c r="I41" s="4"/>
      <c r="J41" s="4"/>
    </row>
    <row r="42" spans="6:10" x14ac:dyDescent="0.25">
      <c r="F42" s="4"/>
      <c r="G42" s="4"/>
      <c r="H42" s="4"/>
      <c r="I42" s="4"/>
      <c r="J42" s="4"/>
    </row>
    <row r="43" spans="6:10" x14ac:dyDescent="0.25">
      <c r="F43" s="4"/>
      <c r="G43" s="4"/>
      <c r="H43" s="4"/>
      <c r="I43" s="4"/>
      <c r="J43" s="4"/>
    </row>
    <row r="44" spans="6:10" x14ac:dyDescent="0.25">
      <c r="F44" s="4"/>
      <c r="G44" s="4"/>
      <c r="H44" s="4"/>
      <c r="I44" s="4"/>
      <c r="J44" s="4"/>
    </row>
    <row r="45" spans="6:10" x14ac:dyDescent="0.25">
      <c r="F45" s="4"/>
      <c r="G45" s="4"/>
      <c r="H45" s="4"/>
      <c r="I45" s="4"/>
      <c r="J45" s="4"/>
    </row>
    <row r="46" spans="6:10" x14ac:dyDescent="0.25">
      <c r="F46" s="4"/>
      <c r="G46" s="4"/>
      <c r="H46" s="4"/>
      <c r="I46" s="4"/>
      <c r="J46" s="4"/>
    </row>
    <row r="47" spans="6:10" x14ac:dyDescent="0.25">
      <c r="F47" s="4"/>
      <c r="G47" s="4"/>
      <c r="H47" s="4"/>
      <c r="I47" s="4"/>
      <c r="J47" s="4"/>
    </row>
    <row r="48" spans="6:10" x14ac:dyDescent="0.25">
      <c r="F48" s="4" t="s">
        <v>10</v>
      </c>
      <c r="G48" s="4"/>
      <c r="H48" s="4"/>
      <c r="I48" s="4"/>
      <c r="J48" s="4"/>
    </row>
    <row r="49" spans="6:10" x14ac:dyDescent="0.25">
      <c r="F49" s="4"/>
      <c r="G49" s="4"/>
      <c r="H49" s="4"/>
      <c r="I49" s="4"/>
      <c r="J49" s="4"/>
    </row>
    <row r="50" spans="6:10" x14ac:dyDescent="0.25">
      <c r="F50" s="4"/>
      <c r="G50" s="4"/>
      <c r="H50" s="4"/>
      <c r="J50" s="4"/>
    </row>
    <row r="51" spans="6:10" x14ac:dyDescent="0.25">
      <c r="F51" s="4"/>
      <c r="G51" s="4"/>
      <c r="H51" s="4"/>
      <c r="J51" s="4"/>
    </row>
    <row r="52" spans="6:10" x14ac:dyDescent="0.25">
      <c r="F52" s="4"/>
      <c r="G52" s="4"/>
      <c r="H52" s="4"/>
      <c r="J52" s="4"/>
    </row>
    <row r="53" spans="6:10" x14ac:dyDescent="0.25">
      <c r="F53" s="4"/>
      <c r="G53" s="4"/>
      <c r="H53" s="4"/>
      <c r="J53" s="4"/>
    </row>
    <row r="54" spans="6:10" x14ac:dyDescent="0.25">
      <c r="F54" s="4"/>
      <c r="G54" s="4"/>
      <c r="H54" s="4"/>
      <c r="J54" s="4"/>
    </row>
    <row r="55" spans="6:10" x14ac:dyDescent="0.25">
      <c r="F55" s="4"/>
      <c r="G55" s="4"/>
      <c r="H55" s="4"/>
      <c r="J55" s="4"/>
    </row>
    <row r="56" spans="6:10" x14ac:dyDescent="0.25">
      <c r="F56" s="4"/>
      <c r="G56" s="4"/>
      <c r="H56" s="4"/>
      <c r="J56" s="4"/>
    </row>
    <row r="57" spans="6:10" x14ac:dyDescent="0.25">
      <c r="F57" s="4"/>
      <c r="G57" s="4"/>
      <c r="H57" s="4"/>
      <c r="J57" s="4"/>
    </row>
    <row r="58" spans="6:10" x14ac:dyDescent="0.25">
      <c r="F58" s="4"/>
      <c r="G58" s="4"/>
      <c r="H58" s="4"/>
      <c r="J58" s="4"/>
    </row>
    <row r="59" spans="6:10" x14ac:dyDescent="0.25">
      <c r="F59" s="4"/>
      <c r="G59" s="4"/>
      <c r="H59" s="4"/>
      <c r="J59" s="4"/>
    </row>
    <row r="60" spans="6:10" x14ac:dyDescent="0.25">
      <c r="J60" s="4"/>
    </row>
    <row r="61" spans="6:10" x14ac:dyDescent="0.25">
      <c r="J61" s="4"/>
    </row>
    <row r="62" spans="6:10" x14ac:dyDescent="0.25">
      <c r="J62" s="4"/>
    </row>
    <row r="63" spans="6:10" x14ac:dyDescent="0.25">
      <c r="J63" s="4"/>
    </row>
    <row r="64" spans="6:10" x14ac:dyDescent="0.25">
      <c r="J64" s="4"/>
    </row>
  </sheetData>
  <mergeCells count="3">
    <mergeCell ref="E3:J5"/>
    <mergeCell ref="E23:K29"/>
    <mergeCell ref="B6:C6"/>
  </mergeCells>
  <conditionalFormatting sqref="F30:J62 F8:J22">
    <cfRule type="containsErrors" dxfId="0" priority="1">
      <formula>ISERROR(F8)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2020-04-22T12:40:29Z</dcterms:modified>
</cp:coreProperties>
</file>