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 activeTab="1"/>
  </bookViews>
  <sheets>
    <sheet name="jop" sheetId="2" r:id="rId1"/>
    <sheet name="A" sheetId="5" r:id="rId2"/>
    <sheet name="DA" sheetId="18" r:id="rId3"/>
  </sheets>
  <definedNames>
    <definedName name="_xlnm.Print_Area" localSheetId="1">A!$A$1:$F$25</definedName>
  </definedNames>
  <calcPr calcId="144525"/>
</workbook>
</file>

<file path=xl/calcChain.xml><?xml version="1.0" encoding="utf-8"?>
<calcChain xmlns="http://schemas.openxmlformats.org/spreadsheetml/2006/main">
  <c r="F3" i="5" l="1"/>
  <c r="E16" i="2" l="1"/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2" i="2"/>
  <c r="D6" i="5"/>
  <c r="B10" i="5"/>
  <c r="D5" i="5"/>
  <c r="B3" i="5"/>
  <c r="A3" i="5"/>
  <c r="B12" i="5" l="1"/>
  <c r="B14" i="5" s="1"/>
  <c r="B16" i="5" s="1"/>
  <c r="B18" i="5" s="1"/>
  <c r="B20" i="5" s="1"/>
  <c r="B22" i="5" s="1"/>
  <c r="B24" i="5" s="1"/>
  <c r="E12" i="5" l="1"/>
  <c r="E14" i="5"/>
  <c r="E16" i="5"/>
  <c r="E18" i="5"/>
  <c r="E20" i="5"/>
  <c r="E22" i="5"/>
  <c r="E24" i="5"/>
  <c r="E10" i="5"/>
  <c r="A12" i="5"/>
  <c r="A14" i="5"/>
  <c r="A16" i="5"/>
  <c r="A18" i="5"/>
  <c r="A20" i="5"/>
  <c r="A22" i="5"/>
  <c r="A24" i="5"/>
  <c r="A10" i="5"/>
  <c r="C3" i="5" l="1"/>
  <c r="B5" i="5" s="1"/>
  <c r="B7" i="5"/>
  <c r="F7" i="5" l="1"/>
  <c r="G2" i="2"/>
  <c r="G2" i="5"/>
  <c r="G3" i="5" s="1"/>
  <c r="F5" i="5" s="1"/>
  <c r="I2" i="2" s="1"/>
  <c r="F10" i="5"/>
  <c r="F14" i="5"/>
  <c r="F22" i="5"/>
  <c r="F16" i="5"/>
  <c r="F24" i="5"/>
  <c r="F12" i="5"/>
  <c r="F18" i="5"/>
  <c r="F20" i="5"/>
  <c r="D7" i="5" l="1"/>
  <c r="F6" i="5" s="1"/>
  <c r="H2" i="2" s="1"/>
</calcChain>
</file>

<file path=xl/sharedStrings.xml><?xml version="1.0" encoding="utf-8"?>
<sst xmlns="http://schemas.openxmlformats.org/spreadsheetml/2006/main" count="432" uniqueCount="58">
  <si>
    <t>الاسم</t>
  </si>
  <si>
    <t>عدد الساعات</t>
  </si>
  <si>
    <t xml:space="preserve">المهنة </t>
  </si>
  <si>
    <t>الراتب</t>
  </si>
  <si>
    <t xml:space="preserve">بطاقة حضور الموظف لشهر </t>
  </si>
  <si>
    <t>إجمالي التاخير:</t>
  </si>
  <si>
    <t xml:space="preserve"> العمل /ص</t>
  </si>
  <si>
    <t>إجمالي الوقت :</t>
  </si>
  <si>
    <t>اليوم</t>
  </si>
  <si>
    <t xml:space="preserve">التاريخ </t>
  </si>
  <si>
    <t>دوام العمل دخول</t>
  </si>
  <si>
    <t>دوام العمل خروج</t>
  </si>
  <si>
    <t xml:space="preserve">راتب الموظف </t>
  </si>
  <si>
    <t>الحضور</t>
  </si>
  <si>
    <t>الانصراف</t>
  </si>
  <si>
    <t xml:space="preserve">ساعات العمل </t>
  </si>
  <si>
    <t>ح / ص</t>
  </si>
  <si>
    <t xml:space="preserve">الوقت </t>
  </si>
  <si>
    <t xml:space="preserve">حضور </t>
  </si>
  <si>
    <t>انصراف</t>
  </si>
  <si>
    <t>الراتب الفعلي</t>
  </si>
  <si>
    <t xml:space="preserve">عدد سعات العمل </t>
  </si>
  <si>
    <t xml:space="preserve">االتاريخ </t>
  </si>
  <si>
    <t>شرائح</t>
  </si>
  <si>
    <t>مهندس</t>
  </si>
  <si>
    <t>اعلام</t>
  </si>
  <si>
    <t>مراجع</t>
  </si>
  <si>
    <t>مدير</t>
  </si>
  <si>
    <t>محاسب</t>
  </si>
  <si>
    <t>منظف</t>
  </si>
  <si>
    <t>خدمات</t>
  </si>
  <si>
    <t>اداري</t>
  </si>
  <si>
    <t>اسم الموظف 2</t>
  </si>
  <si>
    <t>اسم الموظف 3</t>
  </si>
  <si>
    <t>اسم الموظف 4</t>
  </si>
  <si>
    <t>اسم الموظف 5</t>
  </si>
  <si>
    <t>اسم الموظف 6</t>
  </si>
  <si>
    <t>اسم الموظف 7</t>
  </si>
  <si>
    <t>اسم الموظف 8</t>
  </si>
  <si>
    <t>اسم الموظف 9</t>
  </si>
  <si>
    <t>اسم الموظف 10</t>
  </si>
  <si>
    <t>اسم الموظف 11</t>
  </si>
  <si>
    <t>اسم الموظف 12</t>
  </si>
  <si>
    <t>اسم الموظف 13</t>
  </si>
  <si>
    <t>اسم الموظف 14</t>
  </si>
  <si>
    <t>اسم الموظف 15</t>
  </si>
  <si>
    <t>اسم الموظف 16</t>
  </si>
  <si>
    <t>اسم الموظف</t>
  </si>
  <si>
    <t>الإداره</t>
  </si>
  <si>
    <t>الإسم</t>
  </si>
  <si>
    <t>التاريخ</t>
  </si>
  <si>
    <t>الوقت</t>
  </si>
  <si>
    <t xml:space="preserve">لم يبصم </t>
  </si>
  <si>
    <t>جهاز بصمة رقم 1</t>
  </si>
  <si>
    <t xml:space="preserve">ساعات الحضور الفعلية </t>
  </si>
  <si>
    <t xml:space="preserve">ساعات التاخير </t>
  </si>
  <si>
    <t xml:space="preserve">الراتب الفعلي </t>
  </si>
  <si>
    <t xml:space="preserve">قنانون العمل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</si>
</sst>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[$-409]m/d/yy\ h:mm\ AM/PM;@"/>
    <numFmt numFmtId="165" formatCode="[h]:mm:ss;@"/>
    <numFmt numFmtId="166" formatCode="[$-409]h:mm\ AM/PM;@"/>
    <numFmt numFmtId="167" formatCode="\ع\ا\م"/>
    <numFmt numFmtId="168" formatCode="mmm"/>
    <numFmt numFmtId="169" formatCode="ddd"/>
    <numFmt numFmtId="170" formatCode="[$-1010000]d/m/yyyy;@"/>
    <numFmt numFmtId="171" formatCode="h:mm;@"/>
    <numFmt numFmtId="172" formatCode="[$-1000409]h:mm\ AM/PM;@"/>
  </numFmts>
  <fonts count="18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1"/>
      <name val="Adobe نسخ Medium"/>
      <family val="3"/>
    </font>
    <font>
      <sz val="20"/>
      <color rgb="FFFF0000"/>
      <name val="PT Bold Heading"/>
      <charset val="178"/>
    </font>
    <font>
      <sz val="13"/>
      <color theme="1"/>
      <name val="Arial"/>
      <family val="2"/>
      <scheme val="minor"/>
    </font>
    <font>
      <b/>
      <sz val="13"/>
      <color theme="0"/>
      <name val="Arial"/>
      <family val="2"/>
      <scheme val="minor"/>
    </font>
    <font>
      <b/>
      <sz val="13"/>
      <color theme="1"/>
      <name val="Arial"/>
      <family val="2"/>
      <scheme val="minor"/>
    </font>
    <font>
      <sz val="13"/>
      <color rgb="FFFF0000"/>
      <name val="Cairo"/>
    </font>
    <font>
      <b/>
      <sz val="13"/>
      <name val="Century Gothic"/>
      <family val="2"/>
    </font>
    <font>
      <b/>
      <sz val="13"/>
      <color rgb="FFFF0000"/>
      <name val="Century Gothic"/>
      <family val="2"/>
    </font>
    <font>
      <b/>
      <sz val="13"/>
      <color theme="1"/>
      <name val="Arial"/>
      <family val="2"/>
      <charset val="178"/>
      <scheme val="minor"/>
    </font>
    <font>
      <b/>
      <sz val="13"/>
      <name val="Arial"/>
      <family val="2"/>
      <charset val="178"/>
      <scheme val="minor"/>
    </font>
    <font>
      <b/>
      <sz val="13"/>
      <color theme="7" tint="-0.249977111117893"/>
      <name val="Arial"/>
      <family val="2"/>
      <scheme val="minor"/>
    </font>
    <font>
      <b/>
      <sz val="13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3"/>
      <color rgb="FFFF0000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4" fillId="0" borderId="0" xfId="0" applyFont="1"/>
    <xf numFmtId="164" fontId="5" fillId="3" borderId="1" xfId="1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vertical="center"/>
    </xf>
    <xf numFmtId="166" fontId="5" fillId="3" borderId="1" xfId="1" applyNumberFormat="1" applyFont="1" applyFill="1" applyBorder="1" applyAlignment="1" applyProtection="1">
      <alignment horizontal="center" vertical="center"/>
    </xf>
    <xf numFmtId="0" fontId="4" fillId="4" borderId="0" xfId="0" applyFont="1" applyFill="1" applyBorder="1"/>
    <xf numFmtId="165" fontId="6" fillId="0" borderId="1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6" fillId="15" borderId="1" xfId="0" applyFont="1" applyFill="1" applyBorder="1"/>
    <xf numFmtId="168" fontId="7" fillId="5" borderId="1" xfId="2" applyNumberFormat="1" applyFont="1" applyFill="1" applyBorder="1" applyAlignment="1">
      <alignment horizontal="center" vertical="center" readingOrder="2"/>
    </xf>
    <xf numFmtId="167" fontId="8" fillId="5" borderId="1" xfId="2" applyNumberFormat="1" applyFont="1" applyFill="1" applyBorder="1" applyAlignment="1">
      <alignment vertical="center" readingOrder="2"/>
    </xf>
    <xf numFmtId="165" fontId="7" fillId="5" borderId="1" xfId="2" applyNumberFormat="1" applyFont="1" applyFill="1" applyBorder="1" applyAlignment="1">
      <alignment vertical="center" readingOrder="2"/>
    </xf>
    <xf numFmtId="165" fontId="8" fillId="6" borderId="1" xfId="2" applyNumberFormat="1" applyFont="1" applyFill="1" applyBorder="1" applyAlignment="1">
      <alignment vertical="center" readingOrder="2"/>
    </xf>
    <xf numFmtId="167" fontId="9" fillId="5" borderId="1" xfId="2" applyNumberFormat="1" applyFont="1" applyFill="1" applyBorder="1" applyAlignment="1">
      <alignment horizontal="center" vertical="center" readingOrder="2"/>
    </xf>
    <xf numFmtId="165" fontId="8" fillId="7" borderId="1" xfId="2" applyNumberFormat="1" applyFont="1" applyFill="1" applyBorder="1" applyAlignment="1">
      <alignment vertical="center" readingOrder="2"/>
    </xf>
    <xf numFmtId="165" fontId="8" fillId="8" borderId="1" xfId="2" applyNumberFormat="1" applyFont="1" applyFill="1" applyBorder="1" applyAlignment="1">
      <alignment vertical="center" readingOrder="2"/>
    </xf>
    <xf numFmtId="0" fontId="4" fillId="9" borderId="0" xfId="0" applyFont="1" applyFill="1" applyBorder="1"/>
    <xf numFmtId="0" fontId="10" fillId="10" borderId="1" xfId="0" applyFont="1" applyFill="1" applyBorder="1" applyAlignment="1">
      <alignment horizontal="center"/>
    </xf>
    <xf numFmtId="0" fontId="10" fillId="11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167" fontId="8" fillId="12" borderId="1" xfId="2" applyNumberFormat="1" applyFont="1" applyFill="1" applyBorder="1" applyAlignment="1">
      <alignment horizontal="center" readingOrder="2"/>
    </xf>
    <xf numFmtId="167" fontId="8" fillId="13" borderId="1" xfId="2" applyNumberFormat="1" applyFont="1" applyFill="1" applyBorder="1" applyAlignment="1">
      <alignment horizontal="center" readingOrder="2"/>
    </xf>
    <xf numFmtId="0" fontId="12" fillId="2" borderId="1" xfId="1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70" fontId="6" fillId="0" borderId="1" xfId="0" applyNumberFormat="1" applyFont="1" applyBorder="1" applyAlignment="1">
      <alignment horizontal="center" vertical="center"/>
    </xf>
    <xf numFmtId="172" fontId="14" fillId="15" borderId="5" xfId="0" applyNumberFormat="1" applyFont="1" applyFill="1" applyBorder="1" applyAlignment="1">
      <alignment horizontal="center" vertical="center" wrapText="1"/>
    </xf>
    <xf numFmtId="172" fontId="14" fillId="16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6" fillId="15" borderId="0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1" fontId="4" fillId="15" borderId="0" xfId="0" applyNumberFormat="1" applyFont="1" applyFill="1" applyBorder="1"/>
    <xf numFmtId="165" fontId="7" fillId="5" borderId="0" xfId="2" applyNumberFormat="1" applyFont="1" applyFill="1" applyBorder="1" applyAlignment="1">
      <alignment vertical="center" readingOrder="2"/>
    </xf>
    <xf numFmtId="165" fontId="8" fillId="8" borderId="0" xfId="2" applyNumberFormat="1" applyFont="1" applyFill="1" applyBorder="1" applyAlignment="1">
      <alignment vertical="center" readingOrder="2"/>
    </xf>
    <xf numFmtId="167" fontId="8" fillId="13" borderId="0" xfId="2" applyNumberFormat="1" applyFont="1" applyFill="1" applyBorder="1" applyAlignment="1">
      <alignment horizontal="center" readingOrder="2"/>
    </xf>
    <xf numFmtId="171" fontId="13" fillId="13" borderId="0" xfId="2" applyNumberFormat="1" applyFont="1" applyFill="1" applyBorder="1" applyAlignment="1">
      <alignment horizontal="center" vertical="center"/>
    </xf>
    <xf numFmtId="3" fontId="4" fillId="15" borderId="1" xfId="0" applyNumberFormat="1" applyFont="1" applyFill="1" applyBorder="1"/>
    <xf numFmtId="0" fontId="15" fillId="17" borderId="5" xfId="0" applyFont="1" applyFill="1" applyBorder="1" applyAlignment="1">
      <alignment horizontal="center" vertical="center" wrapText="1"/>
    </xf>
    <xf numFmtId="169" fontId="15" fillId="17" borderId="5" xfId="0" applyNumberFormat="1" applyFont="1" applyFill="1" applyBorder="1" applyAlignment="1">
      <alignment horizontal="center" vertical="center" wrapText="1"/>
    </xf>
    <xf numFmtId="14" fontId="15" fillId="17" borderId="5" xfId="0" applyNumberFormat="1" applyFont="1" applyFill="1" applyBorder="1" applyAlignment="1">
      <alignment horizontal="center" vertical="center" wrapText="1"/>
    </xf>
    <xf numFmtId="172" fontId="15" fillId="17" borderId="5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/>
    </xf>
    <xf numFmtId="169" fontId="14" fillId="15" borderId="5" xfId="0" applyNumberFormat="1" applyFont="1" applyFill="1" applyBorder="1" applyAlignment="1">
      <alignment horizontal="center" vertical="center" wrapText="1"/>
    </xf>
    <xf numFmtId="14" fontId="14" fillId="15" borderId="5" xfId="0" applyNumberFormat="1" applyFont="1" applyFill="1" applyBorder="1" applyAlignment="1">
      <alignment horizontal="center" vertical="center" wrapText="1"/>
    </xf>
    <xf numFmtId="172" fontId="16" fillId="18" borderId="5" xfId="0" applyNumberFormat="1" applyFont="1" applyFill="1" applyBorder="1" applyAlignment="1">
      <alignment horizontal="center" vertical="center" wrapText="1"/>
    </xf>
    <xf numFmtId="0" fontId="0" fillId="15" borderId="0" xfId="0" applyFill="1"/>
    <xf numFmtId="169" fontId="0" fillId="15" borderId="0" xfId="0" applyNumberFormat="1" applyFill="1"/>
    <xf numFmtId="14" fontId="0" fillId="15" borderId="0" xfId="0" applyNumberFormat="1" applyFill="1"/>
    <xf numFmtId="172" fontId="0" fillId="15" borderId="0" xfId="0" applyNumberFormat="1" applyFill="1"/>
    <xf numFmtId="169" fontId="0" fillId="0" borderId="0" xfId="0" applyNumberFormat="1"/>
    <xf numFmtId="14" fontId="0" fillId="0" borderId="0" xfId="0" applyNumberFormat="1"/>
    <xf numFmtId="172" fontId="0" fillId="0" borderId="0" xfId="0" applyNumberFormat="1"/>
    <xf numFmtId="0" fontId="14" fillId="15" borderId="5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169" fontId="8" fillId="14" borderId="1" xfId="2" applyNumberFormat="1" applyFont="1" applyFill="1" applyBorder="1" applyAlignment="1">
      <alignment horizontal="center" vertical="center" readingOrder="2"/>
    </xf>
    <xf numFmtId="170" fontId="8" fillId="11" borderId="1" xfId="2" applyNumberFormat="1" applyFont="1" applyFill="1" applyBorder="1" applyAlignment="1">
      <alignment horizontal="center" vertical="center" readingOrder="2"/>
    </xf>
    <xf numFmtId="171" fontId="13" fillId="12" borderId="1" xfId="2" applyNumberFormat="1" applyFont="1" applyFill="1" applyBorder="1" applyAlignment="1">
      <alignment horizontal="center" vertical="center"/>
    </xf>
    <xf numFmtId="171" fontId="13" fillId="13" borderId="1" xfId="2" applyNumberFormat="1" applyFont="1" applyFill="1" applyBorder="1" applyAlignment="1">
      <alignment horizontal="center" vertical="center"/>
    </xf>
    <xf numFmtId="167" fontId="7" fillId="5" borderId="2" xfId="2" applyNumberFormat="1" applyFont="1" applyFill="1" applyBorder="1" applyAlignment="1">
      <alignment horizontal="left" vertical="center" readingOrder="2"/>
    </xf>
    <xf numFmtId="167" fontId="7" fillId="5" borderId="3" xfId="2" applyNumberFormat="1" applyFont="1" applyFill="1" applyBorder="1" applyAlignment="1">
      <alignment horizontal="left" vertical="center" readingOrder="2"/>
    </xf>
    <xf numFmtId="167" fontId="7" fillId="5" borderId="4" xfId="2" applyNumberFormat="1" applyFont="1" applyFill="1" applyBorder="1" applyAlignment="1">
      <alignment horizontal="left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1" fontId="17" fillId="13" borderId="1" xfId="2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rightToLeft="1" zoomScaleNormal="100" workbookViewId="0">
      <selection activeCell="H3" sqref="H3"/>
    </sheetView>
  </sheetViews>
  <sheetFormatPr defaultColWidth="0" defaultRowHeight="18.75" zeroHeight="1"/>
  <cols>
    <col min="1" max="1" width="18.875" style="2" customWidth="1"/>
    <col min="2" max="2" width="9" style="2" customWidth="1"/>
    <col min="3" max="3" width="10.25" style="2" bestFit="1" customWidth="1"/>
    <col min="4" max="4" width="10.375" style="2" bestFit="1" customWidth="1"/>
    <col min="5" max="5" width="10.875" style="2" bestFit="1" customWidth="1"/>
    <col min="6" max="6" width="11.375" style="2" bestFit="1" customWidth="1"/>
    <col min="7" max="7" width="13.25" style="4" bestFit="1" customWidth="1"/>
    <col min="8" max="8" width="9" style="2" customWidth="1"/>
    <col min="9" max="9" width="15.875" style="2" customWidth="1"/>
    <col min="10" max="16384" width="9" style="2" hidden="1"/>
  </cols>
  <sheetData>
    <row r="1" spans="1:9" ht="20.25" thickTop="1" thickBot="1">
      <c r="A1" s="1" t="s">
        <v>47</v>
      </c>
      <c r="B1" s="1" t="s">
        <v>2</v>
      </c>
      <c r="C1" s="1" t="s">
        <v>10</v>
      </c>
      <c r="D1" s="1" t="s">
        <v>11</v>
      </c>
      <c r="E1" s="1" t="s">
        <v>21</v>
      </c>
      <c r="F1" s="1" t="s">
        <v>12</v>
      </c>
      <c r="G1" s="3" t="s">
        <v>54</v>
      </c>
      <c r="H1" s="1" t="s">
        <v>55</v>
      </c>
      <c r="I1" s="1" t="s">
        <v>56</v>
      </c>
    </row>
    <row r="2" spans="1:9" ht="20.100000000000001" customHeight="1" thickTop="1" thickBot="1">
      <c r="A2" s="1" t="s">
        <v>32</v>
      </c>
      <c r="B2" s="1" t="s">
        <v>30</v>
      </c>
      <c r="C2" s="3">
        <v>0.28819444444444448</v>
      </c>
      <c r="D2" s="3">
        <v>0.57986111111111105</v>
      </c>
      <c r="E2" s="3">
        <f>D2-C2</f>
        <v>0.29166666666666657</v>
      </c>
      <c r="F2" s="1">
        <v>50000</v>
      </c>
      <c r="G2" s="3">
        <f>A!B7</f>
        <v>0.58611111111111125</v>
      </c>
      <c r="H2" s="1">
        <f>A!F6</f>
        <v>2.7472222222222213</v>
      </c>
      <c r="I2" s="58" t="str">
        <f>A!F5</f>
        <v>(R.Y)12500.0390740741</v>
      </c>
    </row>
    <row r="3" spans="1:9" ht="20.100000000000001" customHeight="1" thickTop="1" thickBot="1">
      <c r="A3" s="1" t="s">
        <v>33</v>
      </c>
      <c r="B3" s="1" t="s">
        <v>23</v>
      </c>
      <c r="C3" s="3">
        <v>0.28819444444444448</v>
      </c>
      <c r="D3" s="3">
        <v>0.57986111111111105</v>
      </c>
      <c r="E3" s="3">
        <f t="shared" ref="E3:E15" si="0">D3-C3</f>
        <v>0.29166666666666657</v>
      </c>
      <c r="F3" s="1">
        <v>50000</v>
      </c>
      <c r="G3" s="3"/>
      <c r="H3" s="1"/>
      <c r="I3" s="1"/>
    </row>
    <row r="4" spans="1:9" ht="20.100000000000001" customHeight="1" thickTop="1" thickBot="1">
      <c r="A4" s="1" t="s">
        <v>34</v>
      </c>
      <c r="B4" s="1" t="s">
        <v>24</v>
      </c>
      <c r="C4" s="3">
        <v>0.28819444444444448</v>
      </c>
      <c r="D4" s="3">
        <v>0.57986111111111105</v>
      </c>
      <c r="E4" s="3">
        <f t="shared" si="0"/>
        <v>0.29166666666666657</v>
      </c>
      <c r="F4" s="1">
        <v>50000</v>
      </c>
      <c r="G4" s="3"/>
      <c r="H4" s="1"/>
      <c r="I4" s="1"/>
    </row>
    <row r="5" spans="1:9" ht="20.100000000000001" customHeight="1" thickTop="1" thickBot="1">
      <c r="A5" s="1" t="s">
        <v>35</v>
      </c>
      <c r="B5" s="1" t="s">
        <v>25</v>
      </c>
      <c r="C5" s="3">
        <v>0.28819444444444448</v>
      </c>
      <c r="D5" s="3">
        <v>0.57986111111111105</v>
      </c>
      <c r="E5" s="3">
        <f t="shared" si="0"/>
        <v>0.29166666666666657</v>
      </c>
      <c r="F5" s="1">
        <v>50000</v>
      </c>
      <c r="G5" s="3"/>
      <c r="H5" s="1"/>
      <c r="I5" s="1"/>
    </row>
    <row r="6" spans="1:9" ht="20.100000000000001" customHeight="1" thickTop="1" thickBot="1">
      <c r="A6" s="1" t="s">
        <v>36</v>
      </c>
      <c r="B6" s="1" t="s">
        <v>26</v>
      </c>
      <c r="C6" s="3">
        <v>0.28819444444444448</v>
      </c>
      <c r="D6" s="3">
        <v>0.57986111111111105</v>
      </c>
      <c r="E6" s="3">
        <f t="shared" si="0"/>
        <v>0.29166666666666657</v>
      </c>
      <c r="F6" s="1">
        <v>50000</v>
      </c>
      <c r="G6" s="3"/>
      <c r="H6" s="1"/>
      <c r="I6" s="1"/>
    </row>
    <row r="7" spans="1:9" ht="20.100000000000001" customHeight="1" thickTop="1" thickBot="1">
      <c r="A7" s="1" t="s">
        <v>37</v>
      </c>
      <c r="B7" s="1" t="s">
        <v>27</v>
      </c>
      <c r="C7" s="3">
        <v>0.28819444444444448</v>
      </c>
      <c r="D7" s="3">
        <v>0.57986111111111105</v>
      </c>
      <c r="E7" s="3">
        <f t="shared" si="0"/>
        <v>0.29166666666666657</v>
      </c>
      <c r="F7" s="1">
        <v>50000</v>
      </c>
      <c r="G7" s="3"/>
      <c r="H7" s="1"/>
      <c r="I7" s="1"/>
    </row>
    <row r="8" spans="1:9" ht="20.100000000000001" customHeight="1" thickTop="1" thickBot="1">
      <c r="A8" s="1" t="s">
        <v>38</v>
      </c>
      <c r="B8" s="1" t="s">
        <v>28</v>
      </c>
      <c r="C8" s="3">
        <v>0.28819444444444448</v>
      </c>
      <c r="D8" s="3">
        <v>0.57986111111111105</v>
      </c>
      <c r="E8" s="3">
        <f t="shared" si="0"/>
        <v>0.29166666666666657</v>
      </c>
      <c r="F8" s="1">
        <v>50000</v>
      </c>
      <c r="G8" s="3"/>
      <c r="H8" s="1"/>
      <c r="I8" s="1"/>
    </row>
    <row r="9" spans="1:9" ht="20.100000000000001" customHeight="1" thickTop="1" thickBot="1">
      <c r="A9" s="1" t="s">
        <v>39</v>
      </c>
      <c r="B9" s="1" t="s">
        <v>29</v>
      </c>
      <c r="C9" s="3">
        <v>0.28819444444444448</v>
      </c>
      <c r="D9" s="3">
        <v>0.57986111111111105</v>
      </c>
      <c r="E9" s="3">
        <f t="shared" si="0"/>
        <v>0.29166666666666657</v>
      </c>
      <c r="F9" s="1">
        <v>50000</v>
      </c>
      <c r="G9" s="3"/>
      <c r="H9" s="1"/>
      <c r="I9" s="1"/>
    </row>
    <row r="10" spans="1:9" ht="20.100000000000001" customHeight="1" thickTop="1" thickBot="1">
      <c r="A10" s="1" t="s">
        <v>40</v>
      </c>
      <c r="B10" s="1" t="s">
        <v>28</v>
      </c>
      <c r="C10" s="3">
        <v>0.28819444444444448</v>
      </c>
      <c r="D10" s="3">
        <v>0.57986111111111105</v>
      </c>
      <c r="E10" s="3">
        <f t="shared" si="0"/>
        <v>0.29166666666666657</v>
      </c>
      <c r="F10" s="1">
        <v>50000</v>
      </c>
      <c r="G10" s="3"/>
      <c r="H10" s="1"/>
      <c r="I10" s="1"/>
    </row>
    <row r="11" spans="1:9" ht="20.100000000000001" customHeight="1" thickTop="1" thickBot="1">
      <c r="A11" s="1" t="s">
        <v>41</v>
      </c>
      <c r="B11" s="1" t="s">
        <v>30</v>
      </c>
      <c r="C11" s="3">
        <v>0.28819444444444448</v>
      </c>
      <c r="D11" s="3">
        <v>0.57986111111111105</v>
      </c>
      <c r="E11" s="3">
        <f t="shared" si="0"/>
        <v>0.29166666666666657</v>
      </c>
      <c r="F11" s="1">
        <v>50000</v>
      </c>
      <c r="G11" s="3"/>
      <c r="H11" s="1"/>
      <c r="I11" s="1"/>
    </row>
    <row r="12" spans="1:9" ht="20.100000000000001" customHeight="1" thickTop="1" thickBot="1">
      <c r="A12" s="1" t="s">
        <v>42</v>
      </c>
      <c r="B12" s="1" t="s">
        <v>30</v>
      </c>
      <c r="C12" s="3">
        <v>0.28819444444444448</v>
      </c>
      <c r="D12" s="3">
        <v>0.57986111111111105</v>
      </c>
      <c r="E12" s="3">
        <f t="shared" si="0"/>
        <v>0.29166666666666657</v>
      </c>
      <c r="F12" s="1">
        <v>50000</v>
      </c>
      <c r="G12" s="3"/>
      <c r="H12" s="1"/>
      <c r="I12" s="1"/>
    </row>
    <row r="13" spans="1:9" ht="20.100000000000001" customHeight="1" thickTop="1" thickBot="1">
      <c r="A13" s="1" t="s">
        <v>43</v>
      </c>
      <c r="B13" s="1" t="s">
        <v>30</v>
      </c>
      <c r="C13" s="3">
        <v>0.28819444444444448</v>
      </c>
      <c r="D13" s="3">
        <v>0.57986111111111105</v>
      </c>
      <c r="E13" s="3">
        <f t="shared" si="0"/>
        <v>0.29166666666666657</v>
      </c>
      <c r="F13" s="1">
        <v>50000</v>
      </c>
      <c r="G13" s="3"/>
      <c r="H13" s="1"/>
      <c r="I13" s="1"/>
    </row>
    <row r="14" spans="1:9" ht="20.100000000000001" customHeight="1" thickTop="1" thickBot="1">
      <c r="A14" s="1" t="s">
        <v>44</v>
      </c>
      <c r="B14" s="1" t="s">
        <v>31</v>
      </c>
      <c r="C14" s="3">
        <v>0.28819444444444448</v>
      </c>
      <c r="D14" s="3">
        <v>0.57986111111111105</v>
      </c>
      <c r="E14" s="3">
        <f t="shared" si="0"/>
        <v>0.29166666666666657</v>
      </c>
      <c r="F14" s="1">
        <v>50000</v>
      </c>
      <c r="G14" s="3"/>
      <c r="H14" s="1"/>
      <c r="I14" s="1"/>
    </row>
    <row r="15" spans="1:9" ht="20.100000000000001" customHeight="1" thickTop="1" thickBot="1">
      <c r="A15" s="1" t="s">
        <v>45</v>
      </c>
      <c r="B15" s="1" t="s">
        <v>28</v>
      </c>
      <c r="C15" s="3">
        <v>0.28819444444444448</v>
      </c>
      <c r="D15" s="3">
        <v>0.57986111111111105</v>
      </c>
      <c r="E15" s="3">
        <f t="shared" si="0"/>
        <v>0.29166666666666657</v>
      </c>
      <c r="F15" s="1">
        <v>50000</v>
      </c>
      <c r="G15" s="3"/>
      <c r="H15" s="1"/>
      <c r="I15" s="1"/>
    </row>
    <row r="16" spans="1:9" ht="20.25" thickTop="1" thickBot="1">
      <c r="A16" s="1" t="s">
        <v>46</v>
      </c>
      <c r="B16" s="1" t="s">
        <v>30</v>
      </c>
      <c r="C16" s="3">
        <v>0.28819444444444448</v>
      </c>
      <c r="D16" s="3">
        <v>0.57986111111111105</v>
      </c>
      <c r="E16" s="3">
        <f t="shared" ref="E16" si="1">D16-C16</f>
        <v>0.29166666666666657</v>
      </c>
      <c r="F16" s="1">
        <v>50000</v>
      </c>
      <c r="G16" s="3"/>
      <c r="H16" s="1"/>
      <c r="I16" s="1"/>
    </row>
    <row r="17" spans="1:9" ht="20.25" hidden="1" thickTop="1" thickBot="1">
      <c r="A17" s="1"/>
      <c r="B17" s="1"/>
      <c r="C17" s="1"/>
      <c r="D17" s="1"/>
      <c r="E17" s="1"/>
      <c r="F17" s="1"/>
      <c r="G17" s="3"/>
      <c r="H17" s="1"/>
      <c r="I17" s="1"/>
    </row>
    <row r="18" spans="1:9" ht="20.25" hidden="1" thickTop="1" thickBot="1">
      <c r="A18" s="1"/>
      <c r="B18" s="1"/>
      <c r="C18" s="1"/>
      <c r="D18" s="1"/>
      <c r="E18" s="1"/>
      <c r="F18" s="1"/>
      <c r="G18" s="3"/>
      <c r="H18" s="1"/>
      <c r="I18" s="1"/>
    </row>
    <row r="19" spans="1:9" ht="20.25" hidden="1" thickTop="1" thickBot="1">
      <c r="A19" s="1"/>
      <c r="B19" s="1"/>
      <c r="C19" s="1"/>
      <c r="D19" s="1"/>
      <c r="E19" s="1"/>
      <c r="F19" s="1"/>
      <c r="G19" s="3"/>
      <c r="H19" s="1"/>
      <c r="I19" s="1"/>
    </row>
    <row r="20" spans="1:9" ht="20.25" hidden="1" thickTop="1" thickBot="1">
      <c r="A20" s="1"/>
      <c r="B20" s="1"/>
      <c r="C20" s="1"/>
      <c r="D20" s="1"/>
      <c r="E20" s="1"/>
      <c r="F20" s="1"/>
      <c r="G20" s="3"/>
    </row>
    <row r="21" spans="1:9" ht="20.25" hidden="1" thickTop="1" thickBot="1">
      <c r="A21" s="1"/>
      <c r="B21" s="1"/>
      <c r="C21" s="1"/>
      <c r="D21" s="1"/>
      <c r="E21" s="1"/>
      <c r="F21" s="1"/>
      <c r="G21" s="3"/>
    </row>
    <row r="22" spans="1:9" ht="20.25" hidden="1" thickTop="1" thickBot="1">
      <c r="A22" s="1"/>
      <c r="B22" s="1"/>
      <c r="C22" s="1"/>
      <c r="D22" s="1"/>
      <c r="E22" s="1"/>
      <c r="F22" s="1"/>
      <c r="G22" s="3"/>
    </row>
    <row r="23" spans="1:9" ht="19.5" hidden="1" thickTop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rightToLeft="1" tabSelected="1" view="pageBreakPreview" topLeftCell="A4" zoomScale="145" zoomScaleNormal="100" zoomScaleSheetLayoutView="145" workbookViewId="0">
      <selection activeCell="F12" sqref="F12:F13"/>
    </sheetView>
  </sheetViews>
  <sheetFormatPr defaultRowHeight="16.5"/>
  <cols>
    <col min="1" max="1" width="11.875" style="5" customWidth="1"/>
    <col min="2" max="2" width="14.25" style="5" customWidth="1"/>
    <col min="3" max="3" width="10.375" style="5" customWidth="1"/>
    <col min="4" max="4" width="12.125" style="5" bestFit="1" customWidth="1"/>
    <col min="5" max="5" width="12.625" style="5" customWidth="1"/>
    <col min="6" max="6" width="18" style="5" customWidth="1"/>
    <col min="7" max="7" width="17.25" style="5" hidden="1" customWidth="1"/>
    <col min="8" max="16384" width="9" style="5"/>
  </cols>
  <sheetData>
    <row r="1" spans="1:7" ht="44.25" thickTop="1" thickBot="1">
      <c r="A1" s="68" t="s">
        <v>57</v>
      </c>
      <c r="B1" s="69"/>
      <c r="C1" s="69"/>
      <c r="D1" s="59"/>
      <c r="E1" s="59"/>
      <c r="F1" s="60"/>
      <c r="G1" s="33"/>
    </row>
    <row r="2" spans="1:7" ht="20.25" thickTop="1" thickBot="1">
      <c r="A2" s="6" t="s">
        <v>13</v>
      </c>
      <c r="B2" s="6" t="s">
        <v>14</v>
      </c>
      <c r="C2" s="6" t="s">
        <v>15</v>
      </c>
      <c r="D2" s="28" t="s">
        <v>22</v>
      </c>
      <c r="E2" s="7" t="s">
        <v>0</v>
      </c>
      <c r="F2" s="1" t="s">
        <v>32</v>
      </c>
      <c r="G2" s="34">
        <f>INT(B5*24)</f>
        <v>56</v>
      </c>
    </row>
    <row r="3" spans="1:7" ht="18" thickTop="1" thickBot="1">
      <c r="A3" s="8">
        <f>VLOOKUP(F2,jop!$A:$J,3,0)</f>
        <v>0.28819444444444448</v>
      </c>
      <c r="B3" s="8">
        <f>VLOOKUP(F2,jop!$A:$J,4,0)</f>
        <v>0.57986111111111105</v>
      </c>
      <c r="C3" s="8">
        <f>B3-A3</f>
        <v>0.29166666666666657</v>
      </c>
      <c r="D3" s="30">
        <v>43922</v>
      </c>
      <c r="E3" s="7" t="s">
        <v>2</v>
      </c>
      <c r="F3" s="29" t="str">
        <f>VLOOKUP(F2,jop!$A:$J,2,0)</f>
        <v>خدمات</v>
      </c>
      <c r="G3" s="35">
        <f>D5/G2</f>
        <v>892.85714285714289</v>
      </c>
    </row>
    <row r="4" spans="1:7" ht="7.5" customHeight="1" thickTop="1" thickBot="1">
      <c r="A4" s="9"/>
      <c r="B4" s="9"/>
      <c r="C4" s="9"/>
      <c r="D4" s="9"/>
      <c r="E4" s="9"/>
      <c r="F4" s="9"/>
      <c r="G4" s="9"/>
    </row>
    <row r="5" spans="1:7" ht="18" thickTop="1" thickBot="1">
      <c r="A5" s="7" t="s">
        <v>1</v>
      </c>
      <c r="B5" s="10">
        <f>MOD((C3),1)*8</f>
        <v>2.3333333333333326</v>
      </c>
      <c r="C5" s="7" t="s">
        <v>3</v>
      </c>
      <c r="D5" s="11">
        <f>VLOOKUP(F2,jop!$A:$J,6,0)</f>
        <v>50000</v>
      </c>
      <c r="E5" s="12" t="s">
        <v>20</v>
      </c>
      <c r="F5" s="41" t="str">
        <f>"(R.Y)"&amp;((DAY(B7)*24+HOUR(B7)) *G3)+ ((B7/60) * MINUTE(B7))</f>
        <v>(R.Y)12500.0390740741</v>
      </c>
      <c r="G5" s="36"/>
    </row>
    <row r="6" spans="1:7" ht="18" thickTop="1" thickBot="1">
      <c r="A6" s="65" t="s">
        <v>4</v>
      </c>
      <c r="B6" s="66"/>
      <c r="C6" s="67"/>
      <c r="D6" s="13">
        <f>D3</f>
        <v>43922</v>
      </c>
      <c r="E6" s="14" t="s">
        <v>5</v>
      </c>
      <c r="F6" s="15">
        <f>D7</f>
        <v>2.7472222222222213</v>
      </c>
      <c r="G6" s="37"/>
    </row>
    <row r="7" spans="1:7" ht="18" thickTop="1" thickBot="1">
      <c r="A7" s="14" t="s">
        <v>13</v>
      </c>
      <c r="B7" s="16">
        <f>SUM(E9:E25)</f>
        <v>0.58611111111111125</v>
      </c>
      <c r="C7" s="17" t="s">
        <v>14</v>
      </c>
      <c r="D7" s="18">
        <f>SUM(F9:F25)</f>
        <v>2.7472222222222213</v>
      </c>
      <c r="E7" s="14" t="s">
        <v>7</v>
      </c>
      <c r="F7" s="19">
        <f>B7</f>
        <v>0.58611111111111125</v>
      </c>
      <c r="G7" s="38"/>
    </row>
    <row r="8" spans="1:7" ht="6" customHeight="1" thickTop="1" thickBot="1">
      <c r="A8" s="20"/>
      <c r="B8" s="20"/>
      <c r="C8" s="20"/>
      <c r="D8" s="20"/>
      <c r="E8" s="20"/>
      <c r="F8" s="20"/>
      <c r="G8" s="20"/>
    </row>
    <row r="9" spans="1:7" ht="18" thickTop="1" thickBot="1">
      <c r="A9" s="21" t="s">
        <v>8</v>
      </c>
      <c r="B9" s="22" t="s">
        <v>9</v>
      </c>
      <c r="C9" s="23" t="s">
        <v>16</v>
      </c>
      <c r="D9" s="24" t="s">
        <v>17</v>
      </c>
      <c r="E9" s="25" t="s">
        <v>6</v>
      </c>
      <c r="F9" s="26"/>
      <c r="G9" s="39"/>
    </row>
    <row r="10" spans="1:7" ht="18" thickTop="1" thickBot="1">
      <c r="A10" s="61">
        <f>B10</f>
        <v>43922</v>
      </c>
      <c r="B10" s="62">
        <f>D3</f>
        <v>43922</v>
      </c>
      <c r="C10" s="27" t="s">
        <v>18</v>
      </c>
      <c r="D10" s="31">
        <v>0.2902777777777778</v>
      </c>
      <c r="E10" s="63">
        <f>MOD((D11-D10),1)</f>
        <v>0.2902777777777778</v>
      </c>
      <c r="F10" s="64">
        <f>MOD((C3-E10),1)</f>
        <v>1.3888888888887729E-3</v>
      </c>
      <c r="G10" s="40"/>
    </row>
    <row r="11" spans="1:7" ht="18" thickTop="1" thickBot="1">
      <c r="A11" s="61"/>
      <c r="B11" s="62"/>
      <c r="C11" s="27" t="s">
        <v>19</v>
      </c>
      <c r="D11" s="31">
        <v>0.5805555555555556</v>
      </c>
      <c r="E11" s="63"/>
      <c r="F11" s="64"/>
      <c r="G11" s="40"/>
    </row>
    <row r="12" spans="1:7" ht="18" thickTop="1" thickBot="1">
      <c r="A12" s="61">
        <f t="shared" ref="A12" si="0">B12</f>
        <v>43923</v>
      </c>
      <c r="B12" s="62">
        <f>B10+1</f>
        <v>43923</v>
      </c>
      <c r="C12" s="27" t="s">
        <v>18</v>
      </c>
      <c r="D12" s="31">
        <v>0.28472222222222221</v>
      </c>
      <c r="E12" s="63">
        <f t="shared" ref="E12" si="1">MOD((D13-D12),1)</f>
        <v>0.29583333333333339</v>
      </c>
      <c r="F12" s="70">
        <f>MOD((C3-E12),1)</f>
        <v>0.99583333333333313</v>
      </c>
      <c r="G12" s="40"/>
    </row>
    <row r="13" spans="1:7" ht="18" thickTop="1" thickBot="1">
      <c r="A13" s="61"/>
      <c r="B13" s="62"/>
      <c r="C13" s="27" t="s">
        <v>19</v>
      </c>
      <c r="D13" s="31">
        <v>0.5805555555555556</v>
      </c>
      <c r="E13" s="63"/>
      <c r="F13" s="70"/>
      <c r="G13" s="40"/>
    </row>
    <row r="14" spans="1:7" ht="18" thickTop="1" thickBot="1">
      <c r="A14" s="61">
        <f t="shared" ref="A14" si="2">B14</f>
        <v>43925</v>
      </c>
      <c r="B14" s="62">
        <f>B12+2</f>
        <v>43925</v>
      </c>
      <c r="C14" s="27" t="s">
        <v>18</v>
      </c>
      <c r="D14" s="31"/>
      <c r="E14" s="63">
        <f t="shared" ref="E14" si="3">MOD((D15-D14),1)</f>
        <v>0</v>
      </c>
      <c r="F14" s="64">
        <f>MOD((C3-E14),1)</f>
        <v>0.29166666666666657</v>
      </c>
      <c r="G14" s="40"/>
    </row>
    <row r="15" spans="1:7" ht="18" thickTop="1" thickBot="1">
      <c r="A15" s="61"/>
      <c r="B15" s="62"/>
      <c r="C15" s="27" t="s">
        <v>19</v>
      </c>
      <c r="D15" s="32"/>
      <c r="E15" s="63"/>
      <c r="F15" s="64"/>
      <c r="G15" s="40"/>
    </row>
    <row r="16" spans="1:7" ht="18" thickTop="1" thickBot="1">
      <c r="A16" s="61">
        <f t="shared" ref="A16" si="4">B16</f>
        <v>43926</v>
      </c>
      <c r="B16" s="62">
        <f t="shared" ref="B16" si="5">B14+1</f>
        <v>43926</v>
      </c>
      <c r="C16" s="27" t="s">
        <v>18</v>
      </c>
      <c r="D16" s="31"/>
      <c r="E16" s="63">
        <f t="shared" ref="E16" si="6">MOD((D17-D16),1)</f>
        <v>0</v>
      </c>
      <c r="F16" s="64">
        <f>MOD((C3-E16),1)</f>
        <v>0.29166666666666657</v>
      </c>
      <c r="G16" s="40"/>
    </row>
    <row r="17" spans="1:7" ht="18" thickTop="1" thickBot="1">
      <c r="A17" s="61"/>
      <c r="B17" s="62"/>
      <c r="C17" s="27" t="s">
        <v>19</v>
      </c>
      <c r="D17" s="31"/>
      <c r="E17" s="63"/>
      <c r="F17" s="64"/>
      <c r="G17" s="40"/>
    </row>
    <row r="18" spans="1:7" ht="18" thickTop="1" thickBot="1">
      <c r="A18" s="61">
        <f t="shared" ref="A18" si="7">B18</f>
        <v>43927</v>
      </c>
      <c r="B18" s="62">
        <f t="shared" ref="B18" si="8">B16+1</f>
        <v>43927</v>
      </c>
      <c r="C18" s="27" t="s">
        <v>18</v>
      </c>
      <c r="D18" s="31"/>
      <c r="E18" s="63">
        <f t="shared" ref="E18" si="9">MOD((D19-D18),1)</f>
        <v>0</v>
      </c>
      <c r="F18" s="64">
        <f>MOD((C3-E18),1)</f>
        <v>0.29166666666666657</v>
      </c>
      <c r="G18" s="40"/>
    </row>
    <row r="19" spans="1:7" ht="18" thickTop="1" thickBot="1">
      <c r="A19" s="61"/>
      <c r="B19" s="62"/>
      <c r="C19" s="27" t="s">
        <v>19</v>
      </c>
      <c r="D19" s="31"/>
      <c r="E19" s="63"/>
      <c r="F19" s="64"/>
      <c r="G19" s="40"/>
    </row>
    <row r="20" spans="1:7" ht="18" thickTop="1" thickBot="1">
      <c r="A20" s="61">
        <f t="shared" ref="A20" si="10">B20</f>
        <v>43928</v>
      </c>
      <c r="B20" s="62">
        <f t="shared" ref="B20" si="11">B18+1</f>
        <v>43928</v>
      </c>
      <c r="C20" s="27" t="s">
        <v>18</v>
      </c>
      <c r="D20" s="31"/>
      <c r="E20" s="63">
        <f t="shared" ref="E20" si="12">MOD((D21-D20),1)</f>
        <v>0</v>
      </c>
      <c r="F20" s="64">
        <f>MOD((C3-E20),1)</f>
        <v>0.29166666666666657</v>
      </c>
      <c r="G20" s="40"/>
    </row>
    <row r="21" spans="1:7" ht="18" thickTop="1" thickBot="1">
      <c r="A21" s="61"/>
      <c r="B21" s="62"/>
      <c r="C21" s="27" t="s">
        <v>19</v>
      </c>
      <c r="D21" s="31"/>
      <c r="E21" s="63"/>
      <c r="F21" s="64"/>
      <c r="G21" s="40"/>
    </row>
    <row r="22" spans="1:7" ht="18" thickTop="1" thickBot="1">
      <c r="A22" s="61">
        <f t="shared" ref="A22" si="13">B22</f>
        <v>43929</v>
      </c>
      <c r="B22" s="62">
        <f t="shared" ref="B22" si="14">B20+1</f>
        <v>43929</v>
      </c>
      <c r="C22" s="27" t="s">
        <v>18</v>
      </c>
      <c r="D22" s="31"/>
      <c r="E22" s="63">
        <f t="shared" ref="E22" si="15">MOD((D23-D22),1)</f>
        <v>0</v>
      </c>
      <c r="F22" s="64">
        <f>MOD((C3-E22),1)</f>
        <v>0.29166666666666657</v>
      </c>
      <c r="G22" s="40"/>
    </row>
    <row r="23" spans="1:7" ht="18" thickTop="1" thickBot="1">
      <c r="A23" s="61"/>
      <c r="B23" s="62"/>
      <c r="C23" s="27" t="s">
        <v>19</v>
      </c>
      <c r="D23" s="31"/>
      <c r="E23" s="63"/>
      <c r="F23" s="64"/>
      <c r="G23" s="40"/>
    </row>
    <row r="24" spans="1:7" ht="18" thickTop="1" thickBot="1">
      <c r="A24" s="61">
        <f t="shared" ref="A24" si="16">B24</f>
        <v>43930</v>
      </c>
      <c r="B24" s="62">
        <f t="shared" ref="B24" si="17">B22+1</f>
        <v>43930</v>
      </c>
      <c r="C24" s="27" t="s">
        <v>18</v>
      </c>
      <c r="D24" s="31"/>
      <c r="E24" s="63">
        <f>MOD((D25-D24),1)</f>
        <v>0</v>
      </c>
      <c r="F24" s="64">
        <f>MOD((C3-E24),1)</f>
        <v>0.29166666666666657</v>
      </c>
      <c r="G24" s="40"/>
    </row>
    <row r="25" spans="1:7" ht="18" thickTop="1" thickBot="1">
      <c r="A25" s="61"/>
      <c r="B25" s="62"/>
      <c r="C25" s="27" t="s">
        <v>19</v>
      </c>
      <c r="D25" s="32"/>
      <c r="E25" s="63"/>
      <c r="F25" s="64"/>
      <c r="G25" s="40"/>
    </row>
    <row r="26" spans="1:7" ht="17.25" thickTop="1"/>
  </sheetData>
  <dataConsolidate topLabels="1" link="1">
    <dataRefs count="1">
      <dataRef ref="A2:A16" sheet="jop"/>
    </dataRefs>
  </dataConsolidate>
  <mergeCells count="34">
    <mergeCell ref="A20:A21"/>
    <mergeCell ref="B20:B21"/>
    <mergeCell ref="E20:E21"/>
    <mergeCell ref="F20:F21"/>
    <mergeCell ref="A22:A23"/>
    <mergeCell ref="B22:B23"/>
    <mergeCell ref="E22:E23"/>
    <mergeCell ref="F22:F23"/>
    <mergeCell ref="A1:C1"/>
    <mergeCell ref="A24:A25"/>
    <mergeCell ref="B24:B25"/>
    <mergeCell ref="E24:E25"/>
    <mergeCell ref="F24:F25"/>
    <mergeCell ref="A12:A13"/>
    <mergeCell ref="B12:B13"/>
    <mergeCell ref="E12:E13"/>
    <mergeCell ref="F12:F13"/>
    <mergeCell ref="A14:A15"/>
    <mergeCell ref="B14:B15"/>
    <mergeCell ref="E14:E15"/>
    <mergeCell ref="F14:F15"/>
    <mergeCell ref="A16:A17"/>
    <mergeCell ref="B16:B17"/>
    <mergeCell ref="E16:E17"/>
    <mergeCell ref="A18:A19"/>
    <mergeCell ref="B18:B19"/>
    <mergeCell ref="E18:E19"/>
    <mergeCell ref="F18:F19"/>
    <mergeCell ref="A6:C6"/>
    <mergeCell ref="A10:A11"/>
    <mergeCell ref="B10:B11"/>
    <mergeCell ref="E10:E11"/>
    <mergeCell ref="F10:F11"/>
    <mergeCell ref="F16:F17"/>
  </mergeCells>
  <pageMargins left="0.7" right="0.7" top="0.75" bottom="0.75" header="0.3" footer="0.3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9"/>
  <sheetViews>
    <sheetView rightToLeft="1" workbookViewId="0">
      <selection activeCell="C3" sqref="C3"/>
    </sheetView>
  </sheetViews>
  <sheetFormatPr defaultRowHeight="14.25"/>
  <cols>
    <col min="1" max="1" width="12" customWidth="1"/>
    <col min="2" max="2" width="18.125" customWidth="1"/>
    <col min="3" max="3" width="7.75" style="54" customWidth="1"/>
    <col min="4" max="4" width="15" style="55" bestFit="1" customWidth="1"/>
    <col min="5" max="5" width="15" style="56" bestFit="1" customWidth="1"/>
  </cols>
  <sheetData>
    <row r="1" spans="1:5" ht="15.75" thickBot="1">
      <c r="A1" s="42" t="s">
        <v>48</v>
      </c>
      <c r="B1" s="42" t="s">
        <v>49</v>
      </c>
      <c r="C1" s="43" t="s">
        <v>8</v>
      </c>
      <c r="D1" s="44" t="s">
        <v>50</v>
      </c>
      <c r="E1" s="45" t="s">
        <v>51</v>
      </c>
    </row>
    <row r="2" spans="1:5" ht="20.25" thickTop="1" thickBot="1">
      <c r="A2" s="57" t="s">
        <v>53</v>
      </c>
      <c r="B2" s="46" t="s">
        <v>35</v>
      </c>
      <c r="C2" s="47">
        <v>43922.415972222225</v>
      </c>
      <c r="D2" s="48">
        <v>43922.415972222225</v>
      </c>
      <c r="E2" s="49" t="s">
        <v>52</v>
      </c>
    </row>
    <row r="3" spans="1:5" ht="20.25" thickTop="1" thickBot="1">
      <c r="A3" s="57" t="s">
        <v>53</v>
      </c>
      <c r="B3" s="46" t="s">
        <v>35</v>
      </c>
      <c r="C3" s="47">
        <v>43922.415972222225</v>
      </c>
      <c r="D3" s="48">
        <v>43922.415972222225</v>
      </c>
      <c r="E3" s="49" t="s">
        <v>52</v>
      </c>
    </row>
    <row r="4" spans="1:5" ht="20.25" thickTop="1" thickBot="1">
      <c r="A4" s="57" t="s">
        <v>53</v>
      </c>
      <c r="B4" s="46" t="s">
        <v>35</v>
      </c>
      <c r="C4" s="47">
        <v>43923.415972222225</v>
      </c>
      <c r="D4" s="48">
        <v>43923.415972222225</v>
      </c>
      <c r="E4" s="31">
        <v>43923.415972222225</v>
      </c>
    </row>
    <row r="5" spans="1:5" ht="20.25" thickTop="1" thickBot="1">
      <c r="A5" s="57" t="s">
        <v>53</v>
      </c>
      <c r="B5" s="46" t="s">
        <v>35</v>
      </c>
      <c r="C5" s="47">
        <v>43923.599305555559</v>
      </c>
      <c r="D5" s="48">
        <v>43923.599305555559</v>
      </c>
      <c r="E5" s="31">
        <v>43923.599305555559</v>
      </c>
    </row>
    <row r="6" spans="1:5" ht="20.25" thickTop="1" thickBot="1">
      <c r="A6" s="57" t="s">
        <v>53</v>
      </c>
      <c r="B6" s="46" t="s">
        <v>35</v>
      </c>
      <c r="C6" s="47">
        <v>43925.395833333336</v>
      </c>
      <c r="D6" s="48">
        <v>43925.395833333336</v>
      </c>
      <c r="E6" s="31">
        <v>43925.395833333336</v>
      </c>
    </row>
    <row r="7" spans="1:5" ht="20.25" thickTop="1" thickBot="1">
      <c r="A7" s="57" t="s">
        <v>53</v>
      </c>
      <c r="B7" s="46" t="s">
        <v>35</v>
      </c>
      <c r="C7" s="47">
        <v>43925.588888888888</v>
      </c>
      <c r="D7" s="48">
        <v>43925.588888888888</v>
      </c>
      <c r="E7" s="31">
        <v>43925.588888888888</v>
      </c>
    </row>
    <row r="8" spans="1:5" ht="20.25" thickTop="1" thickBot="1">
      <c r="A8" s="57" t="s">
        <v>53</v>
      </c>
      <c r="B8" s="46" t="s">
        <v>35</v>
      </c>
      <c r="C8" s="47">
        <v>43926.388888888891</v>
      </c>
      <c r="D8" s="48">
        <v>43926.388888888891</v>
      </c>
      <c r="E8" s="31">
        <v>43926.388888888891</v>
      </c>
    </row>
    <row r="9" spans="1:5" ht="20.25" thickTop="1" thickBot="1">
      <c r="A9" s="57" t="s">
        <v>53</v>
      </c>
      <c r="B9" s="46" t="s">
        <v>35</v>
      </c>
      <c r="C9" s="47">
        <v>43926.589583333334</v>
      </c>
      <c r="D9" s="48">
        <v>43926.589583333334</v>
      </c>
      <c r="E9" s="31">
        <v>43926.589583333334</v>
      </c>
    </row>
    <row r="10" spans="1:5" ht="20.25" thickTop="1" thickBot="1">
      <c r="A10" s="57" t="s">
        <v>53</v>
      </c>
      <c r="B10" s="46" t="s">
        <v>35</v>
      </c>
      <c r="C10" s="47">
        <v>43927.586111111108</v>
      </c>
      <c r="D10" s="48">
        <v>43927.586111111108</v>
      </c>
      <c r="E10" s="49" t="s">
        <v>52</v>
      </c>
    </row>
    <row r="11" spans="1:5" ht="20.25" thickTop="1" thickBot="1">
      <c r="A11" s="57" t="s">
        <v>53</v>
      </c>
      <c r="B11" s="46" t="s">
        <v>35</v>
      </c>
      <c r="C11" s="47">
        <v>43927.586111111108</v>
      </c>
      <c r="D11" s="48">
        <v>43927.586111111108</v>
      </c>
      <c r="E11" s="31">
        <v>43927.586111111108</v>
      </c>
    </row>
    <row r="12" spans="1:5" ht="20.25" thickTop="1" thickBot="1">
      <c r="A12" s="57" t="s">
        <v>53</v>
      </c>
      <c r="B12" s="46" t="s">
        <v>35</v>
      </c>
      <c r="C12" s="47">
        <v>43928.586111111108</v>
      </c>
      <c r="D12" s="48">
        <v>43928.586111111108</v>
      </c>
      <c r="E12" s="49" t="s">
        <v>52</v>
      </c>
    </row>
    <row r="13" spans="1:5" ht="20.25" thickTop="1" thickBot="1">
      <c r="A13" s="57" t="s">
        <v>53</v>
      </c>
      <c r="B13" s="46" t="s">
        <v>35</v>
      </c>
      <c r="C13" s="47">
        <v>43928.586111111108</v>
      </c>
      <c r="D13" s="48">
        <v>43928.586111111108</v>
      </c>
      <c r="E13" s="49" t="s">
        <v>52</v>
      </c>
    </row>
    <row r="14" spans="1:5" ht="20.25" thickTop="1" thickBot="1">
      <c r="A14" s="57" t="s">
        <v>53</v>
      </c>
      <c r="B14" s="46" t="s">
        <v>35</v>
      </c>
      <c r="C14" s="47">
        <v>43929.586111111108</v>
      </c>
      <c r="D14" s="48">
        <v>43929.586111111108</v>
      </c>
      <c r="E14" s="49" t="s">
        <v>52</v>
      </c>
    </row>
    <row r="15" spans="1:5" ht="20.25" thickTop="1" thickBot="1">
      <c r="A15" s="57" t="s">
        <v>53</v>
      </c>
      <c r="B15" s="46" t="s">
        <v>35</v>
      </c>
      <c r="C15" s="47">
        <v>43929.586111111108</v>
      </c>
      <c r="D15" s="48">
        <v>43929.586111111108</v>
      </c>
      <c r="E15" s="49" t="s">
        <v>52</v>
      </c>
    </row>
    <row r="16" spans="1:5" ht="20.25" thickTop="1" thickBot="1">
      <c r="A16" s="57" t="s">
        <v>53</v>
      </c>
      <c r="B16" s="46" t="s">
        <v>35</v>
      </c>
      <c r="C16" s="47">
        <v>43930.424305555556</v>
      </c>
      <c r="D16" s="48">
        <v>43930.424305555556</v>
      </c>
      <c r="E16" s="31">
        <v>43930.424305555556</v>
      </c>
    </row>
    <row r="17" spans="1:5" ht="20.25" thickTop="1" thickBot="1">
      <c r="A17" s="57" t="s">
        <v>53</v>
      </c>
      <c r="B17" s="46" t="s">
        <v>35</v>
      </c>
      <c r="C17" s="47">
        <v>43930.570833333331</v>
      </c>
      <c r="D17" s="48">
        <v>43930.570833333331</v>
      </c>
      <c r="E17" s="31">
        <v>43930.570833333331</v>
      </c>
    </row>
    <row r="18" spans="1:5" ht="20.25" thickTop="1" thickBot="1">
      <c r="A18" s="57" t="s">
        <v>53</v>
      </c>
      <c r="B18" s="46" t="s">
        <v>35</v>
      </c>
      <c r="C18" s="47">
        <v>43932.431944444441</v>
      </c>
      <c r="D18" s="48">
        <v>43932.431944444441</v>
      </c>
      <c r="E18" s="31">
        <v>43932.431944444441</v>
      </c>
    </row>
    <row r="19" spans="1:5" ht="20.25" thickTop="1" thickBot="1">
      <c r="A19" s="57" t="s">
        <v>53</v>
      </c>
      <c r="B19" s="46" t="s">
        <v>35</v>
      </c>
      <c r="C19" s="47">
        <v>43932.594444444447</v>
      </c>
      <c r="D19" s="48">
        <v>43932.594444444447</v>
      </c>
      <c r="E19" s="31">
        <v>43932.594444444447</v>
      </c>
    </row>
    <row r="20" spans="1:5" ht="20.25" thickTop="1" thickBot="1">
      <c r="A20" s="57" t="s">
        <v>53</v>
      </c>
      <c r="B20" s="46" t="s">
        <v>35</v>
      </c>
      <c r="C20" s="47">
        <v>43933.388888888891</v>
      </c>
      <c r="D20" s="48">
        <v>43933.388888888891</v>
      </c>
      <c r="E20" s="31">
        <v>43933.388888888891</v>
      </c>
    </row>
    <row r="21" spans="1:5" ht="20.25" thickTop="1" thickBot="1">
      <c r="A21" s="57" t="s">
        <v>53</v>
      </c>
      <c r="B21" s="46" t="s">
        <v>35</v>
      </c>
      <c r="C21" s="47">
        <v>43933.589583333334</v>
      </c>
      <c r="D21" s="48">
        <v>43933.589583333334</v>
      </c>
      <c r="E21" s="31">
        <v>43933.589583333334</v>
      </c>
    </row>
    <row r="22" spans="1:5" ht="20.25" thickTop="1" thickBot="1">
      <c r="A22" s="57" t="s">
        <v>53</v>
      </c>
      <c r="B22" s="46" t="s">
        <v>35</v>
      </c>
      <c r="C22" s="47">
        <v>43934.408333333333</v>
      </c>
      <c r="D22" s="48">
        <v>43934.408333333333</v>
      </c>
      <c r="E22" s="31">
        <v>43934.408333333333</v>
      </c>
    </row>
    <row r="23" spans="1:5" ht="20.25" thickTop="1" thickBot="1">
      <c r="A23" s="57" t="s">
        <v>53</v>
      </c>
      <c r="B23" s="46" t="s">
        <v>35</v>
      </c>
      <c r="C23" s="47">
        <v>43934.605555555558</v>
      </c>
      <c r="D23" s="48">
        <v>43934.605555555558</v>
      </c>
      <c r="E23" s="31">
        <v>43934.605555555558</v>
      </c>
    </row>
    <row r="24" spans="1:5" ht="20.25" thickTop="1" thickBot="1">
      <c r="A24" s="57" t="s">
        <v>53</v>
      </c>
      <c r="B24" s="46" t="s">
        <v>35</v>
      </c>
      <c r="C24" s="47">
        <v>43935.397222222222</v>
      </c>
      <c r="D24" s="48">
        <v>43935.397222222222</v>
      </c>
      <c r="E24" s="31">
        <v>43935.397222222222</v>
      </c>
    </row>
    <row r="25" spans="1:5" ht="20.25" thickTop="1" thickBot="1">
      <c r="A25" s="57" t="s">
        <v>53</v>
      </c>
      <c r="B25" s="46" t="s">
        <v>35</v>
      </c>
      <c r="C25" s="47">
        <v>43935.397222222222</v>
      </c>
      <c r="D25" s="48">
        <v>43935.397222222222</v>
      </c>
      <c r="E25" s="49" t="s">
        <v>52</v>
      </c>
    </row>
    <row r="26" spans="1:5" ht="20.25" thickTop="1" thickBot="1">
      <c r="A26" s="57" t="s">
        <v>53</v>
      </c>
      <c r="B26" s="46" t="s">
        <v>35</v>
      </c>
      <c r="C26" s="47">
        <v>43936.388194444444</v>
      </c>
      <c r="D26" s="48">
        <v>43936.388194444444</v>
      </c>
      <c r="E26" s="31">
        <v>43936.388194444444</v>
      </c>
    </row>
    <row r="27" spans="1:5" ht="20.25" thickTop="1" thickBot="1">
      <c r="A27" s="57" t="s">
        <v>53</v>
      </c>
      <c r="B27" s="46" t="s">
        <v>35</v>
      </c>
      <c r="C27" s="47">
        <v>43936.595833333333</v>
      </c>
      <c r="D27" s="48">
        <v>43936.595833333333</v>
      </c>
      <c r="E27" s="31">
        <v>43936.595833333333</v>
      </c>
    </row>
    <row r="28" spans="1:5" ht="20.25" thickTop="1" thickBot="1">
      <c r="A28" s="57" t="s">
        <v>53</v>
      </c>
      <c r="B28" s="46" t="s">
        <v>35</v>
      </c>
      <c r="C28" s="47">
        <v>43937.350694444445</v>
      </c>
      <c r="D28" s="48">
        <v>43937.350694444445</v>
      </c>
      <c r="E28" s="31">
        <v>43937.350694444445</v>
      </c>
    </row>
    <row r="29" spans="1:5" ht="20.25" thickTop="1" thickBot="1">
      <c r="A29" s="57" t="s">
        <v>53</v>
      </c>
      <c r="B29" s="46" t="s">
        <v>35</v>
      </c>
      <c r="C29" s="47">
        <v>43937.583333333336</v>
      </c>
      <c r="D29" s="48">
        <v>43937.583333333336</v>
      </c>
      <c r="E29" s="31">
        <v>43937.583333333336</v>
      </c>
    </row>
    <row r="30" spans="1:5" ht="20.25" thickTop="1" thickBot="1">
      <c r="A30" s="57" t="s">
        <v>53</v>
      </c>
      <c r="B30" s="46" t="s">
        <v>35</v>
      </c>
      <c r="C30" s="47">
        <v>43939.359027777777</v>
      </c>
      <c r="D30" s="48">
        <v>43939.359027777777</v>
      </c>
      <c r="E30" s="31">
        <v>43939.359027777777</v>
      </c>
    </row>
    <row r="31" spans="1:5" ht="20.25" thickTop="1" thickBot="1">
      <c r="A31" s="57" t="s">
        <v>53</v>
      </c>
      <c r="B31" s="46" t="s">
        <v>35</v>
      </c>
      <c r="C31" s="47">
        <v>43939.604166666664</v>
      </c>
      <c r="D31" s="48">
        <v>43939.604166666664</v>
      </c>
      <c r="E31" s="31">
        <v>43939.604166666664</v>
      </c>
    </row>
    <row r="32" spans="1:5" ht="20.25" thickTop="1" thickBot="1">
      <c r="A32" s="57" t="s">
        <v>53</v>
      </c>
      <c r="B32" s="46" t="s">
        <v>35</v>
      </c>
      <c r="C32" s="47">
        <v>43940.39166666667</v>
      </c>
      <c r="D32" s="48">
        <v>43940.39166666667</v>
      </c>
      <c r="E32" s="31">
        <v>43940.39166666667</v>
      </c>
    </row>
    <row r="33" spans="1:5" ht="20.25" thickTop="1" thickBot="1">
      <c r="A33" s="57" t="s">
        <v>53</v>
      </c>
      <c r="B33" s="46" t="s">
        <v>35</v>
      </c>
      <c r="C33" s="47">
        <v>43940.584027777775</v>
      </c>
      <c r="D33" s="48">
        <v>43940.584027777775</v>
      </c>
      <c r="E33" s="31">
        <v>43940.584027777775</v>
      </c>
    </row>
    <row r="34" spans="1:5" ht="20.25" thickTop="1" thickBot="1">
      <c r="A34" s="57" t="s">
        <v>53</v>
      </c>
      <c r="B34" s="46" t="s">
        <v>35</v>
      </c>
      <c r="C34" s="47">
        <v>43941.404166666667</v>
      </c>
      <c r="D34" s="48">
        <v>43941.404166666667</v>
      </c>
      <c r="E34" s="31">
        <v>43941.404166666667</v>
      </c>
    </row>
    <row r="35" spans="1:5" ht="20.25" thickTop="1" thickBot="1">
      <c r="A35" s="57" t="s">
        <v>53</v>
      </c>
      <c r="B35" s="46" t="s">
        <v>35</v>
      </c>
      <c r="C35" s="47">
        <v>43941.586805555555</v>
      </c>
      <c r="D35" s="48">
        <v>43941.586805555555</v>
      </c>
      <c r="E35" s="31">
        <v>43941.586805555555</v>
      </c>
    </row>
    <row r="36" spans="1:5" ht="20.25" thickTop="1" thickBot="1">
      <c r="A36" s="57" t="s">
        <v>53</v>
      </c>
      <c r="B36" s="46" t="s">
        <v>35</v>
      </c>
      <c r="C36" s="47">
        <v>43942.417361111111</v>
      </c>
      <c r="D36" s="48">
        <v>43942.417361111111</v>
      </c>
      <c r="E36" s="31">
        <v>43942.417361111111</v>
      </c>
    </row>
    <row r="37" spans="1:5" ht="20.25" thickTop="1" thickBot="1">
      <c r="A37" s="57" t="s">
        <v>53</v>
      </c>
      <c r="B37" s="46" t="s">
        <v>35</v>
      </c>
      <c r="C37" s="47">
        <v>43942.417361111111</v>
      </c>
      <c r="D37" s="48">
        <v>43942.417361111111</v>
      </c>
      <c r="E37" s="49" t="s">
        <v>52</v>
      </c>
    </row>
    <row r="38" spans="1:5" ht="20.25" thickTop="1" thickBot="1">
      <c r="A38" s="57" t="s">
        <v>53</v>
      </c>
      <c r="B38" s="46" t="s">
        <v>35</v>
      </c>
      <c r="C38" s="47">
        <v>43943.084027777775</v>
      </c>
      <c r="D38" s="48">
        <v>43943.084027777775</v>
      </c>
      <c r="E38" s="49" t="s">
        <v>52</v>
      </c>
    </row>
    <row r="39" spans="1:5" ht="20.25" thickTop="1" thickBot="1">
      <c r="A39" s="57" t="s">
        <v>53</v>
      </c>
      <c r="B39" s="46" t="s">
        <v>35</v>
      </c>
      <c r="C39" s="47">
        <v>43943.105555555558</v>
      </c>
      <c r="D39" s="48">
        <v>43943.105555555558</v>
      </c>
      <c r="E39" s="31">
        <v>43943.105555555558</v>
      </c>
    </row>
    <row r="40" spans="1:5" ht="20.25" thickTop="1" thickBot="1">
      <c r="A40" s="57" t="s">
        <v>53</v>
      </c>
      <c r="B40" s="46" t="s">
        <v>34</v>
      </c>
      <c r="C40" s="47">
        <v>43922.250694444447</v>
      </c>
      <c r="D40" s="48">
        <v>43922.250694444447</v>
      </c>
      <c r="E40" s="31">
        <v>43922.250694444447</v>
      </c>
    </row>
    <row r="41" spans="1:5" ht="20.25" thickTop="1" thickBot="1">
      <c r="A41" s="57" t="s">
        <v>53</v>
      </c>
      <c r="B41" s="46" t="s">
        <v>34</v>
      </c>
      <c r="C41" s="47">
        <v>43922.6</v>
      </c>
      <c r="D41" s="48">
        <v>43922.6</v>
      </c>
      <c r="E41" s="31">
        <v>43922.6</v>
      </c>
    </row>
    <row r="42" spans="1:5" ht="20.25" thickTop="1" thickBot="1">
      <c r="A42" s="57" t="s">
        <v>53</v>
      </c>
      <c r="B42" s="46" t="s">
        <v>34</v>
      </c>
      <c r="C42" s="47">
        <v>43923.248611111114</v>
      </c>
      <c r="D42" s="48">
        <v>43923.248611111114</v>
      </c>
      <c r="E42" s="31">
        <v>43923.248611111114</v>
      </c>
    </row>
    <row r="43" spans="1:5" ht="20.25" thickTop="1" thickBot="1">
      <c r="A43" s="57" t="s">
        <v>53</v>
      </c>
      <c r="B43" s="46" t="s">
        <v>34</v>
      </c>
      <c r="C43" s="47">
        <v>43923.61041666667</v>
      </c>
      <c r="D43" s="48">
        <v>43923.61041666667</v>
      </c>
      <c r="E43" s="31">
        <v>43923.61041666667</v>
      </c>
    </row>
    <row r="44" spans="1:5" ht="20.25" thickTop="1" thickBot="1">
      <c r="A44" s="57" t="s">
        <v>53</v>
      </c>
      <c r="B44" s="46" t="s">
        <v>34</v>
      </c>
      <c r="C44" s="47">
        <v>43925.245138888888</v>
      </c>
      <c r="D44" s="48">
        <v>43925.245138888888</v>
      </c>
      <c r="E44" s="31">
        <v>43925.245138888888</v>
      </c>
    </row>
    <row r="45" spans="1:5" ht="20.25" thickTop="1" thickBot="1">
      <c r="A45" s="57" t="s">
        <v>53</v>
      </c>
      <c r="B45" s="46" t="s">
        <v>34</v>
      </c>
      <c r="C45" s="47">
        <v>43925.607638888891</v>
      </c>
      <c r="D45" s="48">
        <v>43925.607638888891</v>
      </c>
      <c r="E45" s="31">
        <v>43925.607638888891</v>
      </c>
    </row>
    <row r="46" spans="1:5" ht="20.25" thickTop="1" thickBot="1">
      <c r="A46" s="57" t="s">
        <v>53</v>
      </c>
      <c r="B46" s="46" t="s">
        <v>34</v>
      </c>
      <c r="C46" s="47">
        <v>43926.245138888888</v>
      </c>
      <c r="D46" s="48">
        <v>43926.245138888888</v>
      </c>
      <c r="E46" s="31">
        <v>43926.245138888888</v>
      </c>
    </row>
    <row r="47" spans="1:5" ht="20.25" thickTop="1" thickBot="1">
      <c r="A47" s="57" t="s">
        <v>53</v>
      </c>
      <c r="B47" s="46" t="s">
        <v>34</v>
      </c>
      <c r="C47" s="47">
        <v>43926.598611111112</v>
      </c>
      <c r="D47" s="48">
        <v>43926.598611111112</v>
      </c>
      <c r="E47" s="31">
        <v>43926.598611111112</v>
      </c>
    </row>
    <row r="48" spans="1:5" ht="20.25" thickTop="1" thickBot="1">
      <c r="A48" s="57" t="s">
        <v>53</v>
      </c>
      <c r="B48" s="46" t="s">
        <v>34</v>
      </c>
      <c r="C48" s="47">
        <v>43927.243750000001</v>
      </c>
      <c r="D48" s="48">
        <v>43927.243750000001</v>
      </c>
      <c r="E48" s="31">
        <v>43927.243750000001</v>
      </c>
    </row>
    <row r="49" spans="1:5" ht="20.25" thickTop="1" thickBot="1">
      <c r="A49" s="57" t="s">
        <v>53</v>
      </c>
      <c r="B49" s="46" t="s">
        <v>34</v>
      </c>
      <c r="C49" s="47">
        <v>43927.588194444441</v>
      </c>
      <c r="D49" s="48">
        <v>43927.588194444441</v>
      </c>
      <c r="E49" s="31">
        <v>43927.588194444441</v>
      </c>
    </row>
    <row r="50" spans="1:5" ht="20.25" thickTop="1" thickBot="1">
      <c r="A50" s="57" t="s">
        <v>53</v>
      </c>
      <c r="B50" s="46" t="s">
        <v>34</v>
      </c>
      <c r="C50" s="47">
        <v>43928.248611111114</v>
      </c>
      <c r="D50" s="48">
        <v>43928.248611111114</v>
      </c>
      <c r="E50" s="31">
        <v>43928.248611111114</v>
      </c>
    </row>
    <row r="51" spans="1:5" ht="20.25" thickTop="1" thickBot="1">
      <c r="A51" s="57" t="s">
        <v>53</v>
      </c>
      <c r="B51" s="46" t="s">
        <v>34</v>
      </c>
      <c r="C51" s="47">
        <v>43928.586111111108</v>
      </c>
      <c r="D51" s="48">
        <v>43928.586111111108</v>
      </c>
      <c r="E51" s="31">
        <v>43928.586111111108</v>
      </c>
    </row>
    <row r="52" spans="1:5" ht="20.25" thickTop="1" thickBot="1">
      <c r="A52" s="57" t="s">
        <v>53</v>
      </c>
      <c r="B52" s="46" t="s">
        <v>34</v>
      </c>
      <c r="C52" s="47">
        <v>43929.277083333334</v>
      </c>
      <c r="D52" s="48">
        <v>43929.277083333334</v>
      </c>
      <c r="E52" s="31">
        <v>43929.277083333334</v>
      </c>
    </row>
    <row r="53" spans="1:5" ht="20.25" thickTop="1" thickBot="1">
      <c r="A53" s="57" t="s">
        <v>53</v>
      </c>
      <c r="B53" s="46" t="s">
        <v>34</v>
      </c>
      <c r="C53" s="47">
        <v>43929.586805555555</v>
      </c>
      <c r="D53" s="48">
        <v>43929.586805555555</v>
      </c>
      <c r="E53" s="31">
        <v>43929.586805555555</v>
      </c>
    </row>
    <row r="54" spans="1:5" ht="20.25" thickTop="1" thickBot="1">
      <c r="A54" s="57" t="s">
        <v>53</v>
      </c>
      <c r="B54" s="46" t="s">
        <v>34</v>
      </c>
      <c r="C54" s="47">
        <v>43930.249305555553</v>
      </c>
      <c r="D54" s="48">
        <v>43930.249305555553</v>
      </c>
      <c r="E54" s="31">
        <v>43930.249305555553</v>
      </c>
    </row>
    <row r="55" spans="1:5" ht="20.25" thickTop="1" thickBot="1">
      <c r="A55" s="57" t="s">
        <v>53</v>
      </c>
      <c r="B55" s="46" t="s">
        <v>34</v>
      </c>
      <c r="C55" s="47">
        <v>43930.249305555553</v>
      </c>
      <c r="D55" s="48">
        <v>43930.249305555553</v>
      </c>
      <c r="E55" s="49" t="s">
        <v>52</v>
      </c>
    </row>
    <row r="56" spans="1:5" ht="20.25" thickTop="1" thickBot="1">
      <c r="A56" s="57" t="s">
        <v>53</v>
      </c>
      <c r="B56" s="46" t="s">
        <v>34</v>
      </c>
      <c r="C56" s="47">
        <v>43932.243750000001</v>
      </c>
      <c r="D56" s="48">
        <v>43932.243750000001</v>
      </c>
      <c r="E56" s="31">
        <v>43932.243750000001</v>
      </c>
    </row>
    <row r="57" spans="1:5" ht="20.25" thickTop="1" thickBot="1">
      <c r="A57" s="57" t="s">
        <v>53</v>
      </c>
      <c r="B57" s="46" t="s">
        <v>34</v>
      </c>
      <c r="C57" s="47">
        <v>43932.586805555555</v>
      </c>
      <c r="D57" s="48">
        <v>43932.586805555555</v>
      </c>
      <c r="E57" s="31">
        <v>43932.586805555555</v>
      </c>
    </row>
    <row r="58" spans="1:5" ht="20.25" thickTop="1" thickBot="1">
      <c r="A58" s="57" t="s">
        <v>53</v>
      </c>
      <c r="B58" s="46" t="s">
        <v>34</v>
      </c>
      <c r="C58" s="47">
        <v>43933.245138888888</v>
      </c>
      <c r="D58" s="48">
        <v>43933.245138888888</v>
      </c>
      <c r="E58" s="31">
        <v>43933.245138888888</v>
      </c>
    </row>
    <row r="59" spans="1:5" ht="20.25" thickTop="1" thickBot="1">
      <c r="A59" s="57" t="s">
        <v>53</v>
      </c>
      <c r="B59" s="46" t="s">
        <v>34</v>
      </c>
      <c r="C59" s="47">
        <v>43933.586111111108</v>
      </c>
      <c r="D59" s="48">
        <v>43933.586111111108</v>
      </c>
      <c r="E59" s="31">
        <v>43933.586111111108</v>
      </c>
    </row>
    <row r="60" spans="1:5" ht="20.25" thickTop="1" thickBot="1">
      <c r="A60" s="57" t="s">
        <v>53</v>
      </c>
      <c r="B60" s="46" t="s">
        <v>34</v>
      </c>
      <c r="C60" s="47">
        <v>43934.249305555553</v>
      </c>
      <c r="D60" s="48">
        <v>43934.249305555553</v>
      </c>
      <c r="E60" s="31">
        <v>43934.249305555553</v>
      </c>
    </row>
    <row r="61" spans="1:5" ht="20.25" thickTop="1" thickBot="1">
      <c r="A61" s="57" t="s">
        <v>53</v>
      </c>
      <c r="B61" s="46" t="s">
        <v>34</v>
      </c>
      <c r="C61" s="47">
        <v>43934.586111111108</v>
      </c>
      <c r="D61" s="48">
        <v>43934.586111111108</v>
      </c>
      <c r="E61" s="31">
        <v>43934.586111111108</v>
      </c>
    </row>
    <row r="62" spans="1:5" ht="20.25" thickTop="1" thickBot="1">
      <c r="A62" s="57" t="s">
        <v>53</v>
      </c>
      <c r="B62" s="46" t="s">
        <v>34</v>
      </c>
      <c r="C62" s="47">
        <v>43935.249305555553</v>
      </c>
      <c r="D62" s="48">
        <v>43935.249305555553</v>
      </c>
      <c r="E62" s="31">
        <v>43935.249305555553</v>
      </c>
    </row>
    <row r="63" spans="1:5" ht="20.25" thickTop="1" thickBot="1">
      <c r="A63" s="57" t="s">
        <v>53</v>
      </c>
      <c r="B63" s="46" t="s">
        <v>34</v>
      </c>
      <c r="C63" s="47">
        <v>43935.701388888891</v>
      </c>
      <c r="D63" s="48">
        <v>43935.701388888891</v>
      </c>
      <c r="E63" s="31">
        <v>43935.701388888891</v>
      </c>
    </row>
    <row r="64" spans="1:5" ht="20.25" thickTop="1" thickBot="1">
      <c r="A64" s="57" t="s">
        <v>53</v>
      </c>
      <c r="B64" s="46" t="s">
        <v>34</v>
      </c>
      <c r="C64" s="47">
        <v>43936.243750000001</v>
      </c>
      <c r="D64" s="48">
        <v>43936.243750000001</v>
      </c>
      <c r="E64" s="31">
        <v>43936.243750000001</v>
      </c>
    </row>
    <row r="65" spans="1:5" ht="20.25" thickTop="1" thickBot="1">
      <c r="A65" s="57" t="s">
        <v>53</v>
      </c>
      <c r="B65" s="46" t="s">
        <v>34</v>
      </c>
      <c r="C65" s="47">
        <v>43936.706944444442</v>
      </c>
      <c r="D65" s="48">
        <v>43936.706944444442</v>
      </c>
      <c r="E65" s="31">
        <v>43936.706944444442</v>
      </c>
    </row>
    <row r="66" spans="1:5" ht="20.25" thickTop="1" thickBot="1">
      <c r="A66" s="57" t="s">
        <v>53</v>
      </c>
      <c r="B66" s="46" t="s">
        <v>34</v>
      </c>
      <c r="C66" s="47">
        <v>43937.24722222222</v>
      </c>
      <c r="D66" s="48">
        <v>43937.24722222222</v>
      </c>
      <c r="E66" s="31">
        <v>43937.24722222222</v>
      </c>
    </row>
    <row r="67" spans="1:5" ht="20.25" thickTop="1" thickBot="1">
      <c r="A67" s="57" t="s">
        <v>53</v>
      </c>
      <c r="B67" s="46" t="s">
        <v>34</v>
      </c>
      <c r="C67" s="47">
        <v>43937.588888888888</v>
      </c>
      <c r="D67" s="48">
        <v>43937.588888888888</v>
      </c>
      <c r="E67" s="31">
        <v>43937.588888888888</v>
      </c>
    </row>
    <row r="68" spans="1:5" ht="20.25" thickTop="1" thickBot="1">
      <c r="A68" s="57" t="s">
        <v>53</v>
      </c>
      <c r="B68" s="46" t="s">
        <v>34</v>
      </c>
      <c r="C68" s="47">
        <v>43939.240277777775</v>
      </c>
      <c r="D68" s="48">
        <v>43939.240277777775</v>
      </c>
      <c r="E68" s="31">
        <v>43939.240277777775</v>
      </c>
    </row>
    <row r="69" spans="1:5" ht="20.25" thickTop="1" thickBot="1">
      <c r="A69" s="57" t="s">
        <v>53</v>
      </c>
      <c r="B69" s="46" t="s">
        <v>34</v>
      </c>
      <c r="C69" s="47">
        <v>43939.586805555555</v>
      </c>
      <c r="D69" s="48">
        <v>43939.586805555555</v>
      </c>
      <c r="E69" s="31">
        <v>43939.586805555555</v>
      </c>
    </row>
    <row r="70" spans="1:5" ht="20.25" thickTop="1" thickBot="1">
      <c r="A70" s="57" t="s">
        <v>53</v>
      </c>
      <c r="B70" s="46" t="s">
        <v>34</v>
      </c>
      <c r="C70" s="47">
        <v>43940.244444444441</v>
      </c>
      <c r="D70" s="48">
        <v>43940.244444444441</v>
      </c>
      <c r="E70" s="31">
        <v>43940.244444444441</v>
      </c>
    </row>
    <row r="71" spans="1:5" ht="20.25" thickTop="1" thickBot="1">
      <c r="A71" s="57" t="s">
        <v>53</v>
      </c>
      <c r="B71" s="46" t="s">
        <v>34</v>
      </c>
      <c r="C71" s="47">
        <v>43940.586805555555</v>
      </c>
      <c r="D71" s="48">
        <v>43940.586805555555</v>
      </c>
      <c r="E71" s="31">
        <v>43940.586805555555</v>
      </c>
    </row>
    <row r="72" spans="1:5" ht="20.25" thickTop="1" thickBot="1">
      <c r="A72" s="57" t="s">
        <v>53</v>
      </c>
      <c r="B72" s="46" t="s">
        <v>34</v>
      </c>
      <c r="C72" s="47">
        <v>43941.245833333334</v>
      </c>
      <c r="D72" s="48">
        <v>43941.245833333334</v>
      </c>
      <c r="E72" s="31">
        <v>43941.245833333334</v>
      </c>
    </row>
    <row r="73" spans="1:5" ht="20.25" thickTop="1" thickBot="1">
      <c r="A73" s="57" t="s">
        <v>53</v>
      </c>
      <c r="B73" s="46" t="s">
        <v>34</v>
      </c>
      <c r="C73" s="47">
        <v>43941.245833333334</v>
      </c>
      <c r="D73" s="48">
        <v>43941.245833333334</v>
      </c>
      <c r="E73" s="49" t="s">
        <v>52</v>
      </c>
    </row>
    <row r="74" spans="1:5" ht="20.25" thickTop="1" thickBot="1">
      <c r="A74" s="57" t="s">
        <v>53</v>
      </c>
      <c r="B74" s="46" t="s">
        <v>34</v>
      </c>
      <c r="C74" s="47">
        <v>43942.243750000001</v>
      </c>
      <c r="D74" s="48">
        <v>43942.243750000001</v>
      </c>
      <c r="E74" s="31">
        <v>43942.243750000001</v>
      </c>
    </row>
    <row r="75" spans="1:5" ht="20.25" thickTop="1" thickBot="1">
      <c r="A75" s="57" t="s">
        <v>53</v>
      </c>
      <c r="B75" s="46" t="s">
        <v>34</v>
      </c>
      <c r="C75" s="47">
        <v>43942.243750000001</v>
      </c>
      <c r="D75" s="48">
        <v>43942.243750000001</v>
      </c>
      <c r="E75" s="31">
        <v>43942.243750000001</v>
      </c>
    </row>
    <row r="76" spans="1:5" ht="20.25" thickTop="1" thickBot="1">
      <c r="A76" s="57" t="s">
        <v>53</v>
      </c>
      <c r="B76" s="46" t="s">
        <v>33</v>
      </c>
      <c r="C76" s="47">
        <v>43922.306944444441</v>
      </c>
      <c r="D76" s="48">
        <v>43922.306944444441</v>
      </c>
      <c r="E76" s="31">
        <v>43922.306944444441</v>
      </c>
    </row>
    <row r="77" spans="1:5" ht="20.25" thickTop="1" thickBot="1">
      <c r="A77" s="57" t="s">
        <v>53</v>
      </c>
      <c r="B77" s="46" t="s">
        <v>33</v>
      </c>
      <c r="C77" s="47">
        <v>43922.598611111112</v>
      </c>
      <c r="D77" s="48">
        <v>43922.598611111112</v>
      </c>
      <c r="E77" s="31">
        <v>43922.598611111112</v>
      </c>
    </row>
    <row r="78" spans="1:5" ht="20.25" thickTop="1" thickBot="1">
      <c r="A78" s="57" t="s">
        <v>53</v>
      </c>
      <c r="B78" s="46" t="s">
        <v>33</v>
      </c>
      <c r="C78" s="47">
        <v>43923.314583333333</v>
      </c>
      <c r="D78" s="48">
        <v>43923.314583333333</v>
      </c>
      <c r="E78" s="31">
        <v>43923.314583333333</v>
      </c>
    </row>
    <row r="79" spans="1:5" ht="20.25" thickTop="1" thickBot="1">
      <c r="A79" s="57" t="s">
        <v>53</v>
      </c>
      <c r="B79" s="46" t="s">
        <v>33</v>
      </c>
      <c r="C79" s="47">
        <v>43923.584027777775</v>
      </c>
      <c r="D79" s="48">
        <v>43923.584027777775</v>
      </c>
      <c r="E79" s="31">
        <v>43923.584027777775</v>
      </c>
    </row>
    <row r="80" spans="1:5" ht="20.25" thickTop="1" thickBot="1">
      <c r="A80" s="57" t="s">
        <v>53</v>
      </c>
      <c r="B80" s="46" t="s">
        <v>33</v>
      </c>
      <c r="C80" s="47">
        <v>43925.299305555556</v>
      </c>
      <c r="D80" s="48">
        <v>43925.299305555556</v>
      </c>
      <c r="E80" s="31">
        <v>43925.299305555556</v>
      </c>
    </row>
    <row r="81" spans="1:5" ht="20.25" thickTop="1" thickBot="1">
      <c r="A81" s="57" t="s">
        <v>53</v>
      </c>
      <c r="B81" s="46" t="s">
        <v>33</v>
      </c>
      <c r="C81" s="47">
        <v>43925.584722222222</v>
      </c>
      <c r="D81" s="48">
        <v>43925.584722222222</v>
      </c>
      <c r="E81" s="31">
        <v>43925.584722222222</v>
      </c>
    </row>
    <row r="82" spans="1:5" ht="20.25" thickTop="1" thickBot="1">
      <c r="A82" s="57" t="s">
        <v>53</v>
      </c>
      <c r="B82" s="46" t="s">
        <v>33</v>
      </c>
      <c r="C82" s="47">
        <v>43926.317361111112</v>
      </c>
      <c r="D82" s="48">
        <v>43926.317361111112</v>
      </c>
      <c r="E82" s="31">
        <v>43926.317361111112</v>
      </c>
    </row>
    <row r="83" spans="1:5" ht="20.25" thickTop="1" thickBot="1">
      <c r="A83" s="57" t="s">
        <v>53</v>
      </c>
      <c r="B83" s="46" t="s">
        <v>33</v>
      </c>
      <c r="C83" s="47">
        <v>43926.584027777775</v>
      </c>
      <c r="D83" s="48">
        <v>43926.584027777775</v>
      </c>
      <c r="E83" s="31">
        <v>43926.584027777775</v>
      </c>
    </row>
    <row r="84" spans="1:5" ht="20.25" thickTop="1" thickBot="1">
      <c r="A84" s="57" t="s">
        <v>53</v>
      </c>
      <c r="B84" s="46" t="s">
        <v>33</v>
      </c>
      <c r="C84" s="47">
        <v>43927.318749999999</v>
      </c>
      <c r="D84" s="48">
        <v>43927.318749999999</v>
      </c>
      <c r="E84" s="31">
        <v>43927.318749999999</v>
      </c>
    </row>
    <row r="85" spans="1:5" ht="20.25" thickTop="1" thickBot="1">
      <c r="A85" s="57" t="s">
        <v>53</v>
      </c>
      <c r="B85" s="46" t="s">
        <v>33</v>
      </c>
      <c r="C85" s="47">
        <v>43927.587500000001</v>
      </c>
      <c r="D85" s="48">
        <v>43927.587500000001</v>
      </c>
      <c r="E85" s="31">
        <v>43927.587500000001</v>
      </c>
    </row>
    <row r="86" spans="1:5" ht="20.25" thickTop="1" thickBot="1">
      <c r="A86" s="57" t="s">
        <v>53</v>
      </c>
      <c r="B86" s="46" t="s">
        <v>33</v>
      </c>
      <c r="C86" s="47">
        <v>43928.324999999997</v>
      </c>
      <c r="D86" s="48">
        <v>43928.324999999997</v>
      </c>
      <c r="E86" s="31">
        <v>43928.324999999997</v>
      </c>
    </row>
    <row r="87" spans="1:5" ht="20.25" thickTop="1" thickBot="1">
      <c r="A87" s="57" t="s">
        <v>53</v>
      </c>
      <c r="B87" s="46" t="s">
        <v>33</v>
      </c>
      <c r="C87" s="47">
        <v>43928.588194444441</v>
      </c>
      <c r="D87" s="48">
        <v>43928.588194444441</v>
      </c>
      <c r="E87" s="31">
        <v>43928.588194444441</v>
      </c>
    </row>
    <row r="88" spans="1:5" ht="20.25" thickTop="1" thickBot="1">
      <c r="A88" s="57" t="s">
        <v>53</v>
      </c>
      <c r="B88" s="46" t="s">
        <v>33</v>
      </c>
      <c r="C88" s="47">
        <v>43929.320138888892</v>
      </c>
      <c r="D88" s="48">
        <v>43929.320138888892</v>
      </c>
      <c r="E88" s="31">
        <v>43929.320138888892</v>
      </c>
    </row>
    <row r="89" spans="1:5" ht="20.25" thickTop="1" thickBot="1">
      <c r="A89" s="57" t="s">
        <v>53</v>
      </c>
      <c r="B89" s="46" t="s">
        <v>33</v>
      </c>
      <c r="C89" s="47">
        <v>43929.584722222222</v>
      </c>
      <c r="D89" s="48">
        <v>43929.584722222222</v>
      </c>
      <c r="E89" s="31">
        <v>43929.584722222222</v>
      </c>
    </row>
    <row r="90" spans="1:5" ht="20.25" thickTop="1" thickBot="1">
      <c r="A90" s="57" t="s">
        <v>53</v>
      </c>
      <c r="B90" s="46" t="s">
        <v>33</v>
      </c>
      <c r="C90" s="47">
        <v>43930.316666666666</v>
      </c>
      <c r="D90" s="48">
        <v>43930.316666666666</v>
      </c>
      <c r="E90" s="31">
        <v>43930.316666666666</v>
      </c>
    </row>
    <row r="91" spans="1:5" ht="20.25" thickTop="1" thickBot="1">
      <c r="A91" s="57" t="s">
        <v>53</v>
      </c>
      <c r="B91" s="46" t="s">
        <v>33</v>
      </c>
      <c r="C91" s="47">
        <v>43930.583333333336</v>
      </c>
      <c r="D91" s="48">
        <v>43930.583333333336</v>
      </c>
      <c r="E91" s="31">
        <v>43930.583333333336</v>
      </c>
    </row>
    <row r="92" spans="1:5" ht="20.25" thickTop="1" thickBot="1">
      <c r="A92" s="57" t="s">
        <v>53</v>
      </c>
      <c r="B92" s="46" t="s">
        <v>33</v>
      </c>
      <c r="C92" s="47">
        <v>43932.315972222219</v>
      </c>
      <c r="D92" s="48">
        <v>43932.315972222219</v>
      </c>
      <c r="E92" s="31">
        <v>43932.315972222219</v>
      </c>
    </row>
    <row r="93" spans="1:5" ht="20.25" thickTop="1" thickBot="1">
      <c r="A93" s="57" t="s">
        <v>53</v>
      </c>
      <c r="B93" s="46" t="s">
        <v>33</v>
      </c>
      <c r="C93" s="47">
        <v>43932.587500000001</v>
      </c>
      <c r="D93" s="48">
        <v>43932.587500000001</v>
      </c>
      <c r="E93" s="31">
        <v>43932.587500000001</v>
      </c>
    </row>
    <row r="94" spans="1:5" ht="20.25" thickTop="1" thickBot="1">
      <c r="A94" s="57" t="s">
        <v>53</v>
      </c>
      <c r="B94" s="46" t="s">
        <v>33</v>
      </c>
      <c r="C94" s="47">
        <v>43933.318055555559</v>
      </c>
      <c r="D94" s="48">
        <v>43933.318055555559</v>
      </c>
      <c r="E94" s="31">
        <v>43933.318055555559</v>
      </c>
    </row>
    <row r="95" spans="1:5" ht="20.25" thickTop="1" thickBot="1">
      <c r="A95" s="57" t="s">
        <v>53</v>
      </c>
      <c r="B95" s="46" t="s">
        <v>33</v>
      </c>
      <c r="C95" s="47">
        <v>43933.583333333336</v>
      </c>
      <c r="D95" s="48">
        <v>43933.583333333336</v>
      </c>
      <c r="E95" s="31">
        <v>43933.583333333336</v>
      </c>
    </row>
    <row r="96" spans="1:5" ht="20.25" thickTop="1" thickBot="1">
      <c r="A96" s="57" t="s">
        <v>53</v>
      </c>
      <c r="B96" s="46" t="s">
        <v>33</v>
      </c>
      <c r="C96" s="47">
        <v>43934.318055555559</v>
      </c>
      <c r="D96" s="48">
        <v>43934.318055555559</v>
      </c>
      <c r="E96" s="31">
        <v>43934.318055555559</v>
      </c>
    </row>
    <row r="97" spans="1:5" ht="20.25" thickTop="1" thickBot="1">
      <c r="A97" s="57" t="s">
        <v>53</v>
      </c>
      <c r="B97" s="46" t="s">
        <v>33</v>
      </c>
      <c r="C97" s="47">
        <v>43934.584722222222</v>
      </c>
      <c r="D97" s="48">
        <v>43934.584722222222</v>
      </c>
      <c r="E97" s="31">
        <v>43934.584722222222</v>
      </c>
    </row>
    <row r="98" spans="1:5" ht="20.25" thickTop="1" thickBot="1">
      <c r="A98" s="57" t="s">
        <v>53</v>
      </c>
      <c r="B98" s="46" t="s">
        <v>33</v>
      </c>
      <c r="C98" s="47">
        <v>43935.319444444445</v>
      </c>
      <c r="D98" s="48">
        <v>43935.319444444445</v>
      </c>
      <c r="E98" s="31">
        <v>43935.319444444445</v>
      </c>
    </row>
    <row r="99" spans="1:5" ht="20.25" thickTop="1" thickBot="1">
      <c r="A99" s="57" t="s">
        <v>53</v>
      </c>
      <c r="B99" s="46" t="s">
        <v>33</v>
      </c>
      <c r="C99" s="47">
        <v>43935.585416666669</v>
      </c>
      <c r="D99" s="48">
        <v>43935.585416666669</v>
      </c>
      <c r="E99" s="31">
        <v>43935.585416666669</v>
      </c>
    </row>
    <row r="100" spans="1:5" ht="20.25" thickTop="1" thickBot="1">
      <c r="A100" s="57" t="s">
        <v>53</v>
      </c>
      <c r="B100" s="46" t="s">
        <v>33</v>
      </c>
      <c r="C100" s="47">
        <v>43936.319444444445</v>
      </c>
      <c r="D100" s="48">
        <v>43936.319444444445</v>
      </c>
      <c r="E100" s="31">
        <v>43936.319444444445</v>
      </c>
    </row>
    <row r="101" spans="1:5" ht="20.25" thickTop="1" thickBot="1">
      <c r="A101" s="57" t="s">
        <v>53</v>
      </c>
      <c r="B101" s="46" t="s">
        <v>33</v>
      </c>
      <c r="C101" s="47">
        <v>43936.583333333336</v>
      </c>
      <c r="D101" s="48">
        <v>43936.583333333336</v>
      </c>
      <c r="E101" s="31">
        <v>43936.583333333336</v>
      </c>
    </row>
    <row r="102" spans="1:5" ht="20.25" thickTop="1" thickBot="1">
      <c r="A102" s="57" t="s">
        <v>53</v>
      </c>
      <c r="B102" s="46" t="s">
        <v>33</v>
      </c>
      <c r="C102" s="47">
        <v>43937.321527777778</v>
      </c>
      <c r="D102" s="48">
        <v>43937.321527777778</v>
      </c>
      <c r="E102" s="31">
        <v>43937.321527777778</v>
      </c>
    </row>
    <row r="103" spans="1:5" ht="20.25" thickTop="1" thickBot="1">
      <c r="A103" s="57" t="s">
        <v>53</v>
      </c>
      <c r="B103" s="46" t="s">
        <v>33</v>
      </c>
      <c r="C103" s="47">
        <v>43937.584027777775</v>
      </c>
      <c r="D103" s="48">
        <v>43937.584027777775</v>
      </c>
      <c r="E103" s="31">
        <v>43937.584027777775</v>
      </c>
    </row>
    <row r="104" spans="1:5" ht="20.25" thickTop="1" thickBot="1">
      <c r="A104" s="57" t="s">
        <v>53</v>
      </c>
      <c r="B104" s="46" t="s">
        <v>33</v>
      </c>
      <c r="C104" s="47">
        <v>43939.324305555558</v>
      </c>
      <c r="D104" s="48">
        <v>43939.324305555558</v>
      </c>
      <c r="E104" s="31">
        <v>43939.324305555558</v>
      </c>
    </row>
    <row r="105" spans="1:5" ht="20.25" thickTop="1" thickBot="1">
      <c r="A105" s="57" t="s">
        <v>53</v>
      </c>
      <c r="B105" s="46" t="s">
        <v>33</v>
      </c>
      <c r="C105" s="47">
        <v>43939.584027777775</v>
      </c>
      <c r="D105" s="48">
        <v>43939.584027777775</v>
      </c>
      <c r="E105" s="31">
        <v>43939.584027777775</v>
      </c>
    </row>
    <row r="106" spans="1:5" ht="20.25" thickTop="1" thickBot="1">
      <c r="A106" s="57" t="s">
        <v>53</v>
      </c>
      <c r="B106" s="46" t="s">
        <v>33</v>
      </c>
      <c r="C106" s="47">
        <v>43940.324305555558</v>
      </c>
      <c r="D106" s="48">
        <v>43940.324305555558</v>
      </c>
      <c r="E106" s="31">
        <v>43940.324305555558</v>
      </c>
    </row>
    <row r="107" spans="1:5" ht="20.25" thickTop="1" thickBot="1">
      <c r="A107" s="57" t="s">
        <v>53</v>
      </c>
      <c r="B107" s="46" t="s">
        <v>33</v>
      </c>
      <c r="C107" s="47">
        <v>43940.585416666669</v>
      </c>
      <c r="D107" s="48">
        <v>43940.585416666669</v>
      </c>
      <c r="E107" s="31">
        <v>43940.585416666669</v>
      </c>
    </row>
    <row r="108" spans="1:5" ht="20.25" thickTop="1" thickBot="1">
      <c r="A108" s="57" t="s">
        <v>53</v>
      </c>
      <c r="B108" s="46" t="s">
        <v>33</v>
      </c>
      <c r="C108" s="47">
        <v>43941.336805555555</v>
      </c>
      <c r="D108" s="48">
        <v>43941.336805555555</v>
      </c>
      <c r="E108" s="31">
        <v>43941.336805555555</v>
      </c>
    </row>
    <row r="109" spans="1:5" ht="20.25" thickTop="1" thickBot="1">
      <c r="A109" s="57" t="s">
        <v>53</v>
      </c>
      <c r="B109" s="46" t="s">
        <v>33</v>
      </c>
      <c r="C109" s="47">
        <v>43941.583333333336</v>
      </c>
      <c r="D109" s="48">
        <v>43941.583333333336</v>
      </c>
      <c r="E109" s="31">
        <v>43941.583333333336</v>
      </c>
    </row>
    <row r="110" spans="1:5" ht="20.25" thickTop="1" thickBot="1">
      <c r="A110" s="57" t="s">
        <v>53</v>
      </c>
      <c r="B110" s="46" t="s">
        <v>33</v>
      </c>
      <c r="C110" s="47">
        <v>43942.320833333331</v>
      </c>
      <c r="D110" s="48">
        <v>43942.320833333331</v>
      </c>
      <c r="E110" s="31">
        <v>43942.320833333331</v>
      </c>
    </row>
    <row r="111" spans="1:5" ht="20.25" thickTop="1" thickBot="1">
      <c r="A111" s="57" t="s">
        <v>53</v>
      </c>
      <c r="B111" s="46" t="s">
        <v>33</v>
      </c>
      <c r="C111" s="47">
        <v>43942.320833333331</v>
      </c>
      <c r="D111" s="48">
        <v>43942.320833333331</v>
      </c>
      <c r="E111" s="49" t="s">
        <v>52</v>
      </c>
    </row>
    <row r="112" spans="1:5" ht="20.25" thickTop="1" thickBot="1">
      <c r="A112" s="57" t="s">
        <v>53</v>
      </c>
      <c r="B112" s="46" t="s">
        <v>32</v>
      </c>
      <c r="C112" s="47">
        <v>43922.340277777781</v>
      </c>
      <c r="D112" s="48">
        <v>43922.340277777781</v>
      </c>
      <c r="E112" s="31">
        <v>43922.340277777781</v>
      </c>
    </row>
    <row r="113" spans="1:5" ht="20.25" thickTop="1" thickBot="1">
      <c r="A113" s="57" t="s">
        <v>53</v>
      </c>
      <c r="B113" s="46" t="s">
        <v>32</v>
      </c>
      <c r="C113" s="47">
        <v>43922.606249999997</v>
      </c>
      <c r="D113" s="48">
        <v>43922.606249999997</v>
      </c>
      <c r="E113" s="31">
        <v>43922.606249999997</v>
      </c>
    </row>
    <row r="114" spans="1:5" ht="20.25" thickTop="1" thickBot="1">
      <c r="A114" s="57" t="s">
        <v>53</v>
      </c>
      <c r="B114" s="46" t="s">
        <v>32</v>
      </c>
      <c r="C114" s="47">
        <v>43923.436805555553</v>
      </c>
      <c r="D114" s="48">
        <v>43923.436805555553</v>
      </c>
      <c r="E114" s="31">
        <v>43923.436805555553</v>
      </c>
    </row>
    <row r="115" spans="1:5" ht="20.25" thickTop="1" thickBot="1">
      <c r="A115" s="57" t="s">
        <v>53</v>
      </c>
      <c r="B115" s="46" t="s">
        <v>32</v>
      </c>
      <c r="C115" s="47">
        <v>43923.52847222222</v>
      </c>
      <c r="D115" s="48">
        <v>43923.52847222222</v>
      </c>
      <c r="E115" s="31">
        <v>43923.52847222222</v>
      </c>
    </row>
    <row r="116" spans="1:5" ht="20.25" thickTop="1" thickBot="1">
      <c r="A116" s="57" t="s">
        <v>53</v>
      </c>
      <c r="B116" s="46" t="s">
        <v>32</v>
      </c>
      <c r="C116" s="47">
        <v>43925.395833333336</v>
      </c>
      <c r="D116" s="48">
        <v>43925.395833333336</v>
      </c>
      <c r="E116" s="31">
        <v>43925.395833333336</v>
      </c>
    </row>
    <row r="117" spans="1:5" ht="20.25" thickTop="1" thickBot="1">
      <c r="A117" s="57" t="s">
        <v>53</v>
      </c>
      <c r="B117" s="46" t="s">
        <v>32</v>
      </c>
      <c r="C117" s="47">
        <v>43930.339583333334</v>
      </c>
      <c r="D117" s="48">
        <v>43930.339583333334</v>
      </c>
      <c r="E117" s="31">
        <v>43930.339583333334</v>
      </c>
    </row>
    <row r="118" spans="1:5" ht="20.25" thickTop="1" thickBot="1">
      <c r="A118" s="57" t="s">
        <v>53</v>
      </c>
      <c r="B118" s="46" t="s">
        <v>32</v>
      </c>
      <c r="C118" s="47">
        <v>43930.339583333334</v>
      </c>
      <c r="D118" s="48">
        <v>43930.339583333334</v>
      </c>
      <c r="E118" s="31">
        <v>43930.339583333334</v>
      </c>
    </row>
    <row r="119" spans="1:5" ht="20.25" thickTop="1" thickBot="1">
      <c r="A119" s="57" t="s">
        <v>53</v>
      </c>
      <c r="B119" s="46" t="s">
        <v>32</v>
      </c>
      <c r="C119" s="47">
        <v>43930.339583333334</v>
      </c>
      <c r="D119" s="48">
        <v>43930.339583333334</v>
      </c>
      <c r="E119" s="31">
        <v>43930.339583333334</v>
      </c>
    </row>
    <row r="120" spans="1:5" ht="20.25" thickTop="1" thickBot="1">
      <c r="A120" s="57" t="s">
        <v>53</v>
      </c>
      <c r="B120" s="46" t="s">
        <v>32</v>
      </c>
      <c r="C120" s="47">
        <v>43930.339583333334</v>
      </c>
      <c r="D120" s="48">
        <v>43930.339583333334</v>
      </c>
      <c r="E120" s="31">
        <v>43930.339583333334</v>
      </c>
    </row>
    <row r="121" spans="1:5" ht="20.25" thickTop="1" thickBot="1">
      <c r="A121" s="57" t="s">
        <v>53</v>
      </c>
      <c r="B121" s="46" t="s">
        <v>32</v>
      </c>
      <c r="C121" s="47">
        <v>43930.370138888888</v>
      </c>
      <c r="D121" s="48">
        <v>43930.370138888888</v>
      </c>
      <c r="E121" s="31">
        <v>43930.370138888888</v>
      </c>
    </row>
    <row r="122" spans="1:5" ht="20.25" thickTop="1" thickBot="1">
      <c r="A122" s="57" t="s">
        <v>53</v>
      </c>
      <c r="B122" s="46" t="s">
        <v>32</v>
      </c>
      <c r="C122" s="47">
        <v>43932.375</v>
      </c>
      <c r="D122" s="48">
        <v>43932.375</v>
      </c>
      <c r="E122" s="31">
        <v>43932.375</v>
      </c>
    </row>
    <row r="123" spans="1:5" ht="20.25" thickTop="1" thickBot="1">
      <c r="A123" s="57" t="s">
        <v>53</v>
      </c>
      <c r="B123" s="46" t="s">
        <v>32</v>
      </c>
      <c r="C123" s="47">
        <v>43932.375694444447</v>
      </c>
      <c r="D123" s="48">
        <v>43932.375694444447</v>
      </c>
      <c r="E123" s="31">
        <v>43932.375694444447</v>
      </c>
    </row>
    <row r="124" spans="1:5" ht="20.25" thickTop="1" thickBot="1">
      <c r="A124" s="57" t="s">
        <v>53</v>
      </c>
      <c r="B124" s="46" t="s">
        <v>32</v>
      </c>
      <c r="C124" s="47">
        <v>43932.59652777778</v>
      </c>
      <c r="D124" s="48">
        <v>43932.59652777778</v>
      </c>
      <c r="E124" s="31">
        <v>43932.59652777778</v>
      </c>
    </row>
    <row r="125" spans="1:5" ht="20.25" thickTop="1" thickBot="1">
      <c r="A125" s="57" t="s">
        <v>53</v>
      </c>
      <c r="B125" s="46" t="s">
        <v>32</v>
      </c>
      <c r="C125" s="47">
        <v>43932.59652777778</v>
      </c>
      <c r="D125" s="48">
        <v>43932.59652777778</v>
      </c>
      <c r="E125" s="31">
        <v>43932.59652777778</v>
      </c>
    </row>
    <row r="126" spans="1:5" ht="20.25" thickTop="1" thickBot="1">
      <c r="A126" s="57" t="s">
        <v>53</v>
      </c>
      <c r="B126" s="46" t="s">
        <v>32</v>
      </c>
      <c r="C126" s="47">
        <v>43933.603472222225</v>
      </c>
      <c r="D126" s="48">
        <v>43933.603472222225</v>
      </c>
      <c r="E126" s="31">
        <v>43933.603472222225</v>
      </c>
    </row>
    <row r="127" spans="1:5" ht="20.25" thickTop="1" thickBot="1">
      <c r="A127" s="57" t="s">
        <v>53</v>
      </c>
      <c r="B127" s="46" t="s">
        <v>32</v>
      </c>
      <c r="C127" s="47">
        <v>43935.334722222222</v>
      </c>
      <c r="D127" s="48">
        <v>43935.334722222222</v>
      </c>
      <c r="E127" s="31">
        <v>43935.334722222222</v>
      </c>
    </row>
    <row r="128" spans="1:5" ht="20.25" thickTop="1" thickBot="1">
      <c r="A128" s="57" t="s">
        <v>53</v>
      </c>
      <c r="B128" s="46" t="s">
        <v>32</v>
      </c>
      <c r="C128" s="47">
        <v>43935.585416666669</v>
      </c>
      <c r="D128" s="48">
        <v>43935.585416666669</v>
      </c>
      <c r="E128" s="31">
        <v>43935.585416666669</v>
      </c>
    </row>
    <row r="129" spans="1:5" ht="20.25" thickTop="1" thickBot="1">
      <c r="A129" s="57" t="s">
        <v>53</v>
      </c>
      <c r="B129" s="46" t="s">
        <v>32</v>
      </c>
      <c r="C129" s="47">
        <v>43935.600694444445</v>
      </c>
      <c r="D129" s="48">
        <v>43935.600694444445</v>
      </c>
      <c r="E129" s="31">
        <v>43935.600694444445</v>
      </c>
    </row>
    <row r="130" spans="1:5" ht="20.25" thickTop="1" thickBot="1">
      <c r="A130" s="57" t="s">
        <v>53</v>
      </c>
      <c r="B130" s="46" t="s">
        <v>32</v>
      </c>
      <c r="C130" s="47">
        <v>43935.600694444445</v>
      </c>
      <c r="D130" s="48">
        <v>43935.600694444445</v>
      </c>
      <c r="E130" s="31">
        <v>43935.600694444445</v>
      </c>
    </row>
    <row r="131" spans="1:5" ht="20.25" thickTop="1" thickBot="1">
      <c r="A131" s="57" t="s">
        <v>53</v>
      </c>
      <c r="B131" s="46" t="s">
        <v>32</v>
      </c>
      <c r="C131" s="47">
        <v>43935.634722222225</v>
      </c>
      <c r="D131" s="48">
        <v>43935.634722222225</v>
      </c>
      <c r="E131" s="31">
        <v>43935.634722222225</v>
      </c>
    </row>
    <row r="132" spans="1:5" ht="20.25" thickTop="1" thickBot="1">
      <c r="A132" s="57" t="s">
        <v>53</v>
      </c>
      <c r="B132" s="46" t="s">
        <v>32</v>
      </c>
      <c r="C132" s="47">
        <v>43936.335416666669</v>
      </c>
      <c r="D132" s="48">
        <v>43936.335416666669</v>
      </c>
      <c r="E132" s="31">
        <v>43936.335416666669</v>
      </c>
    </row>
    <row r="133" spans="1:5" ht="20.25" thickTop="1" thickBot="1">
      <c r="A133" s="57" t="s">
        <v>53</v>
      </c>
      <c r="B133" s="46" t="s">
        <v>32</v>
      </c>
      <c r="C133" s="47">
        <v>43936.335416666669</v>
      </c>
      <c r="D133" s="48">
        <v>43936.335416666669</v>
      </c>
      <c r="E133" s="31">
        <v>43936.335416666669</v>
      </c>
    </row>
    <row r="134" spans="1:5" ht="20.25" thickTop="1" thickBot="1">
      <c r="A134" s="57" t="s">
        <v>53</v>
      </c>
      <c r="B134" s="46" t="s">
        <v>32</v>
      </c>
      <c r="C134" s="47">
        <v>43936.335416666669</v>
      </c>
      <c r="D134" s="48">
        <v>43936.335416666669</v>
      </c>
      <c r="E134" s="31">
        <v>43936.335416666669</v>
      </c>
    </row>
    <row r="135" spans="1:5" ht="20.25" thickTop="1" thickBot="1">
      <c r="A135" s="57" t="s">
        <v>53</v>
      </c>
      <c r="B135" s="46" t="s">
        <v>32</v>
      </c>
      <c r="C135" s="47">
        <v>43936.583333333336</v>
      </c>
      <c r="D135" s="48">
        <v>43936.583333333336</v>
      </c>
      <c r="E135" s="31">
        <v>43936.583333333336</v>
      </c>
    </row>
    <row r="136" spans="1:5" ht="20.25" thickTop="1" thickBot="1">
      <c r="A136" s="57" t="s">
        <v>53</v>
      </c>
      <c r="B136" s="46" t="s">
        <v>32</v>
      </c>
      <c r="C136" s="47">
        <v>43939.45</v>
      </c>
      <c r="D136" s="48">
        <v>43939.45</v>
      </c>
      <c r="E136" s="31">
        <v>43939.45</v>
      </c>
    </row>
    <row r="137" spans="1:5" ht="20.25" thickTop="1" thickBot="1">
      <c r="A137" s="57" t="s">
        <v>53</v>
      </c>
      <c r="B137" s="46" t="s">
        <v>32</v>
      </c>
      <c r="C137" s="47">
        <v>43939.45</v>
      </c>
      <c r="D137" s="48">
        <v>43939.45</v>
      </c>
      <c r="E137" s="31">
        <v>43939.45</v>
      </c>
    </row>
    <row r="138" spans="1:5" ht="20.25" thickTop="1" thickBot="1">
      <c r="A138" s="57" t="s">
        <v>53</v>
      </c>
      <c r="B138" s="46" t="s">
        <v>32</v>
      </c>
      <c r="C138" s="47">
        <v>43939.473611111112</v>
      </c>
      <c r="D138" s="48">
        <v>43939.473611111112</v>
      </c>
      <c r="E138" s="31">
        <v>43939.473611111112</v>
      </c>
    </row>
    <row r="139" spans="1:5" ht="20.25" thickTop="1" thickBot="1">
      <c r="A139" s="57" t="s">
        <v>53</v>
      </c>
      <c r="B139" s="46" t="s">
        <v>32</v>
      </c>
      <c r="C139" s="47">
        <v>43939.505555555559</v>
      </c>
      <c r="D139" s="48">
        <v>43939.505555555559</v>
      </c>
      <c r="E139" s="31">
        <v>43939.505555555559</v>
      </c>
    </row>
    <row r="140" spans="1:5" ht="20.25" thickTop="1" thickBot="1">
      <c r="A140" s="57" t="s">
        <v>53</v>
      </c>
      <c r="B140" s="46" t="s">
        <v>32</v>
      </c>
      <c r="C140" s="47">
        <v>43939.584027777775</v>
      </c>
      <c r="D140" s="48">
        <v>43939.584027777775</v>
      </c>
      <c r="E140" s="31">
        <v>43939.584027777775</v>
      </c>
    </row>
    <row r="141" spans="1:5" ht="20.25" thickTop="1" thickBot="1">
      <c r="A141" s="57" t="s">
        <v>53</v>
      </c>
      <c r="B141" s="46" t="s">
        <v>32</v>
      </c>
      <c r="C141" s="47">
        <v>43939.584722222222</v>
      </c>
      <c r="D141" s="48">
        <v>43939.584722222222</v>
      </c>
      <c r="E141" s="31">
        <v>43939.584722222222</v>
      </c>
    </row>
    <row r="142" spans="1:5" ht="20.25" thickTop="1" thickBot="1">
      <c r="A142" s="57" t="s">
        <v>53</v>
      </c>
      <c r="B142" s="46" t="s">
        <v>32</v>
      </c>
      <c r="C142" s="47">
        <v>43939.770138888889</v>
      </c>
      <c r="D142" s="48">
        <v>43939.770138888889</v>
      </c>
      <c r="E142" s="31">
        <v>43939.770138888889</v>
      </c>
    </row>
    <row r="143" spans="1:5" ht="20.25" thickTop="1" thickBot="1">
      <c r="A143" s="57" t="s">
        <v>53</v>
      </c>
      <c r="B143" s="46" t="s">
        <v>32</v>
      </c>
      <c r="C143" s="47">
        <v>43939.770138888889</v>
      </c>
      <c r="D143" s="48">
        <v>43939.770138888889</v>
      </c>
      <c r="E143" s="31">
        <v>43939.770138888889</v>
      </c>
    </row>
    <row r="144" spans="1:5" ht="20.25" thickTop="1" thickBot="1">
      <c r="A144" s="57" t="s">
        <v>53</v>
      </c>
      <c r="B144" s="46" t="s">
        <v>32</v>
      </c>
      <c r="C144" s="47">
        <v>43940.345138888886</v>
      </c>
      <c r="D144" s="48">
        <v>43940.345138888886</v>
      </c>
      <c r="E144" s="31">
        <v>43940.345138888886</v>
      </c>
    </row>
    <row r="145" spans="1:5" ht="20.25" thickTop="1" thickBot="1">
      <c r="A145" s="57" t="s">
        <v>53</v>
      </c>
      <c r="B145" s="46" t="s">
        <v>32</v>
      </c>
      <c r="C145" s="47">
        <v>43940.366666666669</v>
      </c>
      <c r="D145" s="48">
        <v>43940.366666666669</v>
      </c>
      <c r="E145" s="31">
        <v>43940.366666666669</v>
      </c>
    </row>
    <row r="146" spans="1:5" ht="20.25" thickTop="1" thickBot="1">
      <c r="A146" s="57" t="s">
        <v>53</v>
      </c>
      <c r="B146" s="46" t="s">
        <v>32</v>
      </c>
      <c r="C146" s="47">
        <v>43940.580555555556</v>
      </c>
      <c r="D146" s="48">
        <v>43940.580555555556</v>
      </c>
      <c r="E146" s="31">
        <v>43940.580555555556</v>
      </c>
    </row>
    <row r="147" spans="1:5" ht="20.25" thickTop="1" thickBot="1">
      <c r="A147" s="57" t="s">
        <v>53</v>
      </c>
      <c r="B147" s="46" t="s">
        <v>32</v>
      </c>
      <c r="C147" s="47">
        <v>43940.597222222219</v>
      </c>
      <c r="D147" s="48">
        <v>43940.597222222219</v>
      </c>
      <c r="E147" s="31">
        <v>43940.597222222219</v>
      </c>
    </row>
    <row r="148" spans="1:5" ht="20.25" thickTop="1" thickBot="1">
      <c r="A148" s="57" t="s">
        <v>53</v>
      </c>
      <c r="B148" s="46" t="s">
        <v>32</v>
      </c>
      <c r="C148" s="47">
        <v>43940.597222222219</v>
      </c>
      <c r="D148" s="48">
        <v>43940.597222222219</v>
      </c>
      <c r="E148" s="31">
        <v>43940.597222222219</v>
      </c>
    </row>
    <row r="149" spans="1:5" ht="20.25" thickTop="1" thickBot="1">
      <c r="A149" s="57" t="s">
        <v>53</v>
      </c>
      <c r="B149" s="46" t="s">
        <v>32</v>
      </c>
      <c r="C149" s="47">
        <v>43940.597222222219</v>
      </c>
      <c r="D149" s="48">
        <v>43940.597222222219</v>
      </c>
      <c r="E149" s="31">
        <v>43940.597222222219</v>
      </c>
    </row>
    <row r="150" spans="1:5" ht="20.25" thickTop="1" thickBot="1">
      <c r="A150" s="57" t="s">
        <v>53</v>
      </c>
      <c r="B150" s="46" t="s">
        <v>32</v>
      </c>
      <c r="C150" s="47">
        <v>43940.597916666666</v>
      </c>
      <c r="D150" s="48">
        <v>43940.597916666666</v>
      </c>
      <c r="E150" s="31">
        <v>43940.597916666666</v>
      </c>
    </row>
    <row r="151" spans="1:5" ht="20.25" thickTop="1" thickBot="1">
      <c r="A151" s="57" t="s">
        <v>53</v>
      </c>
      <c r="B151" s="46" t="s">
        <v>32</v>
      </c>
      <c r="C151" s="47">
        <v>43941.583333333336</v>
      </c>
      <c r="D151" s="48">
        <v>43941.583333333336</v>
      </c>
      <c r="E151" s="31">
        <v>43941.583333333336</v>
      </c>
    </row>
    <row r="152" spans="1:5" ht="20.25" thickTop="1" thickBot="1">
      <c r="A152" s="57" t="s">
        <v>53</v>
      </c>
      <c r="B152" s="46" t="s">
        <v>32</v>
      </c>
      <c r="C152" s="47">
        <v>43942.354861111111</v>
      </c>
      <c r="D152" s="48">
        <v>43942.354861111111</v>
      </c>
      <c r="E152" s="31">
        <v>43942.354861111111</v>
      </c>
    </row>
    <row r="153" spans="1:5" ht="20.25" thickTop="1" thickBot="1">
      <c r="A153" s="57" t="s">
        <v>53</v>
      </c>
      <c r="B153" s="46" t="s">
        <v>32</v>
      </c>
      <c r="C153" s="47">
        <v>43942.354861111111</v>
      </c>
      <c r="D153" s="48">
        <v>43942.354861111111</v>
      </c>
      <c r="E153" s="31">
        <v>43942.354861111111</v>
      </c>
    </row>
    <row r="154" spans="1:5" ht="20.25" thickTop="1" thickBot="1">
      <c r="A154" s="57" t="s">
        <v>53</v>
      </c>
      <c r="B154" s="46" t="s">
        <v>32</v>
      </c>
      <c r="C154" s="47">
        <v>43943.084027777775</v>
      </c>
      <c r="D154" s="48">
        <v>43943.084027777775</v>
      </c>
      <c r="E154" s="31">
        <v>43943.084027777775</v>
      </c>
    </row>
    <row r="155" spans="1:5" ht="20.25" thickTop="1" thickBot="1">
      <c r="A155" s="57" t="s">
        <v>53</v>
      </c>
      <c r="B155" s="46" t="s">
        <v>32</v>
      </c>
      <c r="C155" s="47">
        <v>43943.998611111114</v>
      </c>
      <c r="D155" s="48">
        <v>43943.998611111114</v>
      </c>
      <c r="E155" s="31">
        <v>43943.998611111114</v>
      </c>
    </row>
    <row r="156" spans="1:5" ht="20.25" thickTop="1" thickBot="1">
      <c r="A156" s="57" t="s">
        <v>53</v>
      </c>
      <c r="B156" s="46" t="s">
        <v>32</v>
      </c>
      <c r="C156" s="47">
        <v>43944.106249999997</v>
      </c>
      <c r="D156" s="48">
        <v>43944.106249999997</v>
      </c>
      <c r="E156" s="31">
        <v>43944.106249999997</v>
      </c>
    </row>
    <row r="157" spans="1:5" ht="20.25" thickTop="1" thickBot="1">
      <c r="A157" s="57" t="s">
        <v>53</v>
      </c>
      <c r="B157" s="46" t="s">
        <v>32</v>
      </c>
      <c r="C157" s="47">
        <v>43944.974999999999</v>
      </c>
      <c r="D157" s="48">
        <v>43944.974999999999</v>
      </c>
      <c r="E157" s="31">
        <v>43944.974999999999</v>
      </c>
    </row>
    <row r="158" spans="1:5" ht="20.25" thickTop="1" thickBot="1">
      <c r="A158" s="57" t="s">
        <v>53</v>
      </c>
      <c r="B158" s="46" t="s">
        <v>35</v>
      </c>
      <c r="C158" s="47">
        <v>43936.582638888889</v>
      </c>
      <c r="D158" s="48">
        <v>43936.582638888889</v>
      </c>
      <c r="E158" s="49" t="s">
        <v>52</v>
      </c>
    </row>
    <row r="159" spans="1:5" ht="20.25" thickTop="1" thickBot="1">
      <c r="A159" s="57" t="s">
        <v>53</v>
      </c>
      <c r="B159" s="46" t="s">
        <v>35</v>
      </c>
      <c r="C159" s="47">
        <v>43936.582638888889</v>
      </c>
      <c r="D159" s="48">
        <v>43936.582638888889</v>
      </c>
      <c r="E159" s="31">
        <v>43936.582638888889</v>
      </c>
    </row>
    <row r="160" spans="1:5" ht="20.25" thickTop="1" thickBot="1">
      <c r="A160" s="57" t="s">
        <v>53</v>
      </c>
      <c r="B160" s="46" t="s">
        <v>35</v>
      </c>
      <c r="C160" s="47">
        <v>43937.302777777775</v>
      </c>
      <c r="D160" s="48">
        <v>43937.302777777775</v>
      </c>
      <c r="E160" s="31">
        <v>43937.302777777775</v>
      </c>
    </row>
    <row r="161" spans="1:5" ht="20.25" thickTop="1" thickBot="1">
      <c r="A161" s="57" t="s">
        <v>53</v>
      </c>
      <c r="B161" s="46" t="s">
        <v>35</v>
      </c>
      <c r="C161" s="47">
        <v>43937.598611111112</v>
      </c>
      <c r="D161" s="48">
        <v>43937.598611111112</v>
      </c>
      <c r="E161" s="31">
        <v>43937.598611111112</v>
      </c>
    </row>
    <row r="162" spans="1:5" ht="20.25" thickTop="1" thickBot="1">
      <c r="A162" s="57" t="s">
        <v>53</v>
      </c>
      <c r="B162" s="46" t="s">
        <v>35</v>
      </c>
      <c r="C162" s="47">
        <v>43939.324999999997</v>
      </c>
      <c r="D162" s="48">
        <v>43939.324999999997</v>
      </c>
      <c r="E162" s="31">
        <v>43939.324999999997</v>
      </c>
    </row>
    <row r="163" spans="1:5" ht="20.25" thickTop="1" thickBot="1">
      <c r="A163" s="57" t="s">
        <v>53</v>
      </c>
      <c r="B163" s="46" t="s">
        <v>35</v>
      </c>
      <c r="C163" s="47">
        <v>43939.59375</v>
      </c>
      <c r="D163" s="48">
        <v>43939.59375</v>
      </c>
      <c r="E163" s="31">
        <v>43939.59375</v>
      </c>
    </row>
    <row r="164" spans="1:5" ht="20.25" thickTop="1" thickBot="1">
      <c r="A164" s="57" t="s">
        <v>53</v>
      </c>
      <c r="B164" s="46" t="s">
        <v>35</v>
      </c>
      <c r="C164" s="47">
        <v>43940.335416666669</v>
      </c>
      <c r="D164" s="48">
        <v>43940.335416666669</v>
      </c>
      <c r="E164" s="31">
        <v>43940.335416666669</v>
      </c>
    </row>
    <row r="165" spans="1:5" ht="20.25" thickTop="1" thickBot="1">
      <c r="A165" s="57" t="s">
        <v>53</v>
      </c>
      <c r="B165" s="46" t="s">
        <v>35</v>
      </c>
      <c r="C165" s="47">
        <v>43940.59375</v>
      </c>
      <c r="D165" s="48">
        <v>43940.59375</v>
      </c>
      <c r="E165" s="31">
        <v>43940.59375</v>
      </c>
    </row>
    <row r="166" spans="1:5" ht="20.25" thickTop="1" thickBot="1">
      <c r="A166" s="57" t="s">
        <v>53</v>
      </c>
      <c r="B166" s="46" t="s">
        <v>35</v>
      </c>
      <c r="C166" s="47">
        <v>43941.32708333333</v>
      </c>
      <c r="D166" s="48">
        <v>43941.32708333333</v>
      </c>
      <c r="E166" s="31">
        <v>43941.32708333333</v>
      </c>
    </row>
    <row r="167" spans="1:5" ht="20.25" thickTop="1" thickBot="1">
      <c r="A167" s="57" t="s">
        <v>53</v>
      </c>
      <c r="B167" s="46" t="s">
        <v>35</v>
      </c>
      <c r="C167" s="47">
        <v>43941.585416666669</v>
      </c>
      <c r="D167" s="48">
        <v>43941.585416666669</v>
      </c>
      <c r="E167" s="31">
        <v>43941.585416666669</v>
      </c>
    </row>
    <row r="168" spans="1:5" ht="20.25" thickTop="1" thickBot="1">
      <c r="A168" s="57" t="s">
        <v>53</v>
      </c>
      <c r="B168" s="46" t="s">
        <v>35</v>
      </c>
      <c r="C168" s="47">
        <v>43942.334027777775</v>
      </c>
      <c r="D168" s="48">
        <v>43942.334027777775</v>
      </c>
      <c r="E168" s="31">
        <v>43942.334027777775</v>
      </c>
    </row>
    <row r="169" spans="1:5" ht="20.25" thickTop="1" thickBot="1">
      <c r="A169" s="57" t="s">
        <v>53</v>
      </c>
      <c r="B169" s="46" t="s">
        <v>35</v>
      </c>
      <c r="C169" s="47">
        <v>43942.334027777775</v>
      </c>
      <c r="D169" s="48">
        <v>43942.334027777775</v>
      </c>
      <c r="E169" s="49" t="s">
        <v>52</v>
      </c>
    </row>
    <row r="170" spans="1:5" ht="15" thickTop="1">
      <c r="A170" s="50"/>
      <c r="B170" s="50"/>
      <c r="C170" s="51"/>
      <c r="D170" s="52"/>
      <c r="E170" s="53"/>
    </row>
    <row r="171" spans="1:5">
      <c r="A171" s="50"/>
      <c r="B171" s="50"/>
      <c r="C171" s="51"/>
      <c r="D171" s="52"/>
      <c r="E171" s="53"/>
    </row>
    <row r="172" spans="1:5">
      <c r="A172" s="50"/>
      <c r="B172" s="50"/>
      <c r="C172" s="51"/>
      <c r="D172" s="52"/>
      <c r="E172" s="53"/>
    </row>
    <row r="173" spans="1:5">
      <c r="A173" s="50"/>
      <c r="B173" s="50"/>
      <c r="C173" s="51"/>
      <c r="D173" s="52"/>
      <c r="E173" s="53"/>
    </row>
    <row r="174" spans="1:5">
      <c r="A174" s="50"/>
      <c r="B174" s="50"/>
      <c r="C174" s="51"/>
      <c r="D174" s="52"/>
      <c r="E174" s="53"/>
    </row>
    <row r="175" spans="1:5">
      <c r="A175" s="50"/>
      <c r="B175" s="50"/>
      <c r="C175" s="51"/>
      <c r="D175" s="52"/>
      <c r="E175" s="53"/>
    </row>
    <row r="176" spans="1:5">
      <c r="A176" s="50"/>
      <c r="B176" s="50"/>
      <c r="C176" s="51"/>
      <c r="D176" s="52"/>
      <c r="E176" s="53"/>
    </row>
    <row r="177" spans="1:5">
      <c r="A177" s="50"/>
      <c r="B177" s="50"/>
      <c r="C177" s="51"/>
      <c r="D177" s="52"/>
      <c r="E177" s="53"/>
    </row>
    <row r="178" spans="1:5">
      <c r="A178" s="50"/>
      <c r="B178" s="50"/>
      <c r="C178" s="51"/>
      <c r="D178" s="52"/>
      <c r="E178" s="53"/>
    </row>
    <row r="179" spans="1:5">
      <c r="A179" s="50"/>
      <c r="B179" s="50"/>
      <c r="C179" s="51"/>
      <c r="D179" s="52"/>
      <c r="E179" s="53"/>
    </row>
    <row r="180" spans="1:5">
      <c r="A180" s="50"/>
      <c r="B180" s="50"/>
      <c r="C180" s="51"/>
      <c r="D180" s="52"/>
      <c r="E180" s="53"/>
    </row>
    <row r="181" spans="1:5">
      <c r="A181" s="50"/>
      <c r="B181" s="50"/>
      <c r="C181" s="51"/>
      <c r="D181" s="52"/>
      <c r="E181" s="53"/>
    </row>
    <row r="182" spans="1:5">
      <c r="A182" s="50"/>
      <c r="B182" s="50"/>
      <c r="C182" s="51"/>
      <c r="D182" s="52"/>
      <c r="E182" s="53"/>
    </row>
    <row r="183" spans="1:5">
      <c r="A183" s="50"/>
      <c r="B183" s="50"/>
      <c r="C183" s="51"/>
      <c r="D183" s="52"/>
      <c r="E183" s="53"/>
    </row>
    <row r="184" spans="1:5">
      <c r="A184" s="50"/>
      <c r="B184" s="50"/>
      <c r="C184" s="51"/>
      <c r="D184" s="52"/>
      <c r="E184" s="53"/>
    </row>
    <row r="185" spans="1:5">
      <c r="A185" s="50"/>
      <c r="B185" s="50"/>
      <c r="C185" s="51"/>
      <c r="D185" s="52"/>
      <c r="E185" s="53"/>
    </row>
    <row r="186" spans="1:5">
      <c r="A186" s="50"/>
      <c r="B186" s="50"/>
      <c r="C186" s="51"/>
      <c r="D186" s="52"/>
      <c r="E186" s="53"/>
    </row>
    <row r="187" spans="1:5">
      <c r="A187" s="50"/>
      <c r="B187" s="50"/>
      <c r="C187" s="51"/>
      <c r="D187" s="52"/>
      <c r="E187" s="53"/>
    </row>
    <row r="188" spans="1:5">
      <c r="A188" s="50"/>
      <c r="B188" s="50"/>
      <c r="C188" s="51"/>
      <c r="D188" s="52"/>
      <c r="E188" s="53"/>
    </row>
    <row r="189" spans="1:5">
      <c r="A189" s="50"/>
      <c r="B189" s="50"/>
      <c r="C189" s="51"/>
      <c r="D189" s="52"/>
      <c r="E189" s="53"/>
    </row>
    <row r="190" spans="1:5">
      <c r="A190" s="50"/>
      <c r="B190" s="50"/>
      <c r="C190" s="51"/>
      <c r="D190" s="52"/>
      <c r="E190" s="53"/>
    </row>
    <row r="191" spans="1:5">
      <c r="A191" s="50"/>
      <c r="B191" s="50"/>
      <c r="C191" s="51"/>
      <c r="D191" s="52"/>
      <c r="E191" s="53"/>
    </row>
    <row r="192" spans="1:5">
      <c r="A192" s="50"/>
      <c r="B192" s="50"/>
      <c r="C192" s="51"/>
      <c r="D192" s="52"/>
      <c r="E192" s="53"/>
    </row>
    <row r="193" spans="1:5">
      <c r="A193" s="50"/>
      <c r="B193" s="50"/>
      <c r="C193" s="51"/>
      <c r="D193" s="52"/>
      <c r="E193" s="53"/>
    </row>
    <row r="194" spans="1:5">
      <c r="A194" s="50"/>
      <c r="B194" s="50"/>
      <c r="C194" s="51"/>
      <c r="D194" s="52"/>
      <c r="E194" s="53"/>
    </row>
    <row r="195" spans="1:5">
      <c r="A195" s="50"/>
      <c r="B195" s="50"/>
      <c r="C195" s="51"/>
      <c r="D195" s="52"/>
      <c r="E195" s="53"/>
    </row>
    <row r="196" spans="1:5">
      <c r="A196" s="50"/>
      <c r="B196" s="50"/>
      <c r="C196" s="51"/>
      <c r="D196" s="52"/>
      <c r="E196" s="53"/>
    </row>
    <row r="197" spans="1:5">
      <c r="A197" s="50"/>
      <c r="B197" s="50"/>
      <c r="C197" s="51"/>
      <c r="D197" s="52"/>
      <c r="E197" s="53"/>
    </row>
    <row r="198" spans="1:5">
      <c r="A198" s="50"/>
      <c r="B198" s="50"/>
      <c r="C198" s="51"/>
      <c r="D198" s="52"/>
      <c r="E198" s="53"/>
    </row>
    <row r="199" spans="1:5">
      <c r="A199" s="50"/>
      <c r="B199" s="50"/>
      <c r="C199" s="51"/>
      <c r="D199" s="52"/>
      <c r="E199" s="53"/>
    </row>
    <row r="200" spans="1:5">
      <c r="A200" s="50"/>
      <c r="B200" s="50"/>
      <c r="C200" s="51"/>
      <c r="D200" s="52"/>
      <c r="E200" s="53"/>
    </row>
    <row r="201" spans="1:5">
      <c r="A201" s="50"/>
      <c r="B201" s="50"/>
      <c r="C201" s="51"/>
      <c r="D201" s="52"/>
      <c r="E201" s="53"/>
    </row>
    <row r="202" spans="1:5">
      <c r="A202" s="50"/>
      <c r="B202" s="50"/>
      <c r="C202" s="51"/>
      <c r="D202" s="52"/>
      <c r="E202" s="53"/>
    </row>
    <row r="203" spans="1:5">
      <c r="A203" s="50"/>
      <c r="B203" s="50"/>
      <c r="C203" s="51"/>
      <c r="D203" s="52"/>
      <c r="E203" s="53"/>
    </row>
    <row r="204" spans="1:5">
      <c r="A204" s="50"/>
      <c r="B204" s="50"/>
      <c r="C204" s="51"/>
      <c r="D204" s="52"/>
      <c r="E204" s="53"/>
    </row>
    <row r="205" spans="1:5">
      <c r="A205" s="50"/>
      <c r="B205" s="50"/>
      <c r="C205" s="51"/>
      <c r="D205" s="52"/>
      <c r="E205" s="53"/>
    </row>
    <row r="206" spans="1:5">
      <c r="A206" s="50"/>
      <c r="B206" s="50"/>
      <c r="C206" s="51"/>
      <c r="D206" s="52"/>
      <c r="E206" s="53"/>
    </row>
    <row r="207" spans="1:5">
      <c r="A207" s="50"/>
      <c r="B207" s="50"/>
      <c r="C207" s="51"/>
      <c r="D207" s="52"/>
      <c r="E207" s="53"/>
    </row>
    <row r="208" spans="1:5">
      <c r="A208" s="50"/>
      <c r="B208" s="50"/>
      <c r="C208" s="51"/>
      <c r="D208" s="52"/>
      <c r="E208" s="53"/>
    </row>
    <row r="209" spans="1:5">
      <c r="A209" s="50"/>
      <c r="B209" s="50"/>
      <c r="C209" s="51"/>
      <c r="D209" s="52"/>
      <c r="E209" s="53"/>
    </row>
    <row r="210" spans="1:5">
      <c r="A210" s="50"/>
      <c r="B210" s="50"/>
      <c r="C210" s="51"/>
      <c r="D210" s="52"/>
      <c r="E210" s="53"/>
    </row>
    <row r="211" spans="1:5">
      <c r="A211" s="50"/>
      <c r="B211" s="50"/>
      <c r="C211" s="51"/>
      <c r="D211" s="52"/>
      <c r="E211" s="53"/>
    </row>
    <row r="212" spans="1:5">
      <c r="A212" s="50"/>
      <c r="B212" s="50"/>
      <c r="C212" s="51"/>
      <c r="D212" s="52"/>
      <c r="E212" s="53"/>
    </row>
    <row r="213" spans="1:5">
      <c r="A213" s="50"/>
      <c r="B213" s="50"/>
      <c r="C213" s="51"/>
      <c r="D213" s="52"/>
      <c r="E213" s="53"/>
    </row>
    <row r="214" spans="1:5">
      <c r="A214" s="50"/>
      <c r="B214" s="50"/>
      <c r="C214" s="51"/>
      <c r="D214" s="52"/>
      <c r="E214" s="53"/>
    </row>
    <row r="215" spans="1:5">
      <c r="A215" s="50"/>
      <c r="B215" s="50"/>
      <c r="C215" s="51"/>
      <c r="D215" s="52"/>
      <c r="E215" s="53"/>
    </row>
    <row r="216" spans="1:5">
      <c r="A216" s="50"/>
      <c r="B216" s="50"/>
      <c r="C216" s="51"/>
      <c r="D216" s="52"/>
      <c r="E216" s="53"/>
    </row>
    <row r="217" spans="1:5">
      <c r="A217" s="50"/>
      <c r="B217" s="50"/>
      <c r="C217" s="51"/>
      <c r="D217" s="52"/>
      <c r="E217" s="53"/>
    </row>
    <row r="218" spans="1:5">
      <c r="A218" s="50"/>
      <c r="B218" s="50"/>
      <c r="C218" s="51"/>
      <c r="D218" s="52"/>
      <c r="E218" s="53"/>
    </row>
    <row r="219" spans="1:5">
      <c r="A219" s="50"/>
      <c r="B219" s="50"/>
      <c r="C219" s="51"/>
      <c r="D219" s="52"/>
      <c r="E219" s="53"/>
    </row>
    <row r="220" spans="1:5">
      <c r="A220" s="50"/>
      <c r="B220" s="50"/>
      <c r="C220" s="51"/>
      <c r="D220" s="52"/>
      <c r="E220" s="53"/>
    </row>
    <row r="221" spans="1:5">
      <c r="A221" s="50"/>
      <c r="B221" s="50"/>
      <c r="C221" s="51"/>
      <c r="D221" s="52"/>
      <c r="E221" s="53"/>
    </row>
    <row r="222" spans="1:5">
      <c r="A222" s="50"/>
      <c r="B222" s="50"/>
      <c r="C222" s="51"/>
      <c r="D222" s="52"/>
      <c r="E222" s="53"/>
    </row>
    <row r="223" spans="1:5">
      <c r="A223" s="50"/>
      <c r="B223" s="50"/>
      <c r="C223" s="51"/>
      <c r="D223" s="52"/>
      <c r="E223" s="53"/>
    </row>
    <row r="224" spans="1:5">
      <c r="A224" s="50"/>
      <c r="B224" s="50"/>
      <c r="C224" s="51"/>
      <c r="D224" s="52"/>
      <c r="E224" s="53"/>
    </row>
    <row r="225" spans="1:5">
      <c r="A225" s="50"/>
      <c r="B225" s="50"/>
      <c r="C225" s="51"/>
      <c r="D225" s="52"/>
      <c r="E225" s="53"/>
    </row>
    <row r="226" spans="1:5">
      <c r="A226" s="50"/>
      <c r="B226" s="50"/>
      <c r="C226" s="51"/>
      <c r="D226" s="52"/>
      <c r="E226" s="53"/>
    </row>
    <row r="227" spans="1:5">
      <c r="A227" s="50"/>
      <c r="B227" s="50"/>
      <c r="C227" s="51"/>
      <c r="D227" s="52"/>
      <c r="E227" s="53"/>
    </row>
    <row r="228" spans="1:5">
      <c r="A228" s="50"/>
      <c r="B228" s="50"/>
      <c r="C228" s="51"/>
      <c r="D228" s="52"/>
      <c r="E228" s="53"/>
    </row>
    <row r="229" spans="1:5">
      <c r="A229" s="50"/>
      <c r="B229" s="50"/>
      <c r="C229" s="51"/>
      <c r="D229" s="52"/>
      <c r="E229" s="53"/>
    </row>
    <row r="230" spans="1:5">
      <c r="A230" s="50"/>
      <c r="B230" s="50"/>
      <c r="C230" s="51"/>
      <c r="D230" s="52"/>
      <c r="E230" s="53"/>
    </row>
    <row r="231" spans="1:5">
      <c r="A231" s="50"/>
      <c r="B231" s="50"/>
      <c r="C231" s="51"/>
      <c r="D231" s="52"/>
      <c r="E231" s="53"/>
    </row>
    <row r="232" spans="1:5">
      <c r="A232" s="50"/>
      <c r="B232" s="50"/>
      <c r="C232" s="51"/>
      <c r="D232" s="52"/>
      <c r="E232" s="53"/>
    </row>
    <row r="233" spans="1:5">
      <c r="A233" s="50"/>
      <c r="B233" s="50"/>
      <c r="C233" s="51"/>
      <c r="D233" s="52"/>
      <c r="E233" s="53"/>
    </row>
    <row r="234" spans="1:5">
      <c r="A234" s="50"/>
      <c r="B234" s="50"/>
      <c r="C234" s="51"/>
      <c r="D234" s="52"/>
      <c r="E234" s="53"/>
    </row>
    <row r="235" spans="1:5">
      <c r="A235" s="50"/>
      <c r="B235" s="50"/>
      <c r="C235" s="51"/>
      <c r="D235" s="52"/>
      <c r="E235" s="53"/>
    </row>
    <row r="236" spans="1:5">
      <c r="A236" s="50"/>
      <c r="B236" s="50"/>
      <c r="C236" s="51"/>
      <c r="D236" s="52"/>
      <c r="E236" s="53"/>
    </row>
    <row r="237" spans="1:5">
      <c r="A237" s="50"/>
      <c r="B237" s="50"/>
      <c r="C237" s="51"/>
      <c r="D237" s="52"/>
      <c r="E237" s="53"/>
    </row>
    <row r="238" spans="1:5">
      <c r="A238" s="50"/>
      <c r="B238" s="50"/>
      <c r="C238" s="51"/>
      <c r="D238" s="52"/>
      <c r="E238" s="53"/>
    </row>
    <row r="239" spans="1:5">
      <c r="A239" s="50"/>
      <c r="B239" s="50"/>
      <c r="C239" s="51"/>
      <c r="D239" s="52"/>
      <c r="E239" s="53"/>
    </row>
    <row r="240" spans="1:5">
      <c r="A240" s="50"/>
      <c r="B240" s="50"/>
      <c r="C240" s="51"/>
      <c r="D240" s="52"/>
      <c r="E240" s="53"/>
    </row>
    <row r="241" spans="1:5">
      <c r="A241" s="50"/>
      <c r="B241" s="50"/>
      <c r="C241" s="51"/>
      <c r="D241" s="52"/>
      <c r="E241" s="53"/>
    </row>
    <row r="242" spans="1:5">
      <c r="A242" s="50"/>
      <c r="B242" s="50"/>
      <c r="C242" s="51"/>
      <c r="D242" s="52"/>
      <c r="E242" s="53"/>
    </row>
    <row r="243" spans="1:5">
      <c r="A243" s="50"/>
      <c r="B243" s="50"/>
      <c r="C243" s="51"/>
      <c r="D243" s="52"/>
      <c r="E243" s="53"/>
    </row>
    <row r="244" spans="1:5">
      <c r="A244" s="50"/>
      <c r="B244" s="50"/>
      <c r="C244" s="51"/>
      <c r="D244" s="52"/>
      <c r="E244" s="53"/>
    </row>
    <row r="245" spans="1:5">
      <c r="A245" s="50"/>
      <c r="B245" s="50"/>
      <c r="C245" s="51"/>
      <c r="D245" s="52"/>
      <c r="E245" s="53"/>
    </row>
    <row r="246" spans="1:5">
      <c r="A246" s="50"/>
      <c r="B246" s="50"/>
      <c r="C246" s="51"/>
      <c r="D246" s="52"/>
      <c r="E246" s="53"/>
    </row>
    <row r="247" spans="1:5">
      <c r="A247" s="50"/>
      <c r="B247" s="50"/>
      <c r="C247" s="51"/>
      <c r="D247" s="52"/>
      <c r="E247" s="53"/>
    </row>
    <row r="248" spans="1:5">
      <c r="A248" s="50"/>
      <c r="B248" s="50"/>
      <c r="C248" s="51"/>
      <c r="D248" s="52"/>
      <c r="E248" s="53"/>
    </row>
    <row r="249" spans="1:5">
      <c r="A249" s="50"/>
      <c r="B249" s="50"/>
      <c r="C249" s="51"/>
      <c r="D249" s="52"/>
      <c r="E249" s="53"/>
    </row>
    <row r="250" spans="1:5">
      <c r="A250" s="50"/>
      <c r="B250" s="50"/>
      <c r="C250" s="51"/>
      <c r="D250" s="52"/>
      <c r="E250" s="53"/>
    </row>
    <row r="251" spans="1:5">
      <c r="A251" s="50"/>
      <c r="B251" s="50"/>
      <c r="C251" s="51"/>
      <c r="D251" s="52"/>
      <c r="E251" s="53"/>
    </row>
    <row r="252" spans="1:5">
      <c r="A252" s="50"/>
      <c r="B252" s="50"/>
      <c r="C252" s="51"/>
      <c r="D252" s="52"/>
      <c r="E252" s="53"/>
    </row>
    <row r="253" spans="1:5">
      <c r="A253" s="50"/>
      <c r="B253" s="50"/>
      <c r="C253" s="51"/>
      <c r="D253" s="52"/>
      <c r="E253" s="53"/>
    </row>
    <row r="254" spans="1:5">
      <c r="A254" s="50"/>
      <c r="B254" s="50"/>
      <c r="C254" s="51"/>
      <c r="D254" s="52"/>
      <c r="E254" s="53"/>
    </row>
    <row r="255" spans="1:5">
      <c r="A255" s="50"/>
      <c r="B255" s="50"/>
      <c r="C255" s="51"/>
      <c r="D255" s="52"/>
      <c r="E255" s="53"/>
    </row>
    <row r="256" spans="1:5">
      <c r="A256" s="50"/>
      <c r="B256" s="50"/>
      <c r="C256" s="51"/>
      <c r="D256" s="52"/>
      <c r="E256" s="53"/>
    </row>
    <row r="257" spans="1:5">
      <c r="A257" s="50"/>
      <c r="B257" s="50"/>
      <c r="C257" s="51"/>
      <c r="D257" s="52"/>
      <c r="E257" s="53"/>
    </row>
    <row r="258" spans="1:5">
      <c r="A258" s="50"/>
      <c r="B258" s="50"/>
      <c r="C258" s="51"/>
      <c r="D258" s="52"/>
      <c r="E258" s="53"/>
    </row>
    <row r="259" spans="1:5">
      <c r="A259" s="50"/>
      <c r="B259" s="50"/>
      <c r="C259" s="51"/>
      <c r="D259" s="52"/>
      <c r="E259" s="53"/>
    </row>
    <row r="260" spans="1:5">
      <c r="A260" s="50"/>
      <c r="B260" s="50"/>
      <c r="C260" s="51"/>
      <c r="D260" s="52"/>
      <c r="E260" s="53"/>
    </row>
    <row r="261" spans="1:5">
      <c r="A261" s="50"/>
      <c r="B261" s="50"/>
      <c r="C261" s="51"/>
      <c r="D261" s="52"/>
      <c r="E261" s="53"/>
    </row>
    <row r="262" spans="1:5">
      <c r="A262" s="50"/>
      <c r="B262" s="50"/>
      <c r="C262" s="51"/>
      <c r="D262" s="52"/>
      <c r="E262" s="53"/>
    </row>
    <row r="263" spans="1:5">
      <c r="A263" s="50"/>
      <c r="B263" s="50"/>
      <c r="C263" s="51"/>
      <c r="D263" s="52"/>
      <c r="E263" s="53"/>
    </row>
    <row r="264" spans="1:5">
      <c r="A264" s="50"/>
      <c r="B264" s="50"/>
      <c r="C264" s="51"/>
      <c r="D264" s="52"/>
      <c r="E264" s="53"/>
    </row>
    <row r="265" spans="1:5">
      <c r="A265" s="50"/>
      <c r="B265" s="50"/>
      <c r="C265" s="51"/>
      <c r="D265" s="52"/>
      <c r="E265" s="53"/>
    </row>
    <row r="266" spans="1:5">
      <c r="A266" s="50"/>
      <c r="B266" s="50"/>
      <c r="C266" s="51"/>
      <c r="D266" s="52"/>
      <c r="E266" s="53"/>
    </row>
    <row r="267" spans="1:5">
      <c r="A267" s="50"/>
      <c r="B267" s="50"/>
      <c r="C267" s="51"/>
      <c r="D267" s="52"/>
      <c r="E267" s="53"/>
    </row>
    <row r="268" spans="1:5">
      <c r="A268" s="50"/>
      <c r="B268" s="50"/>
      <c r="C268" s="51"/>
      <c r="D268" s="52"/>
      <c r="E268" s="53"/>
    </row>
    <row r="269" spans="1:5">
      <c r="A269" s="50"/>
      <c r="B269" s="50"/>
      <c r="C269" s="51"/>
      <c r="D269" s="52"/>
      <c r="E269" s="53"/>
    </row>
    <row r="270" spans="1:5">
      <c r="A270" s="50"/>
      <c r="B270" s="50"/>
      <c r="C270" s="51"/>
      <c r="D270" s="52"/>
      <c r="E270" s="53"/>
    </row>
    <row r="271" spans="1:5">
      <c r="A271" s="50"/>
      <c r="B271" s="50"/>
      <c r="C271" s="51"/>
      <c r="D271" s="52"/>
      <c r="E271" s="53"/>
    </row>
    <row r="272" spans="1:5">
      <c r="A272" s="50"/>
      <c r="B272" s="50"/>
      <c r="C272" s="51"/>
      <c r="D272" s="52"/>
      <c r="E272" s="53"/>
    </row>
    <row r="273" spans="1:5">
      <c r="A273" s="50"/>
      <c r="B273" s="50"/>
      <c r="C273" s="51"/>
      <c r="D273" s="52"/>
      <c r="E273" s="53"/>
    </row>
    <row r="274" spans="1:5">
      <c r="A274" s="50"/>
      <c r="B274" s="50"/>
      <c r="C274" s="51"/>
      <c r="D274" s="52"/>
      <c r="E274" s="53"/>
    </row>
    <row r="275" spans="1:5">
      <c r="A275" s="50"/>
      <c r="B275" s="50"/>
      <c r="C275" s="51"/>
      <c r="D275" s="52"/>
      <c r="E275" s="53"/>
    </row>
    <row r="276" spans="1:5">
      <c r="A276" s="50"/>
      <c r="B276" s="50"/>
      <c r="C276" s="51"/>
      <c r="D276" s="52"/>
      <c r="E276" s="53"/>
    </row>
    <row r="277" spans="1:5">
      <c r="A277" s="50"/>
      <c r="B277" s="50"/>
      <c r="C277" s="51"/>
      <c r="D277" s="52"/>
      <c r="E277" s="53"/>
    </row>
    <row r="278" spans="1:5">
      <c r="A278" s="50"/>
      <c r="B278" s="50"/>
      <c r="C278" s="51"/>
      <c r="D278" s="52"/>
      <c r="E278" s="53"/>
    </row>
    <row r="279" spans="1:5">
      <c r="A279" s="50"/>
      <c r="B279" s="50"/>
      <c r="C279" s="51"/>
      <c r="D279" s="52"/>
      <c r="E279" s="53"/>
    </row>
    <row r="280" spans="1:5">
      <c r="A280" s="50"/>
      <c r="B280" s="50"/>
      <c r="C280" s="51"/>
      <c r="D280" s="52"/>
      <c r="E280" s="53"/>
    </row>
    <row r="281" spans="1:5">
      <c r="A281" s="50"/>
      <c r="B281" s="50"/>
      <c r="C281" s="51"/>
      <c r="D281" s="52"/>
      <c r="E281" s="53"/>
    </row>
    <row r="282" spans="1:5">
      <c r="A282" s="50"/>
      <c r="B282" s="50"/>
      <c r="C282" s="51"/>
      <c r="D282" s="52"/>
      <c r="E282" s="53"/>
    </row>
    <row r="283" spans="1:5">
      <c r="A283" s="50"/>
      <c r="B283" s="50"/>
      <c r="C283" s="51"/>
      <c r="D283" s="52"/>
      <c r="E283" s="53"/>
    </row>
    <row r="284" spans="1:5">
      <c r="A284" s="50"/>
      <c r="B284" s="50"/>
      <c r="C284" s="51"/>
      <c r="D284" s="52"/>
      <c r="E284" s="53"/>
    </row>
    <row r="285" spans="1:5">
      <c r="A285" s="50"/>
      <c r="B285" s="50"/>
      <c r="C285" s="51"/>
      <c r="D285" s="52"/>
      <c r="E285" s="53"/>
    </row>
    <row r="286" spans="1:5">
      <c r="A286" s="50"/>
      <c r="B286" s="50"/>
      <c r="C286" s="51"/>
      <c r="D286" s="52"/>
      <c r="E286" s="53"/>
    </row>
    <row r="287" spans="1:5">
      <c r="A287" s="50"/>
      <c r="B287" s="50"/>
      <c r="C287" s="51"/>
      <c r="D287" s="52"/>
      <c r="E287" s="53"/>
    </row>
    <row r="288" spans="1:5">
      <c r="A288" s="50"/>
      <c r="B288" s="50"/>
      <c r="C288" s="51"/>
      <c r="D288" s="52"/>
      <c r="E288" s="53"/>
    </row>
    <row r="289" spans="1:5">
      <c r="A289" s="50"/>
      <c r="B289" s="50"/>
      <c r="C289" s="51"/>
      <c r="D289" s="52"/>
      <c r="E289" s="53"/>
    </row>
    <row r="290" spans="1:5">
      <c r="A290" s="50"/>
      <c r="B290" s="50"/>
      <c r="C290" s="51"/>
      <c r="D290" s="52"/>
      <c r="E290" s="53"/>
    </row>
    <row r="291" spans="1:5">
      <c r="A291" s="50"/>
      <c r="B291" s="50"/>
      <c r="C291" s="51"/>
      <c r="D291" s="52"/>
      <c r="E291" s="53"/>
    </row>
    <row r="292" spans="1:5">
      <c r="A292" s="50"/>
      <c r="B292" s="50"/>
      <c r="C292" s="51"/>
      <c r="D292" s="52"/>
      <c r="E292" s="53"/>
    </row>
    <row r="293" spans="1:5">
      <c r="A293" s="50"/>
      <c r="B293" s="50"/>
      <c r="C293" s="51"/>
      <c r="D293" s="52"/>
      <c r="E293" s="53"/>
    </row>
    <row r="294" spans="1:5">
      <c r="A294" s="50"/>
      <c r="B294" s="50"/>
      <c r="C294" s="51"/>
      <c r="D294" s="52"/>
      <c r="E294" s="53"/>
    </row>
    <row r="295" spans="1:5">
      <c r="A295" s="50"/>
      <c r="B295" s="50"/>
      <c r="C295" s="51"/>
      <c r="D295" s="52"/>
      <c r="E295" s="53"/>
    </row>
    <row r="296" spans="1:5">
      <c r="A296" s="50"/>
      <c r="B296" s="50"/>
      <c r="C296" s="51"/>
      <c r="D296" s="52"/>
      <c r="E296" s="53"/>
    </row>
    <row r="297" spans="1:5">
      <c r="A297" s="50"/>
      <c r="B297" s="50"/>
      <c r="C297" s="51"/>
      <c r="D297" s="52"/>
      <c r="E297" s="53"/>
    </row>
    <row r="298" spans="1:5">
      <c r="A298" s="50"/>
      <c r="B298" s="50"/>
      <c r="C298" s="51"/>
      <c r="D298" s="52"/>
      <c r="E298" s="53"/>
    </row>
    <row r="299" spans="1:5">
      <c r="A299" s="50"/>
      <c r="B299" s="50"/>
      <c r="C299" s="51"/>
      <c r="D299" s="52"/>
      <c r="E299" s="53"/>
    </row>
    <row r="300" spans="1:5">
      <c r="A300" s="50"/>
      <c r="B300" s="50"/>
      <c r="C300" s="51"/>
      <c r="D300" s="52"/>
      <c r="E300" s="53"/>
    </row>
    <row r="301" spans="1:5">
      <c r="A301" s="50"/>
      <c r="B301" s="50"/>
      <c r="C301" s="51"/>
      <c r="D301" s="52"/>
      <c r="E301" s="53"/>
    </row>
    <row r="302" spans="1:5">
      <c r="A302" s="50"/>
      <c r="B302" s="50"/>
      <c r="C302" s="51"/>
      <c r="D302" s="52"/>
      <c r="E302" s="53"/>
    </row>
    <row r="303" spans="1:5">
      <c r="A303" s="50"/>
      <c r="B303" s="50"/>
      <c r="C303" s="51"/>
      <c r="D303" s="52"/>
      <c r="E303" s="53"/>
    </row>
    <row r="304" spans="1:5">
      <c r="A304" s="50"/>
      <c r="B304" s="50"/>
      <c r="C304" s="51"/>
      <c r="D304" s="52"/>
      <c r="E304" s="53"/>
    </row>
    <row r="305" spans="1:5">
      <c r="A305" s="50"/>
      <c r="B305" s="50"/>
      <c r="C305" s="51"/>
      <c r="D305" s="52"/>
      <c r="E305" s="53"/>
    </row>
    <row r="306" spans="1:5">
      <c r="A306" s="50"/>
      <c r="B306" s="50"/>
      <c r="C306" s="51"/>
      <c r="D306" s="52"/>
      <c r="E306" s="53"/>
    </row>
    <row r="307" spans="1:5">
      <c r="A307" s="50"/>
      <c r="B307" s="50"/>
      <c r="C307" s="51"/>
      <c r="D307" s="52"/>
      <c r="E307" s="53"/>
    </row>
    <row r="308" spans="1:5">
      <c r="A308" s="50"/>
      <c r="B308" s="50"/>
      <c r="C308" s="51"/>
      <c r="D308" s="52"/>
      <c r="E308" s="53"/>
    </row>
    <row r="309" spans="1:5">
      <c r="A309" s="50"/>
      <c r="B309" s="50"/>
      <c r="C309" s="51"/>
      <c r="D309" s="52"/>
      <c r="E309" s="53"/>
    </row>
    <row r="310" spans="1:5">
      <c r="A310" s="50"/>
      <c r="B310" s="50"/>
      <c r="C310" s="51"/>
      <c r="D310" s="52"/>
      <c r="E310" s="53"/>
    </row>
    <row r="311" spans="1:5">
      <c r="A311" s="50"/>
      <c r="B311" s="50"/>
      <c r="C311" s="51"/>
      <c r="D311" s="52"/>
      <c r="E311" s="53"/>
    </row>
    <row r="312" spans="1:5">
      <c r="A312" s="50"/>
      <c r="B312" s="50"/>
      <c r="C312" s="51"/>
      <c r="D312" s="52"/>
      <c r="E312" s="53"/>
    </row>
    <row r="313" spans="1:5">
      <c r="A313" s="50"/>
      <c r="B313" s="50"/>
      <c r="C313" s="51"/>
      <c r="D313" s="52"/>
      <c r="E313" s="53"/>
    </row>
    <row r="314" spans="1:5">
      <c r="A314" s="50"/>
      <c r="B314" s="50"/>
      <c r="C314" s="51"/>
      <c r="D314" s="52"/>
      <c r="E314" s="53"/>
    </row>
    <row r="315" spans="1:5">
      <c r="A315" s="50"/>
      <c r="B315" s="50"/>
      <c r="C315" s="51"/>
      <c r="D315" s="52"/>
      <c r="E315" s="53"/>
    </row>
    <row r="316" spans="1:5">
      <c r="A316" s="50"/>
      <c r="B316" s="50"/>
      <c r="C316" s="51"/>
      <c r="D316" s="52"/>
      <c r="E316" s="53"/>
    </row>
    <row r="317" spans="1:5">
      <c r="A317" s="50"/>
      <c r="B317" s="50"/>
      <c r="C317" s="51"/>
      <c r="D317" s="52"/>
      <c r="E317" s="53"/>
    </row>
    <row r="318" spans="1:5">
      <c r="A318" s="50"/>
      <c r="B318" s="50"/>
      <c r="C318" s="51"/>
      <c r="D318" s="52"/>
      <c r="E318" s="53"/>
    </row>
    <row r="319" spans="1:5">
      <c r="A319" s="50"/>
      <c r="B319" s="50"/>
      <c r="C319" s="51"/>
      <c r="D319" s="52"/>
      <c r="E319" s="53"/>
    </row>
    <row r="320" spans="1:5">
      <c r="A320" s="50"/>
      <c r="B320" s="50"/>
      <c r="C320" s="51"/>
      <c r="D320" s="52"/>
      <c r="E320" s="53"/>
    </row>
    <row r="321" spans="1:5">
      <c r="A321" s="50"/>
      <c r="B321" s="50"/>
      <c r="C321" s="51"/>
      <c r="D321" s="52"/>
      <c r="E321" s="53"/>
    </row>
    <row r="322" spans="1:5">
      <c r="A322" s="50"/>
      <c r="B322" s="50"/>
      <c r="C322" s="51"/>
      <c r="D322" s="52"/>
      <c r="E322" s="53"/>
    </row>
    <row r="323" spans="1:5">
      <c r="A323" s="50"/>
      <c r="B323" s="50"/>
      <c r="C323" s="51"/>
      <c r="D323" s="52"/>
      <c r="E323" s="53"/>
    </row>
    <row r="324" spans="1:5">
      <c r="A324" s="50"/>
      <c r="B324" s="50"/>
      <c r="C324" s="51"/>
      <c r="D324" s="52"/>
      <c r="E324" s="53"/>
    </row>
    <row r="325" spans="1:5">
      <c r="A325" s="50"/>
      <c r="B325" s="50"/>
      <c r="C325" s="51"/>
      <c r="D325" s="52"/>
      <c r="E325" s="53"/>
    </row>
    <row r="326" spans="1:5">
      <c r="A326" s="50"/>
      <c r="B326" s="50"/>
      <c r="C326" s="51"/>
      <c r="D326" s="52"/>
      <c r="E326" s="53"/>
    </row>
    <row r="327" spans="1:5">
      <c r="A327" s="50"/>
      <c r="B327" s="50"/>
      <c r="C327" s="51"/>
      <c r="D327" s="52"/>
      <c r="E327" s="53"/>
    </row>
    <row r="328" spans="1:5">
      <c r="A328" s="50"/>
      <c r="B328" s="50"/>
      <c r="C328" s="51"/>
      <c r="D328" s="52"/>
      <c r="E328" s="53"/>
    </row>
    <row r="329" spans="1:5">
      <c r="A329" s="50"/>
      <c r="B329" s="50"/>
      <c r="C329" s="51"/>
      <c r="D329" s="52"/>
      <c r="E329" s="53"/>
    </row>
    <row r="330" spans="1:5">
      <c r="A330" s="50"/>
      <c r="B330" s="50"/>
      <c r="C330" s="51"/>
      <c r="D330" s="52"/>
      <c r="E330" s="53"/>
    </row>
    <row r="331" spans="1:5">
      <c r="A331" s="50"/>
      <c r="B331" s="50"/>
      <c r="C331" s="51"/>
      <c r="D331" s="52"/>
      <c r="E331" s="53"/>
    </row>
    <row r="332" spans="1:5">
      <c r="A332" s="50"/>
      <c r="B332" s="50"/>
      <c r="C332" s="51"/>
      <c r="D332" s="52"/>
      <c r="E332" s="53"/>
    </row>
    <row r="333" spans="1:5">
      <c r="A333" s="50"/>
      <c r="B333" s="50"/>
      <c r="C333" s="51"/>
      <c r="D333" s="52"/>
      <c r="E333" s="53"/>
    </row>
    <row r="334" spans="1:5">
      <c r="A334" s="50"/>
      <c r="B334" s="50"/>
      <c r="C334" s="51"/>
      <c r="D334" s="52"/>
      <c r="E334" s="53"/>
    </row>
    <row r="335" spans="1:5">
      <c r="A335" s="50"/>
      <c r="B335" s="50"/>
      <c r="C335" s="51"/>
      <c r="D335" s="52"/>
      <c r="E335" s="53"/>
    </row>
    <row r="336" spans="1:5">
      <c r="A336" s="50"/>
      <c r="B336" s="50"/>
      <c r="C336" s="51"/>
      <c r="D336" s="52"/>
      <c r="E336" s="53"/>
    </row>
    <row r="337" spans="1:5">
      <c r="A337" s="50"/>
      <c r="B337" s="50"/>
      <c r="C337" s="51"/>
      <c r="D337" s="52"/>
      <c r="E337" s="53"/>
    </row>
    <row r="338" spans="1:5">
      <c r="A338" s="50"/>
      <c r="B338" s="50"/>
      <c r="C338" s="51"/>
      <c r="D338" s="52"/>
      <c r="E338" s="53"/>
    </row>
    <row r="339" spans="1:5">
      <c r="A339" s="50"/>
      <c r="B339" s="50"/>
      <c r="C339" s="51"/>
      <c r="D339" s="52"/>
      <c r="E339" s="53"/>
    </row>
    <row r="340" spans="1:5">
      <c r="A340" s="50"/>
      <c r="B340" s="50"/>
      <c r="C340" s="51"/>
      <c r="D340" s="52"/>
      <c r="E340" s="53"/>
    </row>
    <row r="341" spans="1:5">
      <c r="A341" s="50"/>
      <c r="B341" s="50"/>
      <c r="C341" s="51"/>
      <c r="D341" s="52"/>
      <c r="E341" s="53"/>
    </row>
    <row r="342" spans="1:5">
      <c r="A342" s="50"/>
      <c r="B342" s="50"/>
      <c r="C342" s="51"/>
      <c r="D342" s="52"/>
      <c r="E342" s="53"/>
    </row>
    <row r="343" spans="1:5">
      <c r="A343" s="50"/>
      <c r="B343" s="50"/>
      <c r="C343" s="51"/>
      <c r="D343" s="52"/>
      <c r="E343" s="53"/>
    </row>
    <row r="344" spans="1:5">
      <c r="A344" s="50"/>
      <c r="B344" s="50"/>
      <c r="C344" s="51"/>
      <c r="D344" s="52"/>
      <c r="E344" s="53"/>
    </row>
    <row r="345" spans="1:5">
      <c r="A345" s="50"/>
      <c r="B345" s="50"/>
      <c r="C345" s="51"/>
      <c r="D345" s="52"/>
      <c r="E345" s="53"/>
    </row>
    <row r="346" spans="1:5">
      <c r="A346" s="50"/>
      <c r="B346" s="50"/>
      <c r="C346" s="51"/>
      <c r="D346" s="52"/>
      <c r="E346" s="53"/>
    </row>
    <row r="347" spans="1:5">
      <c r="A347" s="50"/>
      <c r="B347" s="50"/>
      <c r="C347" s="51"/>
      <c r="D347" s="52"/>
      <c r="E347" s="53"/>
    </row>
    <row r="348" spans="1:5">
      <c r="A348" s="50"/>
      <c r="B348" s="50"/>
      <c r="C348" s="51"/>
      <c r="D348" s="52"/>
      <c r="E348" s="53"/>
    </row>
    <row r="349" spans="1:5">
      <c r="A349" s="50"/>
      <c r="B349" s="50"/>
      <c r="C349" s="51"/>
      <c r="D349" s="52"/>
      <c r="E349" s="53"/>
    </row>
    <row r="350" spans="1:5">
      <c r="A350" s="50"/>
      <c r="B350" s="50"/>
      <c r="C350" s="51"/>
      <c r="D350" s="52"/>
      <c r="E350" s="53"/>
    </row>
    <row r="351" spans="1:5">
      <c r="A351" s="50"/>
      <c r="B351" s="50"/>
      <c r="C351" s="51"/>
      <c r="D351" s="52"/>
      <c r="E351" s="53"/>
    </row>
    <row r="352" spans="1:5">
      <c r="A352" s="50"/>
      <c r="B352" s="50"/>
      <c r="C352" s="51"/>
      <c r="D352" s="52"/>
      <c r="E352" s="53"/>
    </row>
    <row r="353" spans="1:5">
      <c r="A353" s="50"/>
      <c r="B353" s="50"/>
      <c r="C353" s="51"/>
      <c r="D353" s="52"/>
      <c r="E353" s="53"/>
    </row>
    <row r="354" spans="1:5">
      <c r="A354" s="50"/>
      <c r="B354" s="50"/>
      <c r="C354" s="51"/>
      <c r="D354" s="52"/>
      <c r="E354" s="53"/>
    </row>
    <row r="355" spans="1:5">
      <c r="A355" s="50"/>
      <c r="B355" s="50"/>
      <c r="C355" s="51"/>
      <c r="D355" s="52"/>
      <c r="E355" s="53"/>
    </row>
    <row r="356" spans="1:5">
      <c r="A356" s="50"/>
      <c r="B356" s="50"/>
      <c r="C356" s="51"/>
      <c r="D356" s="52"/>
      <c r="E356" s="53"/>
    </row>
    <row r="357" spans="1:5">
      <c r="A357" s="50"/>
      <c r="B357" s="50"/>
      <c r="C357" s="51"/>
      <c r="D357" s="52"/>
      <c r="E357" s="53"/>
    </row>
    <row r="358" spans="1:5">
      <c r="A358" s="50"/>
      <c r="B358" s="50"/>
      <c r="C358" s="51"/>
      <c r="D358" s="52"/>
      <c r="E358" s="53"/>
    </row>
    <row r="359" spans="1:5">
      <c r="A359" s="50"/>
      <c r="B359" s="50"/>
      <c r="C359" s="51"/>
      <c r="D359" s="52"/>
      <c r="E359" s="53"/>
    </row>
    <row r="360" spans="1:5">
      <c r="A360" s="50"/>
      <c r="B360" s="50"/>
      <c r="C360" s="51"/>
      <c r="D360" s="52"/>
      <c r="E360" s="53"/>
    </row>
    <row r="361" spans="1:5">
      <c r="A361" s="50"/>
      <c r="B361" s="50"/>
      <c r="C361" s="51"/>
      <c r="D361" s="52"/>
      <c r="E361" s="53"/>
    </row>
    <row r="362" spans="1:5">
      <c r="A362" s="50"/>
      <c r="B362" s="50"/>
      <c r="C362" s="51"/>
      <c r="D362" s="52"/>
      <c r="E362" s="53"/>
    </row>
    <row r="363" spans="1:5">
      <c r="A363" s="50"/>
      <c r="B363" s="50"/>
      <c r="C363" s="51"/>
      <c r="D363" s="52"/>
      <c r="E363" s="53"/>
    </row>
    <row r="364" spans="1:5">
      <c r="A364" s="50"/>
      <c r="B364" s="50"/>
      <c r="C364" s="51"/>
      <c r="D364" s="52"/>
      <c r="E364" s="53"/>
    </row>
    <row r="365" spans="1:5">
      <c r="A365" s="50"/>
      <c r="B365" s="50"/>
      <c r="C365" s="51"/>
      <c r="D365" s="52"/>
      <c r="E365" s="53"/>
    </row>
    <row r="366" spans="1:5">
      <c r="A366" s="50"/>
      <c r="B366" s="50"/>
      <c r="C366" s="51"/>
      <c r="D366" s="52"/>
      <c r="E366" s="53"/>
    </row>
    <row r="367" spans="1:5">
      <c r="A367" s="50"/>
      <c r="B367" s="50"/>
      <c r="C367" s="51"/>
      <c r="D367" s="52"/>
      <c r="E367" s="53"/>
    </row>
    <row r="368" spans="1:5">
      <c r="A368" s="50"/>
      <c r="B368" s="50"/>
      <c r="C368" s="51"/>
      <c r="D368" s="52"/>
      <c r="E368" s="53"/>
    </row>
    <row r="369" spans="1:5">
      <c r="A369" s="50"/>
      <c r="B369" s="50"/>
      <c r="C369" s="51"/>
      <c r="D369" s="52"/>
      <c r="E369" s="53"/>
    </row>
    <row r="370" spans="1:5">
      <c r="A370" s="50"/>
      <c r="B370" s="50"/>
      <c r="C370" s="51"/>
      <c r="D370" s="52"/>
      <c r="E370" s="53"/>
    </row>
    <row r="371" spans="1:5">
      <c r="A371" s="50"/>
      <c r="B371" s="50"/>
      <c r="C371" s="51"/>
      <c r="D371" s="52"/>
      <c r="E371" s="53"/>
    </row>
    <row r="372" spans="1:5">
      <c r="A372" s="50"/>
      <c r="B372" s="50"/>
      <c r="C372" s="51"/>
      <c r="D372" s="52"/>
      <c r="E372" s="53"/>
    </row>
    <row r="373" spans="1:5">
      <c r="A373" s="50"/>
      <c r="B373" s="50"/>
      <c r="C373" s="51"/>
      <c r="D373" s="52"/>
      <c r="E373" s="53"/>
    </row>
    <row r="374" spans="1:5">
      <c r="A374" s="50"/>
      <c r="B374" s="50"/>
      <c r="C374" s="51"/>
      <c r="D374" s="52"/>
      <c r="E374" s="53"/>
    </row>
    <row r="375" spans="1:5">
      <c r="A375" s="50"/>
      <c r="B375" s="50"/>
      <c r="C375" s="51"/>
      <c r="D375" s="52"/>
      <c r="E375" s="53"/>
    </row>
    <row r="376" spans="1:5">
      <c r="A376" s="50"/>
      <c r="B376" s="50"/>
      <c r="C376" s="51"/>
      <c r="D376" s="52"/>
      <c r="E376" s="53"/>
    </row>
    <row r="377" spans="1:5">
      <c r="A377" s="50"/>
      <c r="B377" s="50"/>
      <c r="C377" s="51"/>
      <c r="D377" s="52"/>
      <c r="E377" s="53"/>
    </row>
    <row r="378" spans="1:5">
      <c r="A378" s="50"/>
      <c r="B378" s="50"/>
      <c r="C378" s="51"/>
      <c r="D378" s="52"/>
      <c r="E378" s="53"/>
    </row>
    <row r="379" spans="1:5">
      <c r="A379" s="50"/>
      <c r="B379" s="50"/>
      <c r="C379" s="51"/>
      <c r="D379" s="52"/>
      <c r="E379" s="53"/>
    </row>
    <row r="380" spans="1:5">
      <c r="A380" s="50"/>
      <c r="B380" s="50"/>
      <c r="C380" s="51"/>
      <c r="D380" s="52"/>
      <c r="E380" s="53"/>
    </row>
    <row r="381" spans="1:5">
      <c r="A381" s="50"/>
      <c r="B381" s="50"/>
      <c r="C381" s="51"/>
      <c r="D381" s="52"/>
      <c r="E381" s="53"/>
    </row>
    <row r="382" spans="1:5">
      <c r="A382" s="50"/>
      <c r="B382" s="50"/>
      <c r="C382" s="51"/>
      <c r="D382" s="52"/>
      <c r="E382" s="53"/>
    </row>
    <row r="383" spans="1:5">
      <c r="A383" s="50"/>
      <c r="B383" s="50"/>
      <c r="C383" s="51"/>
      <c r="D383" s="52"/>
      <c r="E383" s="53"/>
    </row>
    <row r="384" spans="1:5">
      <c r="A384" s="50"/>
      <c r="B384" s="50"/>
      <c r="C384" s="51"/>
      <c r="D384" s="52"/>
      <c r="E384" s="53"/>
    </row>
    <row r="385" spans="1:5">
      <c r="A385" s="50"/>
      <c r="B385" s="50"/>
      <c r="C385" s="51"/>
      <c r="D385" s="52"/>
      <c r="E385" s="53"/>
    </row>
    <row r="386" spans="1:5">
      <c r="A386" s="50"/>
      <c r="B386" s="50"/>
      <c r="C386" s="51"/>
      <c r="D386" s="52"/>
      <c r="E386" s="53"/>
    </row>
    <row r="387" spans="1:5">
      <c r="A387" s="50"/>
      <c r="B387" s="50"/>
      <c r="C387" s="51"/>
      <c r="D387" s="52"/>
      <c r="E387" s="53"/>
    </row>
    <row r="388" spans="1:5">
      <c r="A388" s="50"/>
      <c r="B388" s="50"/>
      <c r="C388" s="51"/>
      <c r="D388" s="52"/>
      <c r="E388" s="53"/>
    </row>
    <row r="389" spans="1:5">
      <c r="A389" s="50"/>
      <c r="B389" s="50"/>
      <c r="C389" s="51"/>
      <c r="D389" s="52"/>
      <c r="E389" s="53"/>
    </row>
    <row r="390" spans="1:5">
      <c r="A390" s="50"/>
      <c r="B390" s="50"/>
      <c r="C390" s="51"/>
      <c r="D390" s="52"/>
      <c r="E390" s="53"/>
    </row>
    <row r="391" spans="1:5">
      <c r="A391" s="50"/>
      <c r="B391" s="50"/>
      <c r="C391" s="51"/>
      <c r="D391" s="52"/>
      <c r="E391" s="53"/>
    </row>
    <row r="392" spans="1:5">
      <c r="A392" s="50"/>
      <c r="B392" s="50"/>
      <c r="C392" s="51"/>
      <c r="D392" s="52"/>
      <c r="E392" s="53"/>
    </row>
    <row r="393" spans="1:5">
      <c r="A393" s="50"/>
      <c r="B393" s="50"/>
      <c r="C393" s="51"/>
      <c r="D393" s="52"/>
      <c r="E393" s="53"/>
    </row>
    <row r="394" spans="1:5">
      <c r="A394" s="50"/>
      <c r="B394" s="50"/>
      <c r="C394" s="51"/>
      <c r="D394" s="52"/>
      <c r="E394" s="53"/>
    </row>
    <row r="395" spans="1:5">
      <c r="A395" s="50"/>
      <c r="B395" s="50"/>
      <c r="C395" s="51"/>
      <c r="D395" s="52"/>
      <c r="E395" s="53"/>
    </row>
    <row r="396" spans="1:5">
      <c r="A396" s="50"/>
      <c r="B396" s="50"/>
      <c r="C396" s="51"/>
      <c r="D396" s="52"/>
      <c r="E396" s="53"/>
    </row>
    <row r="397" spans="1:5">
      <c r="A397" s="50"/>
      <c r="B397" s="50"/>
      <c r="C397" s="51"/>
      <c r="D397" s="52"/>
      <c r="E397" s="53"/>
    </row>
    <row r="398" spans="1:5">
      <c r="A398" s="50"/>
      <c r="B398" s="50"/>
      <c r="C398" s="51"/>
      <c r="D398" s="52"/>
      <c r="E398" s="53"/>
    </row>
    <row r="399" spans="1:5">
      <c r="A399" s="50"/>
      <c r="B399" s="50"/>
      <c r="C399" s="51"/>
      <c r="D399" s="52"/>
      <c r="E399" s="53"/>
    </row>
    <row r="400" spans="1:5">
      <c r="A400" s="50"/>
      <c r="B400" s="50"/>
      <c r="C400" s="51"/>
      <c r="D400" s="52"/>
      <c r="E400" s="53"/>
    </row>
    <row r="401" spans="1:5">
      <c r="A401" s="50"/>
      <c r="B401" s="50"/>
      <c r="C401" s="51"/>
      <c r="D401" s="52"/>
      <c r="E401" s="53"/>
    </row>
    <row r="402" spans="1:5">
      <c r="A402" s="50"/>
      <c r="B402" s="50"/>
      <c r="C402" s="51"/>
      <c r="D402" s="52"/>
      <c r="E402" s="53"/>
    </row>
    <row r="403" spans="1:5">
      <c r="A403" s="50"/>
      <c r="B403" s="50"/>
      <c r="C403" s="51"/>
      <c r="D403" s="52"/>
      <c r="E403" s="53"/>
    </row>
    <row r="404" spans="1:5">
      <c r="A404" s="50"/>
      <c r="B404" s="50"/>
      <c r="C404" s="51"/>
      <c r="D404" s="52"/>
      <c r="E404" s="53"/>
    </row>
    <row r="405" spans="1:5">
      <c r="A405" s="50"/>
      <c r="B405" s="50"/>
      <c r="C405" s="51"/>
      <c r="D405" s="52"/>
      <c r="E405" s="53"/>
    </row>
    <row r="406" spans="1:5">
      <c r="A406" s="50"/>
      <c r="B406" s="50"/>
      <c r="C406" s="51"/>
      <c r="D406" s="52"/>
      <c r="E406" s="53"/>
    </row>
    <row r="407" spans="1:5">
      <c r="A407" s="50"/>
      <c r="B407" s="50"/>
      <c r="C407" s="51"/>
      <c r="D407" s="52"/>
      <c r="E407" s="53"/>
    </row>
    <row r="408" spans="1:5">
      <c r="A408" s="50"/>
      <c r="B408" s="50"/>
      <c r="C408" s="51"/>
      <c r="D408" s="52"/>
      <c r="E408" s="53"/>
    </row>
    <row r="409" spans="1:5">
      <c r="A409" s="50"/>
      <c r="B409" s="50"/>
      <c r="C409" s="51"/>
      <c r="D409" s="52"/>
      <c r="E409" s="53"/>
    </row>
    <row r="410" spans="1:5">
      <c r="A410" s="50"/>
      <c r="B410" s="50"/>
      <c r="C410" s="51"/>
      <c r="D410" s="52"/>
      <c r="E410" s="53"/>
    </row>
    <row r="411" spans="1:5">
      <c r="A411" s="50"/>
      <c r="B411" s="50"/>
      <c r="C411" s="51"/>
      <c r="D411" s="52"/>
      <c r="E411" s="53"/>
    </row>
    <row r="412" spans="1:5">
      <c r="A412" s="50"/>
      <c r="B412" s="50"/>
      <c r="C412" s="51"/>
      <c r="D412" s="52"/>
      <c r="E412" s="53"/>
    </row>
    <row r="413" spans="1:5">
      <c r="A413" s="50"/>
      <c r="B413" s="50"/>
      <c r="C413" s="51"/>
      <c r="D413" s="52"/>
      <c r="E413" s="53"/>
    </row>
    <row r="414" spans="1:5">
      <c r="A414" s="50"/>
      <c r="B414" s="50"/>
      <c r="C414" s="51"/>
      <c r="D414" s="52"/>
      <c r="E414" s="53"/>
    </row>
    <row r="415" spans="1:5">
      <c r="A415" s="50"/>
      <c r="B415" s="50"/>
      <c r="C415" s="51"/>
      <c r="D415" s="52"/>
      <c r="E415" s="53"/>
    </row>
    <row r="416" spans="1:5">
      <c r="A416" s="50"/>
      <c r="B416" s="50"/>
      <c r="C416" s="51"/>
      <c r="D416" s="52"/>
      <c r="E416" s="53"/>
    </row>
    <row r="417" spans="1:5">
      <c r="A417" s="50"/>
      <c r="B417" s="50"/>
      <c r="C417" s="51"/>
      <c r="D417" s="52"/>
      <c r="E417" s="53"/>
    </row>
    <row r="418" spans="1:5">
      <c r="A418" s="50"/>
      <c r="B418" s="50"/>
      <c r="C418" s="51"/>
      <c r="D418" s="52"/>
      <c r="E418" s="53"/>
    </row>
    <row r="419" spans="1:5">
      <c r="A419" s="50"/>
      <c r="B419" s="50"/>
      <c r="C419" s="51"/>
      <c r="D419" s="52"/>
      <c r="E419" s="53"/>
    </row>
    <row r="420" spans="1:5">
      <c r="A420" s="50"/>
      <c r="B420" s="50"/>
      <c r="C420" s="51"/>
      <c r="D420" s="52"/>
      <c r="E420" s="53"/>
    </row>
    <row r="421" spans="1:5">
      <c r="A421" s="50"/>
      <c r="B421" s="50"/>
      <c r="C421" s="51"/>
      <c r="D421" s="52"/>
      <c r="E421" s="53"/>
    </row>
    <row r="422" spans="1:5">
      <c r="A422" s="50"/>
      <c r="B422" s="50"/>
      <c r="C422" s="51"/>
      <c r="D422" s="52"/>
      <c r="E422" s="53"/>
    </row>
    <row r="423" spans="1:5">
      <c r="A423" s="50"/>
      <c r="B423" s="50"/>
      <c r="C423" s="51"/>
      <c r="D423" s="52"/>
      <c r="E423" s="53"/>
    </row>
    <row r="424" spans="1:5">
      <c r="A424" s="50"/>
      <c r="B424" s="50"/>
      <c r="C424" s="51"/>
      <c r="D424" s="52"/>
      <c r="E424" s="53"/>
    </row>
    <row r="425" spans="1:5">
      <c r="A425" s="50"/>
      <c r="B425" s="50"/>
      <c r="C425" s="51"/>
      <c r="D425" s="52"/>
      <c r="E425" s="53"/>
    </row>
    <row r="426" spans="1:5">
      <c r="A426" s="50"/>
      <c r="B426" s="50"/>
      <c r="C426" s="51"/>
      <c r="D426" s="52"/>
      <c r="E426" s="53"/>
    </row>
    <row r="427" spans="1:5">
      <c r="A427" s="50"/>
      <c r="B427" s="50"/>
      <c r="C427" s="51"/>
      <c r="D427" s="52"/>
      <c r="E427" s="53"/>
    </row>
    <row r="428" spans="1:5">
      <c r="A428" s="50"/>
      <c r="B428" s="50"/>
      <c r="C428" s="51"/>
      <c r="D428" s="52"/>
      <c r="E428" s="53"/>
    </row>
    <row r="429" spans="1:5">
      <c r="A429" s="50"/>
      <c r="B429" s="50"/>
      <c r="C429" s="51"/>
      <c r="D429" s="52"/>
      <c r="E429" s="53"/>
    </row>
    <row r="430" spans="1:5">
      <c r="A430" s="50"/>
      <c r="B430" s="50"/>
      <c r="C430" s="51"/>
      <c r="D430" s="52"/>
      <c r="E430" s="53"/>
    </row>
    <row r="431" spans="1:5">
      <c r="A431" s="50"/>
      <c r="B431" s="50"/>
      <c r="C431" s="51"/>
      <c r="D431" s="52"/>
      <c r="E431" s="53"/>
    </row>
    <row r="432" spans="1:5">
      <c r="A432" s="50"/>
      <c r="B432" s="50"/>
      <c r="C432" s="51"/>
      <c r="D432" s="52"/>
      <c r="E432" s="53"/>
    </row>
    <row r="433" spans="1:5">
      <c r="A433" s="50"/>
      <c r="B433" s="50"/>
      <c r="C433" s="51"/>
      <c r="D433" s="52"/>
      <c r="E433" s="53"/>
    </row>
    <row r="434" spans="1:5">
      <c r="A434" s="50"/>
      <c r="B434" s="50"/>
      <c r="C434" s="51"/>
      <c r="D434" s="52"/>
      <c r="E434" s="53"/>
    </row>
    <row r="435" spans="1:5">
      <c r="A435" s="50"/>
      <c r="B435" s="50"/>
      <c r="C435" s="51"/>
      <c r="D435" s="52"/>
      <c r="E435" s="53"/>
    </row>
    <row r="436" spans="1:5">
      <c r="A436" s="50"/>
      <c r="B436" s="50"/>
      <c r="C436" s="51"/>
      <c r="D436" s="52"/>
      <c r="E436" s="53"/>
    </row>
    <row r="437" spans="1:5">
      <c r="A437" s="50"/>
      <c r="B437" s="50"/>
      <c r="C437" s="51"/>
      <c r="D437" s="52"/>
      <c r="E437" s="53"/>
    </row>
    <row r="438" spans="1:5">
      <c r="A438" s="50"/>
      <c r="B438" s="50"/>
      <c r="C438" s="51"/>
      <c r="D438" s="52"/>
      <c r="E438" s="53"/>
    </row>
    <row r="439" spans="1:5">
      <c r="A439" s="50"/>
      <c r="B439" s="50"/>
      <c r="C439" s="51"/>
      <c r="D439" s="52"/>
      <c r="E439" s="53"/>
    </row>
    <row r="440" spans="1:5">
      <c r="A440" s="50"/>
      <c r="B440" s="50"/>
      <c r="C440" s="51"/>
      <c r="D440" s="52"/>
      <c r="E440" s="53"/>
    </row>
    <row r="441" spans="1:5">
      <c r="A441" s="50"/>
      <c r="B441" s="50"/>
      <c r="C441" s="51"/>
      <c r="D441" s="52"/>
      <c r="E441" s="53"/>
    </row>
    <row r="442" spans="1:5">
      <c r="A442" s="50"/>
      <c r="B442" s="50"/>
      <c r="C442" s="51"/>
      <c r="D442" s="52"/>
      <c r="E442" s="53"/>
    </row>
    <row r="443" spans="1:5">
      <c r="A443" s="50"/>
      <c r="B443" s="50"/>
      <c r="C443" s="51"/>
      <c r="D443" s="52"/>
      <c r="E443" s="53"/>
    </row>
    <row r="444" spans="1:5">
      <c r="A444" s="50"/>
      <c r="B444" s="50"/>
      <c r="C444" s="51"/>
      <c r="D444" s="52"/>
      <c r="E444" s="53"/>
    </row>
    <row r="445" spans="1:5">
      <c r="A445" s="50"/>
      <c r="B445" s="50"/>
      <c r="C445" s="51"/>
      <c r="D445" s="52"/>
      <c r="E445" s="53"/>
    </row>
    <row r="446" spans="1:5">
      <c r="A446" s="50"/>
      <c r="B446" s="50"/>
      <c r="C446" s="51"/>
      <c r="D446" s="52"/>
      <c r="E446" s="53"/>
    </row>
    <row r="447" spans="1:5">
      <c r="A447" s="50"/>
      <c r="B447" s="50"/>
      <c r="C447" s="51"/>
      <c r="D447" s="52"/>
      <c r="E447" s="53"/>
    </row>
    <row r="448" spans="1:5">
      <c r="A448" s="50"/>
      <c r="B448" s="50"/>
      <c r="C448" s="51"/>
      <c r="D448" s="52"/>
      <c r="E448" s="53"/>
    </row>
    <row r="449" spans="1:5">
      <c r="A449" s="50"/>
      <c r="B449" s="50"/>
      <c r="C449" s="51"/>
      <c r="D449" s="52"/>
      <c r="E449" s="5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jop</vt:lpstr>
      <vt:lpstr>A</vt:lpstr>
      <vt:lpstr>DA</vt:lpstr>
      <vt:lpstr>A!Print_Area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2020-04-25T22:30:16Z</dcterms:modified>
</cp:coreProperties>
</file>