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3940" windowHeight="3740"/>
  </bookViews>
  <sheets>
    <sheet name="Salim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3" i="2" l="1" a="1"/>
  <c r="H3" i="2"/>
  <c r="I3" i="2" a="1"/>
  <c r="I3" i="2" s="1"/>
  <c r="J3" i="2" a="1"/>
  <c r="J3" i="2" s="1"/>
  <c r="K3" i="2" a="1"/>
  <c r="K3" i="2" s="1"/>
  <c r="L3" i="2" a="1"/>
  <c r="L3" i="2" s="1"/>
  <c r="M3" i="2" a="1"/>
  <c r="M3" i="2" s="1"/>
  <c r="H4" i="2" a="1"/>
  <c r="H4" i="2" s="1"/>
  <c r="I4" i="2" a="1"/>
  <c r="I4" i="2" s="1"/>
  <c r="J4" i="2" a="1"/>
  <c r="J4" i="2" s="1"/>
  <c r="K4" i="2" a="1"/>
  <c r="K4" i="2" s="1"/>
  <c r="L4" i="2" a="1"/>
  <c r="L4" i="2" s="1"/>
  <c r="M4" i="2" a="1"/>
  <c r="M4" i="2" s="1"/>
  <c r="H5" i="2" a="1"/>
  <c r="H5" i="2" s="1"/>
  <c r="I5" i="2" a="1"/>
  <c r="I5" i="2" s="1"/>
  <c r="J5" i="2" a="1"/>
  <c r="J5" i="2" s="1"/>
  <c r="K5" i="2" a="1"/>
  <c r="K5" i="2" s="1"/>
  <c r="L5" i="2" a="1"/>
  <c r="L5" i="2"/>
  <c r="M5" i="2" a="1"/>
  <c r="M5" i="2" s="1"/>
  <c r="H6" i="2" a="1"/>
  <c r="H6" i="2" s="1"/>
  <c r="I6" i="2" a="1"/>
  <c r="I6" i="2" s="1"/>
  <c r="J6" i="2" a="1"/>
  <c r="J6" i="2" s="1"/>
  <c r="K6" i="2" a="1"/>
  <c r="K6" i="2" s="1"/>
  <c r="L6" i="2" a="1"/>
  <c r="L6" i="2" s="1"/>
  <c r="M6" i="2" a="1"/>
  <c r="M6" i="2" s="1"/>
  <c r="H7" i="2" a="1"/>
  <c r="H7" i="2" s="1"/>
  <c r="I7" i="2" a="1"/>
  <c r="I7" i="2" s="1"/>
  <c r="J7" i="2" a="1"/>
  <c r="J7" i="2"/>
  <c r="K7" i="2" a="1"/>
  <c r="K7" i="2" s="1"/>
  <c r="L7" i="2" a="1"/>
  <c r="L7" i="2" s="1"/>
  <c r="M7" i="2" a="1"/>
  <c r="M7" i="2" s="1"/>
  <c r="H8" i="2" a="1"/>
  <c r="H8" i="2" s="1"/>
  <c r="I8" i="2" a="1"/>
  <c r="I8" i="2" s="1"/>
  <c r="J8" i="2" a="1"/>
  <c r="J8" i="2" s="1"/>
  <c r="K8" i="2" a="1"/>
  <c r="K8" i="2" s="1"/>
  <c r="L8" i="2" a="1"/>
  <c r="L8" i="2" s="1"/>
  <c r="M8" i="2" a="1"/>
  <c r="M8" i="2" s="1"/>
  <c r="H9" i="2" a="1"/>
  <c r="H9" i="2" s="1"/>
  <c r="I9" i="2" a="1"/>
  <c r="I9" i="2" s="1"/>
  <c r="J9" i="2" a="1"/>
  <c r="J9" i="2" s="1"/>
  <c r="K9" i="2" a="1"/>
  <c r="K9" i="2" s="1"/>
  <c r="L9" i="2" a="1"/>
  <c r="L9" i="2" s="1"/>
  <c r="M9" i="2" a="1"/>
  <c r="M9" i="2" s="1"/>
  <c r="H10" i="2" a="1"/>
  <c r="H10" i="2" s="1"/>
  <c r="I10" i="2" a="1"/>
  <c r="I10" i="2" s="1"/>
  <c r="J10" i="2" a="1"/>
  <c r="J10" i="2"/>
  <c r="K10" i="2" a="1"/>
  <c r="K10" i="2" s="1"/>
  <c r="L10" i="2" a="1"/>
  <c r="L10" i="2" s="1"/>
  <c r="M10" i="2" a="1"/>
  <c r="M10" i="2" s="1"/>
  <c r="H11" i="2" a="1"/>
  <c r="H11" i="2" s="1"/>
  <c r="I11" i="2" a="1"/>
  <c r="I11" i="2" s="1"/>
  <c r="J11" i="2" a="1"/>
  <c r="J11" i="2" s="1"/>
  <c r="K11" i="2" a="1"/>
  <c r="K11" i="2" s="1"/>
  <c r="L11" i="2" a="1"/>
  <c r="L11" i="2" s="1"/>
  <c r="M11" i="2" a="1"/>
  <c r="M11" i="2" s="1"/>
  <c r="H12" i="2" a="1"/>
  <c r="H12" i="2" s="1"/>
  <c r="I12" i="2" a="1"/>
  <c r="I12" i="2" s="1"/>
  <c r="J12" i="2" a="1"/>
  <c r="J12" i="2"/>
  <c r="K12" i="2" a="1"/>
  <c r="K12" i="2" s="1"/>
  <c r="L12" i="2" a="1"/>
  <c r="L12" i="2" s="1"/>
  <c r="M12" i="2" a="1"/>
  <c r="M12" i="2" s="1"/>
  <c r="H13" i="2" a="1"/>
  <c r="H13" i="2" s="1"/>
  <c r="I13" i="2" a="1"/>
  <c r="I13" i="2" s="1"/>
  <c r="J13" i="2" a="1"/>
  <c r="J13" i="2" s="1"/>
  <c r="K13" i="2" a="1"/>
  <c r="K13" i="2" s="1"/>
  <c r="L13" i="2" a="1"/>
  <c r="L13" i="2" s="1"/>
  <c r="M13" i="2" a="1"/>
  <c r="M13" i="2" s="1"/>
  <c r="H14" i="2" a="1"/>
  <c r="H14" i="2" s="1"/>
  <c r="I14" i="2" a="1"/>
  <c r="I14" i="2" s="1"/>
  <c r="J14" i="2" a="1"/>
  <c r="J14" i="2" s="1"/>
  <c r="K14" i="2" a="1"/>
  <c r="K14" i="2" s="1"/>
  <c r="L14" i="2" a="1"/>
  <c r="L14" i="2" s="1"/>
  <c r="M14" i="2" a="1"/>
  <c r="M14" i="2" s="1"/>
  <c r="H15" i="2" a="1"/>
  <c r="H15" i="2" s="1"/>
  <c r="I15" i="2" a="1"/>
  <c r="I15" i="2" s="1"/>
  <c r="J15" i="2" a="1"/>
  <c r="J15" i="2"/>
  <c r="K15" i="2" a="1"/>
  <c r="K15" i="2" s="1"/>
  <c r="L15" i="2" a="1"/>
  <c r="L15" i="2" s="1"/>
  <c r="M15" i="2" a="1"/>
  <c r="M15" i="2" s="1"/>
  <c r="H16" i="2" a="1"/>
  <c r="H16" i="2" s="1"/>
  <c r="I16" i="2" a="1"/>
  <c r="I16" i="2" s="1"/>
  <c r="J16" i="2" a="1"/>
  <c r="J16" i="2" s="1"/>
  <c r="K16" i="2" a="1"/>
  <c r="K16" i="2" s="1"/>
  <c r="L16" i="2" a="1"/>
  <c r="L16" i="2" s="1"/>
  <c r="M16" i="2" a="1"/>
  <c r="M16" i="2" s="1"/>
  <c r="H17" i="2" a="1"/>
  <c r="H17" i="2"/>
  <c r="I17" i="2" a="1"/>
  <c r="I17" i="2" s="1"/>
  <c r="J17" i="2" a="1"/>
  <c r="J17" i="2" s="1"/>
  <c r="K17" i="2" a="1"/>
  <c r="K17" i="2" s="1"/>
  <c r="L17" i="2" a="1"/>
  <c r="L17" i="2" s="1"/>
  <c r="M17" i="2" a="1"/>
  <c r="M17" i="2" s="1"/>
  <c r="H18" i="2" a="1"/>
  <c r="H18" i="2" s="1"/>
  <c r="I18" i="2" a="1"/>
  <c r="I18" i="2" s="1"/>
  <c r="J18" i="2" a="1"/>
  <c r="J18" i="2" s="1"/>
  <c r="K18" i="2" a="1"/>
  <c r="K18" i="2" s="1"/>
  <c r="L18" i="2" a="1"/>
  <c r="L18" i="2" s="1"/>
  <c r="M18" i="2" a="1"/>
  <c r="M18" i="2" s="1"/>
  <c r="H19" i="2" a="1"/>
  <c r="H19" i="2" s="1"/>
  <c r="I19" i="2" a="1"/>
  <c r="I19" i="2" s="1"/>
  <c r="J19" i="2" a="1"/>
  <c r="J19" i="2" s="1"/>
  <c r="K19" i="2" a="1"/>
  <c r="K19" i="2" s="1"/>
  <c r="L19" i="2" a="1"/>
  <c r="L19" i="2"/>
  <c r="M19" i="2" a="1"/>
  <c r="M19" i="2" s="1"/>
  <c r="H20" i="2" a="1"/>
  <c r="H20" i="2" s="1"/>
  <c r="I20" i="2" a="1"/>
  <c r="I20" i="2" s="1"/>
  <c r="J20" i="2" a="1"/>
  <c r="J20" i="2" s="1"/>
  <c r="K20" i="2" a="1"/>
  <c r="K20" i="2" s="1"/>
  <c r="L20" i="2" a="1"/>
  <c r="L20" i="2" s="1"/>
  <c r="M20" i="2" a="1"/>
  <c r="M20" i="2" s="1"/>
  <c r="H21" i="2" a="1"/>
  <c r="H21" i="2" s="1"/>
  <c r="I21" i="2" a="1"/>
  <c r="I21" i="2" s="1"/>
  <c r="J21" i="2" a="1"/>
  <c r="J21" i="2" s="1"/>
  <c r="K21" i="2" a="1"/>
  <c r="K21" i="2" s="1"/>
  <c r="L21" i="2" a="1"/>
  <c r="L21" i="2" s="1"/>
  <c r="M21" i="2" a="1"/>
  <c r="M21" i="2" s="1"/>
  <c r="I2" i="2" a="1"/>
  <c r="I2" i="2" s="1"/>
  <c r="J2" i="2" a="1"/>
  <c r="J2" i="2" s="1"/>
  <c r="K2" i="2" a="1"/>
  <c r="K2" i="2" s="1"/>
  <c r="L2" i="2" a="1"/>
  <c r="L2" i="2" s="1"/>
  <c r="M2" i="2" a="1"/>
  <c r="M2" i="2" s="1"/>
  <c r="H2" i="2" a="1"/>
  <c r="H2" i="2" s="1"/>
  <c r="F21" i="2"/>
  <c r="F20" i="2"/>
  <c r="F19" i="2"/>
  <c r="F18" i="2"/>
  <c r="F17" i="2"/>
  <c r="F16" i="2"/>
  <c r="F15" i="2"/>
  <c r="F14" i="2"/>
  <c r="F13" i="2"/>
  <c r="F12" i="2"/>
  <c r="F11" i="2"/>
  <c r="F10" i="2"/>
  <c r="R9" i="2" a="1"/>
  <c r="R9" i="2" s="1"/>
  <c r="Q9" i="2" a="1"/>
  <c r="Q9" i="2" s="1"/>
  <c r="F9" i="2"/>
  <c r="R8" i="2" a="1"/>
  <c r="R8" i="2" s="1"/>
  <c r="Q8" i="2" a="1"/>
  <c r="Q8" i="2" s="1"/>
  <c r="F8" i="2"/>
  <c r="R7" i="2" a="1"/>
  <c r="R7" i="2" s="1"/>
  <c r="Q7" i="2" a="1"/>
  <c r="Q7" i="2" s="1"/>
  <c r="F7" i="2"/>
  <c r="R6" i="2" a="1"/>
  <c r="R6" i="2" s="1"/>
  <c r="Q6" i="2" a="1"/>
  <c r="Q6" i="2" s="1"/>
  <c r="F6" i="2"/>
  <c r="R5" i="2" a="1"/>
  <c r="R5" i="2" s="1"/>
  <c r="Q5" i="2" a="1"/>
  <c r="Q5" i="2" s="1"/>
  <c r="F5" i="2"/>
  <c r="R4" i="2" a="1"/>
  <c r="R4" i="2" s="1"/>
  <c r="Q4" i="2" a="1"/>
  <c r="Q4" i="2" s="1"/>
  <c r="F4" i="2"/>
  <c r="R3" i="2" a="1"/>
  <c r="R3" i="2" s="1"/>
  <c r="Q3" i="2" a="1"/>
  <c r="Q3" i="2" s="1"/>
  <c r="F3" i="2"/>
  <c r="R2" i="2" a="1"/>
  <c r="R2" i="2" s="1"/>
  <c r="Q2" i="2" a="1"/>
  <c r="Q2" i="2" s="1"/>
  <c r="F2" i="2"/>
</calcChain>
</file>

<file path=xl/sharedStrings.xml><?xml version="1.0" encoding="utf-8"?>
<sst xmlns="http://schemas.openxmlformats.org/spreadsheetml/2006/main" count="31" uniqueCount="30">
  <si>
    <t>الرقم</t>
  </si>
  <si>
    <t>الاسم</t>
  </si>
  <si>
    <t>المكافأة</t>
  </si>
  <si>
    <t>المكافأة الأولى</t>
  </si>
  <si>
    <t>المكافأة الثانية</t>
  </si>
  <si>
    <t>المكافأة الثالثة</t>
  </si>
  <si>
    <t>المكافأة الرابعة</t>
  </si>
  <si>
    <t>المكافأة الخامسة</t>
  </si>
  <si>
    <t>خالد</t>
  </si>
  <si>
    <t>يوسف</t>
  </si>
  <si>
    <t>احمد</t>
  </si>
  <si>
    <t>صالح</t>
  </si>
  <si>
    <t>عباس</t>
  </si>
  <si>
    <t>محمد</t>
  </si>
  <si>
    <t>ناجي</t>
  </si>
  <si>
    <t>مها</t>
  </si>
  <si>
    <t>فاتن</t>
  </si>
  <si>
    <t>مرام</t>
  </si>
  <si>
    <t>ابراهيم</t>
  </si>
  <si>
    <t>فهد</t>
  </si>
  <si>
    <t>مروه</t>
  </si>
  <si>
    <t>ليان</t>
  </si>
  <si>
    <t>زياد</t>
  </si>
  <si>
    <t>ماهر</t>
  </si>
  <si>
    <t>هتان</t>
  </si>
  <si>
    <t>ليلى</t>
  </si>
  <si>
    <t>شهد</t>
  </si>
  <si>
    <t>عمر</t>
  </si>
  <si>
    <t>أريد مقارنة الأرقام في العمود G بالأرقام في العمود A
أي رقم في العمود G يكون موجود في العمود A  ينقل لي المكافأة (عمود C ) إلى العمود H
وإذا كان التكرار مرتين يضع المكافأة الثانية في العمود I ثم العمود J في حال تكررت 3 مرات.. وهكذا</t>
  </si>
  <si>
    <t>عدد المكافآت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</si>
</sst>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Protection="1"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Protection="1">
      <protection locked="0"/>
    </xf>
    <xf numFmtId="0" fontId="1" fillId="0" borderId="1" xfId="0" applyNumberFormat="1" applyFont="1" applyBorder="1" applyProtection="1"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1" fillId="0" borderId="0" xfId="0" applyFont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2" fillId="2" borderId="0" xfId="0" applyFont="1" applyFill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/>
    </xf>
  </cellXfs>
  <cellStyles count="1">
    <cellStyle name="Normal" xfId="0" builtinId="0"/>
  </cellStyles>
  <dxfs count="1">
    <dxf>
      <fill>
        <patternFill>
          <bgColor rgb="FFCCFFCC"/>
        </patternFill>
      </fill>
    </dxf>
  </dxfs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tabSelected="1" workbookViewId="0">
      <selection activeCell="J7" sqref="J7"/>
    </sheetView>
  </sheetViews>
  <sheetFormatPr defaultColWidth="9.1796875" defaultRowHeight="14.5" x14ac:dyDescent="0.35"/>
  <cols>
    <col min="1" max="1" width="12" style="1" customWidth="1"/>
    <col min="2" max="4" width="9.1796875" style="1"/>
    <col min="5" max="5" width="6.54296875" style="1" customWidth="1"/>
    <col min="6" max="6" width="9.1796875" style="11"/>
    <col min="7" max="7" width="14.54296875" style="1" customWidth="1"/>
    <col min="8" max="8" width="10.26953125" style="1" bestFit="1" customWidth="1"/>
    <col min="9" max="12" width="15.26953125" style="1" customWidth="1"/>
    <col min="13" max="16384" width="9.1796875" style="1"/>
  </cols>
  <sheetData>
    <row r="1" spans="1:18" x14ac:dyDescent="0.35">
      <c r="A1" s="1" t="s">
        <v>0</v>
      </c>
      <c r="B1" s="1" t="s">
        <v>1</v>
      </c>
      <c r="C1" s="1" t="s">
        <v>2</v>
      </c>
      <c r="F1" s="2" t="s">
        <v>29</v>
      </c>
      <c r="G1" s="3" t="s">
        <v>0</v>
      </c>
      <c r="H1" s="3" t="s">
        <v>3</v>
      </c>
      <c r="I1" s="3" t="s">
        <v>4</v>
      </c>
      <c r="J1" s="3" t="s">
        <v>5</v>
      </c>
      <c r="K1" s="3" t="s">
        <v>6</v>
      </c>
      <c r="L1" s="3" t="s">
        <v>7</v>
      </c>
      <c r="M1" s="3"/>
      <c r="N1" s="3"/>
      <c r="O1" s="3"/>
      <c r="P1" s="3"/>
    </row>
    <row r="2" spans="1:18" x14ac:dyDescent="0.35">
      <c r="A2" s="4">
        <v>202207</v>
      </c>
      <c r="B2" s="5" t="s">
        <v>8</v>
      </c>
      <c r="C2" s="5">
        <v>2400</v>
      </c>
      <c r="F2" s="6">
        <f>COUNTIF($A:$A,G2)</f>
        <v>3</v>
      </c>
      <c r="G2" s="7">
        <v>202207</v>
      </c>
      <c r="H2" s="12">
        <f t="array" ref="H2">IF(COLUMNS($H$1:H1)&gt;COUNTIF($A$2:$A$100,$G2),"",INDEX($C$2:$C$100,SMALL(IF($A$2:$A$100&lt;&gt;"",IF($A$2:$A$100=$G2,ROW($A$2:$A$100)-ROW($A$2)+1)),COLUMNS($H$1:H1))))</f>
        <v>2400</v>
      </c>
      <c r="I2" s="12">
        <f t="array" ref="I2">IF(COLUMNS($H$1:I1)&gt;COUNTIF($A$2:$A$100,$G2),"",INDEX($C$2:$C$100,SMALL(IF($A$2:$A$100&lt;&gt;"",IF($A$2:$A$100=$G2,ROW($A$2:$A$100)-ROW($A$2)+1)),COLUMNS($H$1:I1))))</f>
        <v>1540</v>
      </c>
      <c r="J2" s="12">
        <f t="array" ref="J2">IF(COLUMNS($H$1:J1)&gt;COUNTIF($A$2:$A$100,$G2),"",INDEX($C$2:$C$100,SMALL(IF($A$2:$A$100&lt;&gt;"",IF($A$2:$A$100=$G2,ROW($A$2:$A$100)-ROW($A$2)+1)),COLUMNS($H$1:J1))))</f>
        <v>1800</v>
      </c>
      <c r="K2" s="12" t="str">
        <f t="array" ref="K2">IF(COLUMNS($H$1:K1)&gt;COUNTIF($A$2:$A$100,$G2),"",INDEX($C$2:$C$100,SMALL(IF($A$2:$A$100&lt;&gt;"",IF($A$2:$A$100=$G2,ROW($A$2:$A$100)-ROW($A$2)+1)),COLUMNS($H$1:K1))))</f>
        <v/>
      </c>
      <c r="L2" s="12" t="str">
        <f t="array" ref="L2">IF(COLUMNS($H$1:L1)&gt;COUNTIF($A$2:$A$100,$G2),"",INDEX($C$2:$C$100,SMALL(IF($A$2:$A$100&lt;&gt;"",IF($A$2:$A$100=$G2,ROW($A$2:$A$100)-ROW($A$2)+1)),COLUMNS($H$1:L1))))</f>
        <v/>
      </c>
      <c r="M2" s="7" t="str">
        <f t="array" ref="M2">IF(COLUMNS($H$1:M1)&gt;COUNTIF($A$2:$A$100,$G2),"",INDEX($C$2:$C$100,SMALL(IF($A$2:$A$100&lt;&gt;"",IF($A$2:$A$100=$G2,ROW($A$2:$A$100)-ROW($A$2)+1)),COLUMNS($H$1:M1))))</f>
        <v/>
      </c>
      <c r="N2" s="7"/>
      <c r="O2" s="7"/>
      <c r="P2" s="7"/>
      <c r="Q2" s="8" t="str">
        <f t="array" ref="Q2">IFERROR(INDEX($C$2:$C$10000,SMALL(IF(ISNUMBER(MATCH($A$2:$A$10000,$G2,0)),MATCH(ROW($A$2:$A$10000),ROW($A$2:$A$10000)),""),COLUMNS($A$1:J$1))),"")</f>
        <v/>
      </c>
      <c r="R2" s="8" t="str">
        <f t="array" ref="R2">IFERROR(INDEX($C$2:$C$10000,SMALL(IF(ISNUMBER(MATCH($A$2:$A$10000,$G2,0)),MATCH(ROW($A$2:$A$10000),ROW($A$2:$A$10000)),""),COLUMNS($A$1:K$1))),"")</f>
        <v/>
      </c>
    </row>
    <row r="3" spans="1:18" x14ac:dyDescent="0.35">
      <c r="A3" s="4">
        <v>202207</v>
      </c>
      <c r="B3" s="5" t="s">
        <v>9</v>
      </c>
      <c r="C3" s="5">
        <v>1540</v>
      </c>
      <c r="F3" s="6">
        <f t="shared" ref="F3:F21" si="0">COUNTIF($A:$A,G3)</f>
        <v>0</v>
      </c>
      <c r="G3" s="5">
        <v>1001806875</v>
      </c>
      <c r="H3" s="12" t="str">
        <f t="array" ref="H3">IF(COLUMNS($H$1:H2)&gt;COUNTIF($A$2:$A$100,$G3),"",INDEX($C$2:$C$100,SMALL(IF($A$2:$A$100&lt;&gt;"",IF($A$2:$A$100=$G3,ROW($A$2:$A$100)-ROW($A$2)+1)),COLUMNS($H$1:H2))))</f>
        <v/>
      </c>
      <c r="I3" s="12" t="str">
        <f t="array" ref="I3">IF(COLUMNS($H$1:I2)&gt;COUNTIF($A$2:$A$100,$G3),"",INDEX($C$2:$C$100,SMALL(IF($A$2:$A$100&lt;&gt;"",IF($A$2:$A$100=$G3,ROW($A$2:$A$100)-ROW($A$2)+1)),COLUMNS($H$1:I2))))</f>
        <v/>
      </c>
      <c r="J3" s="12" t="str">
        <f t="array" ref="J3">IF(COLUMNS($H$1:J2)&gt;COUNTIF($A$2:$A$100,$G3),"",INDEX($C$2:$C$100,SMALL(IF($A$2:$A$100&lt;&gt;"",IF($A$2:$A$100=$G3,ROW($A$2:$A$100)-ROW($A$2)+1)),COLUMNS($H$1:J2))))</f>
        <v/>
      </c>
      <c r="K3" s="12" t="str">
        <f t="array" ref="K3">IF(COLUMNS($H$1:K2)&gt;COUNTIF($A$2:$A$100,$G3),"",INDEX($C$2:$C$100,SMALL(IF($A$2:$A$100&lt;&gt;"",IF($A$2:$A$100=$G3,ROW($A$2:$A$100)-ROW($A$2)+1)),COLUMNS($H$1:K2))))</f>
        <v/>
      </c>
      <c r="L3" s="12" t="str">
        <f t="array" ref="L3">IF(COLUMNS($H$1:L2)&gt;COUNTIF($A$2:$A$100,$G3),"",INDEX($C$2:$C$100,SMALL(IF($A$2:$A$100&lt;&gt;"",IF($A$2:$A$100=$G3,ROW($A$2:$A$100)-ROW($A$2)+1)),COLUMNS($H$1:L2))))</f>
        <v/>
      </c>
      <c r="M3" s="7" t="str">
        <f t="array" ref="M3">IF(COLUMNS($H$1:M2)&gt;COUNTIF($A$2:$A$100,$G3),"",INDEX($C$2:$C$100,SMALL(IF($A$2:$A$100&lt;&gt;"",IF($A$2:$A$100=$G3,ROW($A$2:$A$100)-ROW($A$2)+1)),COLUMNS($H$1:M2))))</f>
        <v/>
      </c>
      <c r="N3" s="6"/>
      <c r="O3" s="6"/>
      <c r="P3" s="6"/>
      <c r="Q3" s="8" t="str">
        <f t="array" ref="Q3">IFERROR(INDEX($C$2:$C$10000,SMALL(IF(ISNUMBER(MATCH($A$2:$A$10000,$G3,0)),MATCH(ROW($A$2:$A$10000),ROW($A$2:$A$10000)),""),COLUMNS($A$1:J$1))),"")</f>
        <v/>
      </c>
      <c r="R3" s="8" t="str">
        <f t="array" ref="R3">IFERROR(INDEX($C$2:$C$10000,SMALL(IF(ISNUMBER(MATCH($A$2:$A$10000,$G3,0)),MATCH(ROW($A$2:$A$10000),ROW($A$2:$A$10000)),""),COLUMNS($A$1:K$1))),"")</f>
        <v/>
      </c>
    </row>
    <row r="4" spans="1:18" x14ac:dyDescent="0.35">
      <c r="A4" s="4">
        <v>1009087</v>
      </c>
      <c r="B4" s="5" t="s">
        <v>10</v>
      </c>
      <c r="C4" s="5">
        <v>1000</v>
      </c>
      <c r="F4" s="6">
        <f t="shared" si="0"/>
        <v>0</v>
      </c>
      <c r="G4" s="5">
        <v>1001897412</v>
      </c>
      <c r="H4" s="12" t="str">
        <f t="array" ref="H4">IF(COLUMNS($H$1:H3)&gt;COUNTIF($A$2:$A$100,$G4),"",INDEX($C$2:$C$100,SMALL(IF($A$2:$A$100&lt;&gt;"",IF($A$2:$A$100=$G4,ROW($A$2:$A$100)-ROW($A$2)+1)),COLUMNS($H$1:H3))))</f>
        <v/>
      </c>
      <c r="I4" s="12" t="str">
        <f t="array" ref="I4">IF(COLUMNS($H$1:I3)&gt;COUNTIF($A$2:$A$100,$G4),"",INDEX($C$2:$C$100,SMALL(IF($A$2:$A$100&lt;&gt;"",IF($A$2:$A$100=$G4,ROW($A$2:$A$100)-ROW($A$2)+1)),COLUMNS($H$1:I3))))</f>
        <v/>
      </c>
      <c r="J4" s="12" t="str">
        <f t="array" ref="J4">IF(COLUMNS($H$1:J3)&gt;COUNTIF($A$2:$A$100,$G4),"",INDEX($C$2:$C$100,SMALL(IF($A$2:$A$100&lt;&gt;"",IF($A$2:$A$100=$G4,ROW($A$2:$A$100)-ROW($A$2)+1)),COLUMNS($H$1:J3))))</f>
        <v/>
      </c>
      <c r="K4" s="12" t="str">
        <f t="array" ref="K4">IF(COLUMNS($H$1:K3)&gt;COUNTIF($A$2:$A$100,$G4),"",INDEX($C$2:$C$100,SMALL(IF($A$2:$A$100&lt;&gt;"",IF($A$2:$A$100=$G4,ROW($A$2:$A$100)-ROW($A$2)+1)),COLUMNS($H$1:K3))))</f>
        <v/>
      </c>
      <c r="L4" s="12" t="str">
        <f t="array" ref="L4">IF(COLUMNS($H$1:L3)&gt;COUNTIF($A$2:$A$100,$G4),"",INDEX($C$2:$C$100,SMALL(IF($A$2:$A$100&lt;&gt;"",IF($A$2:$A$100=$G4,ROW($A$2:$A$100)-ROW($A$2)+1)),COLUMNS($H$1:L3))))</f>
        <v/>
      </c>
      <c r="M4" s="7" t="str">
        <f t="array" ref="M4">IF(COLUMNS($H$1:M3)&gt;COUNTIF($A$2:$A$100,$G4),"",INDEX($C$2:$C$100,SMALL(IF($A$2:$A$100&lt;&gt;"",IF($A$2:$A$100=$G4,ROW($A$2:$A$100)-ROW($A$2)+1)),COLUMNS($H$1:M3))))</f>
        <v/>
      </c>
      <c r="N4" s="6"/>
      <c r="O4" s="6"/>
      <c r="P4" s="6"/>
      <c r="Q4" s="8" t="str">
        <f t="array" ref="Q4">IFERROR(INDEX($C$2:$C$10000,SMALL(IF(ISNUMBER(MATCH($A$2:$A$10000,$G4,0)),MATCH(ROW($A$2:$A$10000),ROW($A$2:$A$10000)),""),COLUMNS($A$1:J$1))),"")</f>
        <v/>
      </c>
      <c r="R4" s="8" t="str">
        <f t="array" ref="R4">IFERROR(INDEX($C$2:$C$10000,SMALL(IF(ISNUMBER(MATCH($A$2:$A$10000,$G4,0)),MATCH(ROW($A$2:$A$10000),ROW($A$2:$A$10000)),""),COLUMNS($A$1:K$1))),"")</f>
        <v/>
      </c>
    </row>
    <row r="5" spans="1:18" x14ac:dyDescent="0.35">
      <c r="A5" s="4">
        <v>1040677</v>
      </c>
      <c r="B5" s="5" t="s">
        <v>11</v>
      </c>
      <c r="C5" s="5">
        <v>1500</v>
      </c>
      <c r="F5" s="6">
        <f t="shared" si="0"/>
        <v>0</v>
      </c>
      <c r="G5" s="5">
        <v>1002041066</v>
      </c>
      <c r="H5" s="12" t="str">
        <f t="array" ref="H5">IF(COLUMNS($H$1:H4)&gt;COUNTIF($A$2:$A$100,$G5),"",INDEX($C$2:$C$100,SMALL(IF($A$2:$A$100&lt;&gt;"",IF($A$2:$A$100=$G5,ROW($A$2:$A$100)-ROW($A$2)+1)),COLUMNS($H$1:H4))))</f>
        <v/>
      </c>
      <c r="I5" s="12" t="str">
        <f t="array" ref="I5">IF(COLUMNS($H$1:I4)&gt;COUNTIF($A$2:$A$100,$G5),"",INDEX($C$2:$C$100,SMALL(IF($A$2:$A$100&lt;&gt;"",IF($A$2:$A$100=$G5,ROW($A$2:$A$100)-ROW($A$2)+1)),COLUMNS($H$1:I4))))</f>
        <v/>
      </c>
      <c r="J5" s="12" t="str">
        <f t="array" ref="J5">IF(COLUMNS($H$1:J4)&gt;COUNTIF($A$2:$A$100,$G5),"",INDEX($C$2:$C$100,SMALL(IF($A$2:$A$100&lt;&gt;"",IF($A$2:$A$100=$G5,ROW($A$2:$A$100)-ROW($A$2)+1)),COLUMNS($H$1:J4))))</f>
        <v/>
      </c>
      <c r="K5" s="12" t="str">
        <f t="array" ref="K5">IF(COLUMNS($H$1:K4)&gt;COUNTIF($A$2:$A$100,$G5),"",INDEX($C$2:$C$100,SMALL(IF($A$2:$A$100&lt;&gt;"",IF($A$2:$A$100=$G5,ROW($A$2:$A$100)-ROW($A$2)+1)),COLUMNS($H$1:K4))))</f>
        <v/>
      </c>
      <c r="L5" s="12" t="str">
        <f t="array" ref="L5">IF(COLUMNS($H$1:L4)&gt;COUNTIF($A$2:$A$100,$G5),"",INDEX($C$2:$C$100,SMALL(IF($A$2:$A$100&lt;&gt;"",IF($A$2:$A$100=$G5,ROW($A$2:$A$100)-ROW($A$2)+1)),COLUMNS($H$1:L4))))</f>
        <v/>
      </c>
      <c r="M5" s="7" t="str">
        <f t="array" ref="M5">IF(COLUMNS($H$1:M4)&gt;COUNTIF($A$2:$A$100,$G5),"",INDEX($C$2:$C$100,SMALL(IF($A$2:$A$100&lt;&gt;"",IF($A$2:$A$100=$G5,ROW($A$2:$A$100)-ROW($A$2)+1)),COLUMNS($H$1:M4))))</f>
        <v/>
      </c>
      <c r="N5" s="6"/>
      <c r="O5" s="6"/>
      <c r="P5" s="6"/>
      <c r="Q5" s="8" t="str">
        <f t="array" ref="Q5">IFERROR(INDEX($C$2:$C$10000,SMALL(IF(ISNUMBER(MATCH($A$2:$A$10000,$G5,0)),MATCH(ROW($A$2:$A$10000),ROW($A$2:$A$10000)),""),COLUMNS($A$1:J$1))),"")</f>
        <v/>
      </c>
      <c r="R5" s="8" t="str">
        <f t="array" ref="R5">IFERROR(INDEX($C$2:$C$10000,SMALL(IF(ISNUMBER(MATCH($A$2:$A$10000,$G5,0)),MATCH(ROW($A$2:$A$10000),ROW($A$2:$A$10000)),""),COLUMNS($A$1:K$1))),"")</f>
        <v/>
      </c>
    </row>
    <row r="6" spans="1:18" x14ac:dyDescent="0.35">
      <c r="A6" s="4">
        <v>1043730</v>
      </c>
      <c r="B6" s="5" t="s">
        <v>12</v>
      </c>
      <c r="C6" s="5">
        <v>2000</v>
      </c>
      <c r="F6" s="6">
        <f t="shared" si="0"/>
        <v>1</v>
      </c>
      <c r="G6" s="5">
        <v>1801749590</v>
      </c>
      <c r="H6" s="12">
        <f t="array" ref="H6">IF(COLUMNS($H$1:H5)&gt;COUNTIF($A$2:$A$100,$G6),"",INDEX($C$2:$C$100,SMALL(IF($A$2:$A$100&lt;&gt;"",IF($A$2:$A$100=$G6,ROW($A$2:$A$100)-ROW($A$2)+1)),COLUMNS($H$1:H5))))</f>
        <v>1600</v>
      </c>
      <c r="I6" s="12" t="str">
        <f t="array" ref="I6">IF(COLUMNS($H$1:I5)&gt;COUNTIF($A$2:$A$100,$G6),"",INDEX($C$2:$C$100,SMALL(IF($A$2:$A$100&lt;&gt;"",IF($A$2:$A$100=$G6,ROW($A$2:$A$100)-ROW($A$2)+1)),COLUMNS($H$1:I5))))</f>
        <v/>
      </c>
      <c r="J6" s="12" t="str">
        <f t="array" ref="J6">IF(COLUMNS($H$1:J5)&gt;COUNTIF($A$2:$A$100,$G6),"",INDEX($C$2:$C$100,SMALL(IF($A$2:$A$100&lt;&gt;"",IF($A$2:$A$100=$G6,ROW($A$2:$A$100)-ROW($A$2)+1)),COLUMNS($H$1:J5))))</f>
        <v/>
      </c>
      <c r="K6" s="12" t="str">
        <f t="array" ref="K6">IF(COLUMNS($H$1:K5)&gt;COUNTIF($A$2:$A$100,$G6),"",INDEX($C$2:$C$100,SMALL(IF($A$2:$A$100&lt;&gt;"",IF($A$2:$A$100=$G6,ROW($A$2:$A$100)-ROW($A$2)+1)),COLUMNS($H$1:K5))))</f>
        <v/>
      </c>
      <c r="L6" s="12" t="str">
        <f t="array" ref="L6">IF(COLUMNS($H$1:L5)&gt;COUNTIF($A$2:$A$100,$G6),"",INDEX($C$2:$C$100,SMALL(IF($A$2:$A$100&lt;&gt;"",IF($A$2:$A$100=$G6,ROW($A$2:$A$100)-ROW($A$2)+1)),COLUMNS($H$1:L5))))</f>
        <v/>
      </c>
      <c r="M6" s="7" t="str">
        <f t="array" ref="M6">IF(COLUMNS($H$1:M5)&gt;COUNTIF($A$2:$A$100,$G6),"",INDEX($C$2:$C$100,SMALL(IF($A$2:$A$100&lt;&gt;"",IF($A$2:$A$100=$G6,ROW($A$2:$A$100)-ROW($A$2)+1)),COLUMNS($H$1:M5))))</f>
        <v/>
      </c>
      <c r="N6" s="6"/>
      <c r="O6" s="6"/>
      <c r="P6" s="6"/>
      <c r="Q6" s="8" t="str">
        <f t="array" ref="Q6">IFERROR(INDEX($C$2:$C$10000,SMALL(IF(ISNUMBER(MATCH($A$2:$A$10000,$G6,0)),MATCH(ROW($A$2:$A$10000),ROW($A$2:$A$10000)),""),COLUMNS($A$1:J$1))),"")</f>
        <v/>
      </c>
      <c r="R6" s="8" t="str">
        <f t="array" ref="R6">IFERROR(INDEX($C$2:$C$10000,SMALL(IF(ISNUMBER(MATCH($A$2:$A$10000,$G6,0)),MATCH(ROW($A$2:$A$10000),ROW($A$2:$A$10000)),""),COLUMNS($A$1:K$1))),"")</f>
        <v/>
      </c>
    </row>
    <row r="7" spans="1:18" x14ac:dyDescent="0.35">
      <c r="A7" s="4">
        <v>1084860</v>
      </c>
      <c r="B7" s="5" t="s">
        <v>13</v>
      </c>
      <c r="C7" s="5">
        <v>750</v>
      </c>
      <c r="F7" s="6">
        <f t="shared" si="0"/>
        <v>1</v>
      </c>
      <c r="G7" s="5">
        <v>2001772718</v>
      </c>
      <c r="H7" s="12">
        <f t="array" ref="H7">IF(COLUMNS($H$1:H6)&gt;COUNTIF($A$2:$A$100,$G7),"",INDEX($C$2:$C$100,SMALL(IF($A$2:$A$100&lt;&gt;"",IF($A$2:$A$100=$G7,ROW($A$2:$A$100)-ROW($A$2)+1)),COLUMNS($H$1:H6))))</f>
        <v>750</v>
      </c>
      <c r="I7" s="12" t="str">
        <f t="array" ref="I7">IF(COLUMNS($H$1:I6)&gt;COUNTIF($A$2:$A$100,$G7),"",INDEX($C$2:$C$100,SMALL(IF($A$2:$A$100&lt;&gt;"",IF($A$2:$A$100=$G7,ROW($A$2:$A$100)-ROW($A$2)+1)),COLUMNS($H$1:I6))))</f>
        <v/>
      </c>
      <c r="J7" s="12" t="str">
        <f t="array" ref="J7">IF(COLUMNS($H$1:J6)&gt;COUNTIF($A$2:$A$100,$G7),"",INDEX($C$2:$C$100,SMALL(IF($A$2:$A$100&lt;&gt;"",IF($A$2:$A$100=$G7,ROW($A$2:$A$100)-ROW($A$2)+1)),COLUMNS($H$1:J6))))</f>
        <v/>
      </c>
      <c r="K7" s="12" t="str">
        <f t="array" ref="K7">IF(COLUMNS($H$1:K6)&gt;COUNTIF($A$2:$A$100,$G7),"",INDEX($C$2:$C$100,SMALL(IF($A$2:$A$100&lt;&gt;"",IF($A$2:$A$100=$G7,ROW($A$2:$A$100)-ROW($A$2)+1)),COLUMNS($H$1:K6))))</f>
        <v/>
      </c>
      <c r="L7" s="12" t="str">
        <f t="array" ref="L7">IF(COLUMNS($H$1:L6)&gt;COUNTIF($A$2:$A$100,$G7),"",INDEX($C$2:$C$100,SMALL(IF($A$2:$A$100&lt;&gt;"",IF($A$2:$A$100=$G7,ROW($A$2:$A$100)-ROW($A$2)+1)),COLUMNS($H$1:L6))))</f>
        <v/>
      </c>
      <c r="M7" s="7" t="str">
        <f t="array" ref="M7">IF(COLUMNS($H$1:M6)&gt;COUNTIF($A$2:$A$100,$G7),"",INDEX($C$2:$C$100,SMALL(IF($A$2:$A$100&lt;&gt;"",IF($A$2:$A$100=$G7,ROW($A$2:$A$100)-ROW($A$2)+1)),COLUMNS($H$1:M6))))</f>
        <v/>
      </c>
      <c r="N7" s="6"/>
      <c r="O7" s="6"/>
      <c r="P7" s="6"/>
      <c r="Q7" s="8" t="str">
        <f t="array" ref="Q7">IFERROR(INDEX($C$2:$C$10000,SMALL(IF(ISNUMBER(MATCH($A$2:$A$10000,$G7,0)),MATCH(ROW($A$2:$A$10000),ROW($A$2:$A$10000)),""),COLUMNS($A$1:J$1))),"")</f>
        <v/>
      </c>
      <c r="R7" s="8" t="str">
        <f t="array" ref="R7">IFERROR(INDEX($C$2:$C$10000,SMALL(IF(ISNUMBER(MATCH($A$2:$A$10000,$G7,0)),MATCH(ROW($A$2:$A$10000),ROW($A$2:$A$10000)),""),COLUMNS($A$1:K$1))),"")</f>
        <v/>
      </c>
    </row>
    <row r="8" spans="1:18" x14ac:dyDescent="0.35">
      <c r="A8" s="5">
        <v>1131621</v>
      </c>
      <c r="B8" s="5" t="s">
        <v>14</v>
      </c>
      <c r="C8" s="5">
        <v>2200</v>
      </c>
      <c r="F8" s="6">
        <f t="shared" si="0"/>
        <v>1</v>
      </c>
      <c r="G8" s="5">
        <v>2001812906</v>
      </c>
      <c r="H8" s="12">
        <f t="array" ref="H8">IF(COLUMNS($H$1:H7)&gt;COUNTIF($A$2:$A$100,$G8),"",INDEX($C$2:$C$100,SMALL(IF($A$2:$A$100&lt;&gt;"",IF($A$2:$A$100=$G8,ROW($A$2:$A$100)-ROW($A$2)+1)),COLUMNS($H$1:H7))))</f>
        <v>2500</v>
      </c>
      <c r="I8" s="12" t="str">
        <f t="array" ref="I8">IF(COLUMNS($H$1:I7)&gt;COUNTIF($A$2:$A$100,$G8),"",INDEX($C$2:$C$100,SMALL(IF($A$2:$A$100&lt;&gt;"",IF($A$2:$A$100=$G8,ROW($A$2:$A$100)-ROW($A$2)+1)),COLUMNS($H$1:I7))))</f>
        <v/>
      </c>
      <c r="J8" s="12" t="str">
        <f t="array" ref="J8">IF(COLUMNS($H$1:J7)&gt;COUNTIF($A$2:$A$100,$G8),"",INDEX($C$2:$C$100,SMALL(IF($A$2:$A$100&lt;&gt;"",IF($A$2:$A$100=$G8,ROW($A$2:$A$100)-ROW($A$2)+1)),COLUMNS($H$1:J7))))</f>
        <v/>
      </c>
      <c r="K8" s="12" t="str">
        <f t="array" ref="K8">IF(COLUMNS($H$1:K7)&gt;COUNTIF($A$2:$A$100,$G8),"",INDEX($C$2:$C$100,SMALL(IF($A$2:$A$100&lt;&gt;"",IF($A$2:$A$100=$G8,ROW($A$2:$A$100)-ROW($A$2)+1)),COLUMNS($H$1:K7))))</f>
        <v/>
      </c>
      <c r="L8" s="12" t="str">
        <f t="array" ref="L8">IF(COLUMNS($H$1:L7)&gt;COUNTIF($A$2:$A$100,$G8),"",INDEX($C$2:$C$100,SMALL(IF($A$2:$A$100&lt;&gt;"",IF($A$2:$A$100=$G8,ROW($A$2:$A$100)-ROW($A$2)+1)),COLUMNS($H$1:L7))))</f>
        <v/>
      </c>
      <c r="M8" s="7" t="str">
        <f t="array" ref="M8">IF(COLUMNS($H$1:M7)&gt;COUNTIF($A$2:$A$100,$G8),"",INDEX($C$2:$C$100,SMALL(IF($A$2:$A$100&lt;&gt;"",IF($A$2:$A$100=$G8,ROW($A$2:$A$100)-ROW($A$2)+1)),COLUMNS($H$1:M7))))</f>
        <v/>
      </c>
      <c r="N8" s="6"/>
      <c r="O8" s="6"/>
      <c r="P8" s="6"/>
      <c r="Q8" s="8" t="str">
        <f t="array" ref="Q8">IFERROR(INDEX($C$2:$C$10000,SMALL(IF(ISNUMBER(MATCH($A$2:$A$10000,$G8,0)),MATCH(ROW($A$2:$A$10000),ROW($A$2:$A$10000)),""),COLUMNS($A$1:J$1))),"")</f>
        <v/>
      </c>
      <c r="R8" s="8" t="str">
        <f t="array" ref="R8">IFERROR(INDEX($C$2:$C$10000,SMALL(IF(ISNUMBER(MATCH($A$2:$A$10000,$G8,0)),MATCH(ROW($A$2:$A$10000),ROW($A$2:$A$10000)),""),COLUMNS($A$1:K$1))),"")</f>
        <v/>
      </c>
    </row>
    <row r="9" spans="1:18" x14ac:dyDescent="0.35">
      <c r="A9" s="4">
        <v>202207</v>
      </c>
      <c r="B9" s="5" t="s">
        <v>15</v>
      </c>
      <c r="C9" s="5">
        <v>1800</v>
      </c>
      <c r="F9" s="6">
        <f t="shared" si="0"/>
        <v>0</v>
      </c>
      <c r="G9" s="5">
        <v>2001819692</v>
      </c>
      <c r="H9" s="12" t="str">
        <f t="array" ref="H9">IF(COLUMNS($H$1:H8)&gt;COUNTIF($A$2:$A$100,$G9),"",INDEX($C$2:$C$100,SMALL(IF($A$2:$A$100&lt;&gt;"",IF($A$2:$A$100=$G9,ROW($A$2:$A$100)-ROW($A$2)+1)),COLUMNS($H$1:H8))))</f>
        <v/>
      </c>
      <c r="I9" s="12" t="str">
        <f t="array" ref="I9">IF(COLUMNS($H$1:I8)&gt;COUNTIF($A$2:$A$100,$G9),"",INDEX($C$2:$C$100,SMALL(IF($A$2:$A$100&lt;&gt;"",IF($A$2:$A$100=$G9,ROW($A$2:$A$100)-ROW($A$2)+1)),COLUMNS($H$1:I8))))</f>
        <v/>
      </c>
      <c r="J9" s="12" t="str">
        <f t="array" ref="J9">IF(COLUMNS($H$1:J8)&gt;COUNTIF($A$2:$A$100,$G9),"",INDEX($C$2:$C$100,SMALL(IF($A$2:$A$100&lt;&gt;"",IF($A$2:$A$100=$G9,ROW($A$2:$A$100)-ROW($A$2)+1)),COLUMNS($H$1:J8))))</f>
        <v/>
      </c>
      <c r="K9" s="12" t="str">
        <f t="array" ref="K9">IF(COLUMNS($H$1:K8)&gt;COUNTIF($A$2:$A$100,$G9),"",INDEX($C$2:$C$100,SMALL(IF($A$2:$A$100&lt;&gt;"",IF($A$2:$A$100=$G9,ROW($A$2:$A$100)-ROW($A$2)+1)),COLUMNS($H$1:K8))))</f>
        <v/>
      </c>
      <c r="L9" s="12" t="str">
        <f t="array" ref="L9">IF(COLUMNS($H$1:L8)&gt;COUNTIF($A$2:$A$100,$G9),"",INDEX($C$2:$C$100,SMALL(IF($A$2:$A$100&lt;&gt;"",IF($A$2:$A$100=$G9,ROW($A$2:$A$100)-ROW($A$2)+1)),COLUMNS($H$1:L8))))</f>
        <v/>
      </c>
      <c r="M9" s="7" t="str">
        <f t="array" ref="M9">IF(COLUMNS($H$1:M8)&gt;COUNTIF($A$2:$A$100,$G9),"",INDEX($C$2:$C$100,SMALL(IF($A$2:$A$100&lt;&gt;"",IF($A$2:$A$100=$G9,ROW($A$2:$A$100)-ROW($A$2)+1)),COLUMNS($H$1:M8))))</f>
        <v/>
      </c>
      <c r="N9" s="6"/>
      <c r="O9" s="6"/>
      <c r="P9" s="6"/>
      <c r="Q9" s="8" t="str">
        <f t="array" ref="Q9">IFERROR(INDEX($C$2:$C$10000,SMALL(IF(ISNUMBER(MATCH($A$2:$A$10000,$G9,0)),MATCH(ROW($A$2:$A$10000),ROW($A$2:$A$10000)),""),COLUMNS($A$1:J$1))),"")</f>
        <v/>
      </c>
      <c r="R9" s="8" t="str">
        <f t="array" ref="R9">IFERROR(INDEX($C$2:$C$10000,SMALL(IF(ISNUMBER(MATCH($A$2:$A$10000,$G9,0)),MATCH(ROW($A$2:$A$10000),ROW($A$2:$A$10000)),""),COLUMNS($A$1:K$1))),"")</f>
        <v/>
      </c>
    </row>
    <row r="10" spans="1:18" x14ac:dyDescent="0.35">
      <c r="A10" s="5">
        <v>2001812906</v>
      </c>
      <c r="B10" s="5" t="s">
        <v>16</v>
      </c>
      <c r="C10" s="5">
        <v>2500</v>
      </c>
      <c r="F10" s="6">
        <f t="shared" si="0"/>
        <v>0</v>
      </c>
      <c r="G10" s="5">
        <v>2100098950</v>
      </c>
      <c r="H10" s="12" t="str">
        <f t="array" ref="H10">IF(COLUMNS($H$1:H9)&gt;COUNTIF($A$2:$A$100,$G10),"",INDEX($C$2:$C$100,SMALL(IF($A$2:$A$100&lt;&gt;"",IF($A$2:$A$100=$G10,ROW($A$2:$A$100)-ROW($A$2)+1)),COLUMNS($H$1:H9))))</f>
        <v/>
      </c>
      <c r="I10" s="12" t="str">
        <f t="array" ref="I10">IF(COLUMNS($H$1:I9)&gt;COUNTIF($A$2:$A$100,$G10),"",INDEX($C$2:$C$100,SMALL(IF($A$2:$A$100&lt;&gt;"",IF($A$2:$A$100=$G10,ROW($A$2:$A$100)-ROW($A$2)+1)),COLUMNS($H$1:I9))))</f>
        <v/>
      </c>
      <c r="J10" s="12" t="str">
        <f t="array" ref="J10">IF(COLUMNS($H$1:J9)&gt;COUNTIF($A$2:$A$100,$G10),"",INDEX($C$2:$C$100,SMALL(IF($A$2:$A$100&lt;&gt;"",IF($A$2:$A$100=$G10,ROW($A$2:$A$100)-ROW($A$2)+1)),COLUMNS($H$1:J9))))</f>
        <v/>
      </c>
      <c r="K10" s="12" t="str">
        <f t="array" ref="K10">IF(COLUMNS($H$1:K9)&gt;COUNTIF($A$2:$A$100,$G10),"",INDEX($C$2:$C$100,SMALL(IF($A$2:$A$100&lt;&gt;"",IF($A$2:$A$100=$G10,ROW($A$2:$A$100)-ROW($A$2)+1)),COLUMNS($H$1:K9))))</f>
        <v/>
      </c>
      <c r="L10" s="12" t="str">
        <f t="array" ref="L10">IF(COLUMNS($H$1:L9)&gt;COUNTIF($A$2:$A$100,$G10),"",INDEX($C$2:$C$100,SMALL(IF($A$2:$A$100&lt;&gt;"",IF($A$2:$A$100=$G10,ROW($A$2:$A$100)-ROW($A$2)+1)),COLUMNS($H$1:L9))))</f>
        <v/>
      </c>
      <c r="M10" s="7" t="str">
        <f t="array" ref="M10">IF(COLUMNS($H$1:M9)&gt;COUNTIF($A$2:$A$100,$G10),"",INDEX($C$2:$C$100,SMALL(IF($A$2:$A$100&lt;&gt;"",IF($A$2:$A$100=$G10,ROW($A$2:$A$100)-ROW($A$2)+1)),COLUMNS($H$1:M9))))</f>
        <v/>
      </c>
      <c r="N10" s="6"/>
      <c r="O10" s="6"/>
      <c r="P10" s="6"/>
    </row>
    <row r="11" spans="1:18" x14ac:dyDescent="0.35">
      <c r="A11" s="4">
        <v>1141058</v>
      </c>
      <c r="B11" s="5" t="s">
        <v>17</v>
      </c>
      <c r="C11" s="5">
        <v>1600</v>
      </c>
      <c r="F11" s="6">
        <f t="shared" si="0"/>
        <v>0</v>
      </c>
      <c r="G11" s="5">
        <v>2101722526</v>
      </c>
      <c r="H11" s="12" t="str">
        <f t="array" ref="H11">IF(COLUMNS($H$1:H10)&gt;COUNTIF($A$2:$A$100,$G11),"",INDEX($C$2:$C$100,SMALL(IF($A$2:$A$100&lt;&gt;"",IF($A$2:$A$100=$G11,ROW($A$2:$A$100)-ROW($A$2)+1)),COLUMNS($H$1:H10))))</f>
        <v/>
      </c>
      <c r="I11" s="12" t="str">
        <f t="array" ref="I11">IF(COLUMNS($H$1:I10)&gt;COUNTIF($A$2:$A$100,$G11),"",INDEX($C$2:$C$100,SMALL(IF($A$2:$A$100&lt;&gt;"",IF($A$2:$A$100=$G11,ROW($A$2:$A$100)-ROW($A$2)+1)),COLUMNS($H$1:I10))))</f>
        <v/>
      </c>
      <c r="J11" s="12" t="str">
        <f t="array" ref="J11">IF(COLUMNS($H$1:J10)&gt;COUNTIF($A$2:$A$100,$G11),"",INDEX($C$2:$C$100,SMALL(IF($A$2:$A$100&lt;&gt;"",IF($A$2:$A$100=$G11,ROW($A$2:$A$100)-ROW($A$2)+1)),COLUMNS($H$1:J10))))</f>
        <v/>
      </c>
      <c r="K11" s="12" t="str">
        <f t="array" ref="K11">IF(COLUMNS($H$1:K10)&gt;COUNTIF($A$2:$A$100,$G11),"",INDEX($C$2:$C$100,SMALL(IF($A$2:$A$100&lt;&gt;"",IF($A$2:$A$100=$G11,ROW($A$2:$A$100)-ROW($A$2)+1)),COLUMNS($H$1:K10))))</f>
        <v/>
      </c>
      <c r="L11" s="12" t="str">
        <f t="array" ref="L11">IF(COLUMNS($H$1:L10)&gt;COUNTIF($A$2:$A$100,$G11),"",INDEX($C$2:$C$100,SMALL(IF($A$2:$A$100&lt;&gt;"",IF($A$2:$A$100=$G11,ROW($A$2:$A$100)-ROW($A$2)+1)),COLUMNS($H$1:L10))))</f>
        <v/>
      </c>
      <c r="M11" s="7" t="str">
        <f t="array" ref="M11">IF(COLUMNS($H$1:M10)&gt;COUNTIF($A$2:$A$100,$G11),"",INDEX($C$2:$C$100,SMALL(IF($A$2:$A$100&lt;&gt;"",IF($A$2:$A$100=$G11,ROW($A$2:$A$100)-ROW($A$2)+1)),COLUMNS($H$1:M10))))</f>
        <v/>
      </c>
      <c r="N11" s="6"/>
      <c r="O11" s="6"/>
      <c r="P11" s="6"/>
    </row>
    <row r="12" spans="1:18" x14ac:dyDescent="0.35">
      <c r="A12" s="5">
        <v>2001772718</v>
      </c>
      <c r="B12" s="5" t="s">
        <v>18</v>
      </c>
      <c r="C12" s="5">
        <v>750</v>
      </c>
      <c r="F12" s="6">
        <f t="shared" si="0"/>
        <v>5</v>
      </c>
      <c r="G12" s="5">
        <v>2200082932</v>
      </c>
      <c r="H12" s="12">
        <f t="array" ref="H12">IF(COLUMNS($H$1:H11)&gt;COUNTIF($A$2:$A$100,$G12),"",INDEX($C$2:$C$100,SMALL(IF($A$2:$A$100&lt;&gt;"",IF($A$2:$A$100=$G12,ROW($A$2:$A$100)-ROW($A$2)+1)),COLUMNS($H$1:H11))))</f>
        <v>1400</v>
      </c>
      <c r="I12" s="12">
        <f t="array" ref="I12">IF(COLUMNS($H$1:I11)&gt;COUNTIF($A$2:$A$100,$G12),"",INDEX($C$2:$C$100,SMALL(IF($A$2:$A$100&lt;&gt;"",IF($A$2:$A$100=$G12,ROW($A$2:$A$100)-ROW($A$2)+1)),COLUMNS($H$1:I11))))</f>
        <v>4000</v>
      </c>
      <c r="J12" s="12">
        <f t="array" ref="J12">IF(COLUMNS($H$1:J11)&gt;COUNTIF($A$2:$A$100,$G12),"",INDEX($C$2:$C$100,SMALL(IF($A$2:$A$100&lt;&gt;"",IF($A$2:$A$100=$G12,ROW($A$2:$A$100)-ROW($A$2)+1)),COLUMNS($H$1:J11))))</f>
        <v>1000</v>
      </c>
      <c r="K12" s="12">
        <f t="array" ref="K12">IF(COLUMNS($H$1:K11)&gt;COUNTIF($A$2:$A$100,$G12),"",INDEX($C$2:$C$100,SMALL(IF($A$2:$A$100&lt;&gt;"",IF($A$2:$A$100=$G12,ROW($A$2:$A$100)-ROW($A$2)+1)),COLUMNS($H$1:K11))))</f>
        <v>500</v>
      </c>
      <c r="L12" s="12">
        <f t="array" ref="L12">IF(COLUMNS($H$1:L11)&gt;COUNTIF($A$2:$A$100,$G12),"",INDEX($C$2:$C$100,SMALL(IF($A$2:$A$100&lt;&gt;"",IF($A$2:$A$100=$G12,ROW($A$2:$A$100)-ROW($A$2)+1)),COLUMNS($H$1:L11))))</f>
        <v>600</v>
      </c>
      <c r="M12" s="7" t="str">
        <f t="array" ref="M12">IF(COLUMNS($H$1:M11)&gt;COUNTIF($A$2:$A$100,$G12),"",INDEX($C$2:$C$100,SMALL(IF($A$2:$A$100&lt;&gt;"",IF($A$2:$A$100=$G12,ROW($A$2:$A$100)-ROW($A$2)+1)),COLUMNS($H$1:M11))))</f>
        <v/>
      </c>
      <c r="N12" s="6"/>
      <c r="O12" s="6"/>
      <c r="P12" s="6"/>
    </row>
    <row r="13" spans="1:18" x14ac:dyDescent="0.35">
      <c r="A13" s="5">
        <v>1801749590</v>
      </c>
      <c r="B13" s="5" t="s">
        <v>19</v>
      </c>
      <c r="C13" s="5">
        <v>1600</v>
      </c>
      <c r="F13" s="6">
        <f t="shared" si="0"/>
        <v>0</v>
      </c>
      <c r="G13" s="5">
        <v>2202801260</v>
      </c>
      <c r="H13" s="12" t="str">
        <f t="array" ref="H13">IF(COLUMNS($H$1:H12)&gt;COUNTIF($A$2:$A$100,$G13),"",INDEX($C$2:$C$100,SMALL(IF($A$2:$A$100&lt;&gt;"",IF($A$2:$A$100=$G13,ROW($A$2:$A$100)-ROW($A$2)+1)),COLUMNS($H$1:H12))))</f>
        <v/>
      </c>
      <c r="I13" s="12" t="str">
        <f t="array" ref="I13">IF(COLUMNS($H$1:I12)&gt;COUNTIF($A$2:$A$100,$G13),"",INDEX($C$2:$C$100,SMALL(IF($A$2:$A$100&lt;&gt;"",IF($A$2:$A$100=$G13,ROW($A$2:$A$100)-ROW($A$2)+1)),COLUMNS($H$1:I12))))</f>
        <v/>
      </c>
      <c r="J13" s="12" t="str">
        <f t="array" ref="J13">IF(COLUMNS($H$1:J12)&gt;COUNTIF($A$2:$A$100,$G13),"",INDEX($C$2:$C$100,SMALL(IF($A$2:$A$100&lt;&gt;"",IF($A$2:$A$100=$G13,ROW($A$2:$A$100)-ROW($A$2)+1)),COLUMNS($H$1:J12))))</f>
        <v/>
      </c>
      <c r="K13" s="12" t="str">
        <f t="array" ref="K13">IF(COLUMNS($H$1:K12)&gt;COUNTIF($A$2:$A$100,$G13),"",INDEX($C$2:$C$100,SMALL(IF($A$2:$A$100&lt;&gt;"",IF($A$2:$A$100=$G13,ROW($A$2:$A$100)-ROW($A$2)+1)),COLUMNS($H$1:K12))))</f>
        <v/>
      </c>
      <c r="L13" s="12" t="str">
        <f t="array" ref="L13">IF(COLUMNS($H$1:L12)&gt;COUNTIF($A$2:$A$100,$G13),"",INDEX($C$2:$C$100,SMALL(IF($A$2:$A$100&lt;&gt;"",IF($A$2:$A$100=$G13,ROW($A$2:$A$100)-ROW($A$2)+1)),COLUMNS($H$1:L12))))</f>
        <v/>
      </c>
      <c r="M13" s="7" t="str">
        <f t="array" ref="M13">IF(COLUMNS($H$1:M12)&gt;COUNTIF($A$2:$A$100,$G13),"",INDEX($C$2:$C$100,SMALL(IF($A$2:$A$100&lt;&gt;"",IF($A$2:$A$100=$G13,ROW($A$2:$A$100)-ROW($A$2)+1)),COLUMNS($H$1:M12))))</f>
        <v/>
      </c>
      <c r="N13" s="6"/>
      <c r="O13" s="6"/>
      <c r="P13" s="6"/>
    </row>
    <row r="14" spans="1:18" x14ac:dyDescent="0.35">
      <c r="A14" s="4">
        <v>1548450</v>
      </c>
      <c r="B14" s="5" t="s">
        <v>20</v>
      </c>
      <c r="C14" s="5">
        <v>800</v>
      </c>
      <c r="F14" s="6">
        <f t="shared" si="0"/>
        <v>0</v>
      </c>
      <c r="G14" s="5">
        <v>2301768287</v>
      </c>
      <c r="H14" s="12" t="str">
        <f t="array" ref="H14">IF(COLUMNS($H$1:H13)&gt;COUNTIF($A$2:$A$100,$G14),"",INDEX($C$2:$C$100,SMALL(IF($A$2:$A$100&lt;&gt;"",IF($A$2:$A$100=$G14,ROW($A$2:$A$100)-ROW($A$2)+1)),COLUMNS($H$1:H13))))</f>
        <v/>
      </c>
      <c r="I14" s="12" t="str">
        <f t="array" ref="I14">IF(COLUMNS($H$1:I13)&gt;COUNTIF($A$2:$A$100,$G14),"",INDEX($C$2:$C$100,SMALL(IF($A$2:$A$100&lt;&gt;"",IF($A$2:$A$100=$G14,ROW($A$2:$A$100)-ROW($A$2)+1)),COLUMNS($H$1:I13))))</f>
        <v/>
      </c>
      <c r="J14" s="12" t="str">
        <f t="array" ref="J14">IF(COLUMNS($H$1:J13)&gt;COUNTIF($A$2:$A$100,$G14),"",INDEX($C$2:$C$100,SMALL(IF($A$2:$A$100&lt;&gt;"",IF($A$2:$A$100=$G14,ROW($A$2:$A$100)-ROW($A$2)+1)),COLUMNS($H$1:J13))))</f>
        <v/>
      </c>
      <c r="K14" s="12" t="str">
        <f t="array" ref="K14">IF(COLUMNS($H$1:K13)&gt;COUNTIF($A$2:$A$100,$G14),"",INDEX($C$2:$C$100,SMALL(IF($A$2:$A$100&lt;&gt;"",IF($A$2:$A$100=$G14,ROW($A$2:$A$100)-ROW($A$2)+1)),COLUMNS($H$1:K13))))</f>
        <v/>
      </c>
      <c r="L14" s="12" t="str">
        <f t="array" ref="L14">IF(COLUMNS($H$1:L13)&gt;COUNTIF($A$2:$A$100,$G14),"",INDEX($C$2:$C$100,SMALL(IF($A$2:$A$100&lt;&gt;"",IF($A$2:$A$100=$G14,ROW($A$2:$A$100)-ROW($A$2)+1)),COLUMNS($H$1:L13))))</f>
        <v/>
      </c>
      <c r="M14" s="7" t="str">
        <f t="array" ref="M14">IF(COLUMNS($H$1:M13)&gt;COUNTIF($A$2:$A$100,$G14),"",INDEX($C$2:$C$100,SMALL(IF($A$2:$A$100&lt;&gt;"",IF($A$2:$A$100=$G14,ROW($A$2:$A$100)-ROW($A$2)+1)),COLUMNS($H$1:M13))))</f>
        <v/>
      </c>
      <c r="N14" s="6"/>
      <c r="O14" s="6"/>
      <c r="P14" s="6"/>
    </row>
    <row r="15" spans="1:18" x14ac:dyDescent="0.35">
      <c r="A15" s="5">
        <v>2200082932</v>
      </c>
      <c r="B15" s="5" t="s">
        <v>21</v>
      </c>
      <c r="C15" s="5">
        <v>1400</v>
      </c>
      <c r="F15" s="6">
        <f t="shared" si="0"/>
        <v>0</v>
      </c>
      <c r="G15" s="5">
        <v>2301850420</v>
      </c>
      <c r="H15" s="12" t="str">
        <f t="array" ref="H15">IF(COLUMNS($H$1:H14)&gt;COUNTIF($A$2:$A$100,$G15),"",INDEX($C$2:$C$100,SMALL(IF($A$2:$A$100&lt;&gt;"",IF($A$2:$A$100=$G15,ROW($A$2:$A$100)-ROW($A$2)+1)),COLUMNS($H$1:H14))))</f>
        <v/>
      </c>
      <c r="I15" s="12" t="str">
        <f t="array" ref="I15">IF(COLUMNS($H$1:I14)&gt;COUNTIF($A$2:$A$100,$G15),"",INDEX($C$2:$C$100,SMALL(IF($A$2:$A$100&lt;&gt;"",IF($A$2:$A$100=$G15,ROW($A$2:$A$100)-ROW($A$2)+1)),COLUMNS($H$1:I14))))</f>
        <v/>
      </c>
      <c r="J15" s="12" t="str">
        <f t="array" ref="J15">IF(COLUMNS($H$1:J14)&gt;COUNTIF($A$2:$A$100,$G15),"",INDEX($C$2:$C$100,SMALL(IF($A$2:$A$100&lt;&gt;"",IF($A$2:$A$100=$G15,ROW($A$2:$A$100)-ROW($A$2)+1)),COLUMNS($H$1:J14))))</f>
        <v/>
      </c>
      <c r="K15" s="12" t="str">
        <f t="array" ref="K15">IF(COLUMNS($H$1:K14)&gt;COUNTIF($A$2:$A$100,$G15),"",INDEX($C$2:$C$100,SMALL(IF($A$2:$A$100&lt;&gt;"",IF($A$2:$A$100=$G15,ROW($A$2:$A$100)-ROW($A$2)+1)),COLUMNS($H$1:K14))))</f>
        <v/>
      </c>
      <c r="L15" s="12" t="str">
        <f t="array" ref="L15">IF(COLUMNS($H$1:L14)&gt;COUNTIF($A$2:$A$100,$G15),"",INDEX($C$2:$C$100,SMALL(IF($A$2:$A$100&lt;&gt;"",IF($A$2:$A$100=$G15,ROW($A$2:$A$100)-ROW($A$2)+1)),COLUMNS($H$1:L14))))</f>
        <v/>
      </c>
      <c r="M15" s="7" t="str">
        <f t="array" ref="M15">IF(COLUMNS($H$1:M14)&gt;COUNTIF($A$2:$A$100,$G15),"",INDEX($C$2:$C$100,SMALL(IF($A$2:$A$100&lt;&gt;"",IF($A$2:$A$100=$G15,ROW($A$2:$A$100)-ROW($A$2)+1)),COLUMNS($H$1:M14))))</f>
        <v/>
      </c>
      <c r="N15" s="6"/>
      <c r="O15" s="6"/>
      <c r="P15" s="6"/>
    </row>
    <row r="16" spans="1:18" x14ac:dyDescent="0.35">
      <c r="A16" s="5">
        <v>2200082932</v>
      </c>
      <c r="B16" s="5" t="s">
        <v>22</v>
      </c>
      <c r="C16" s="5">
        <v>4000</v>
      </c>
      <c r="F16" s="6">
        <f t="shared" si="0"/>
        <v>0</v>
      </c>
      <c r="G16" s="5">
        <v>2301895661</v>
      </c>
      <c r="H16" s="12" t="str">
        <f t="array" ref="H16">IF(COLUMNS($H$1:H15)&gt;COUNTIF($A$2:$A$100,$G16),"",INDEX($C$2:$C$100,SMALL(IF($A$2:$A$100&lt;&gt;"",IF($A$2:$A$100=$G16,ROW($A$2:$A$100)-ROW($A$2)+1)),COLUMNS($H$1:H15))))</f>
        <v/>
      </c>
      <c r="I16" s="12" t="str">
        <f t="array" ref="I16">IF(COLUMNS($H$1:I15)&gt;COUNTIF($A$2:$A$100,$G16),"",INDEX($C$2:$C$100,SMALL(IF($A$2:$A$100&lt;&gt;"",IF($A$2:$A$100=$G16,ROW($A$2:$A$100)-ROW($A$2)+1)),COLUMNS($H$1:I15))))</f>
        <v/>
      </c>
      <c r="J16" s="12" t="str">
        <f t="array" ref="J16">IF(COLUMNS($H$1:J15)&gt;COUNTIF($A$2:$A$100,$G16),"",INDEX($C$2:$C$100,SMALL(IF($A$2:$A$100&lt;&gt;"",IF($A$2:$A$100=$G16,ROW($A$2:$A$100)-ROW($A$2)+1)),COLUMNS($H$1:J15))))</f>
        <v/>
      </c>
      <c r="K16" s="12" t="str">
        <f t="array" ref="K16">IF(COLUMNS($H$1:K15)&gt;COUNTIF($A$2:$A$100,$G16),"",INDEX($C$2:$C$100,SMALL(IF($A$2:$A$100&lt;&gt;"",IF($A$2:$A$100=$G16,ROW($A$2:$A$100)-ROW($A$2)+1)),COLUMNS($H$1:K15))))</f>
        <v/>
      </c>
      <c r="L16" s="12" t="str">
        <f t="array" ref="L16">IF(COLUMNS($H$1:L15)&gt;COUNTIF($A$2:$A$100,$G16),"",INDEX($C$2:$C$100,SMALL(IF($A$2:$A$100&lt;&gt;"",IF($A$2:$A$100=$G16,ROW($A$2:$A$100)-ROW($A$2)+1)),COLUMNS($H$1:L15))))</f>
        <v/>
      </c>
      <c r="M16" s="7" t="str">
        <f t="array" ref="M16">IF(COLUMNS($H$1:M15)&gt;COUNTIF($A$2:$A$100,$G16),"",INDEX($C$2:$C$100,SMALL(IF($A$2:$A$100&lt;&gt;"",IF($A$2:$A$100=$G16,ROW($A$2:$A$100)-ROW($A$2)+1)),COLUMNS($H$1:M15))))</f>
        <v/>
      </c>
      <c r="N16" s="6"/>
      <c r="O16" s="6"/>
      <c r="P16" s="6"/>
    </row>
    <row r="17" spans="1:16" x14ac:dyDescent="0.35">
      <c r="A17" s="5">
        <v>2200082932</v>
      </c>
      <c r="B17" s="5" t="s">
        <v>23</v>
      </c>
      <c r="C17" s="5">
        <v>1000</v>
      </c>
      <c r="F17" s="6">
        <f t="shared" si="0"/>
        <v>0</v>
      </c>
      <c r="G17" s="9">
        <v>2400068755</v>
      </c>
      <c r="H17" s="12" t="str">
        <f t="array" ref="H17">IF(COLUMNS($H$1:H16)&gt;COUNTIF($A$2:$A$100,$G17),"",INDEX($C$2:$C$100,SMALL(IF($A$2:$A$100&lt;&gt;"",IF($A$2:$A$100=$G17,ROW($A$2:$A$100)-ROW($A$2)+1)),COLUMNS($H$1:H16))))</f>
        <v/>
      </c>
      <c r="I17" s="12" t="str">
        <f t="array" ref="I17">IF(COLUMNS($H$1:I16)&gt;COUNTIF($A$2:$A$100,$G17),"",INDEX($C$2:$C$100,SMALL(IF($A$2:$A$100&lt;&gt;"",IF($A$2:$A$100=$G17,ROW($A$2:$A$100)-ROW($A$2)+1)),COLUMNS($H$1:I16))))</f>
        <v/>
      </c>
      <c r="J17" s="12" t="str">
        <f t="array" ref="J17">IF(COLUMNS($H$1:J16)&gt;COUNTIF($A$2:$A$100,$G17),"",INDEX($C$2:$C$100,SMALL(IF($A$2:$A$100&lt;&gt;"",IF($A$2:$A$100=$G17,ROW($A$2:$A$100)-ROW($A$2)+1)),COLUMNS($H$1:J16))))</f>
        <v/>
      </c>
      <c r="K17" s="12" t="str">
        <f t="array" ref="K17">IF(COLUMNS($H$1:K16)&gt;COUNTIF($A$2:$A$100,$G17),"",INDEX($C$2:$C$100,SMALL(IF($A$2:$A$100&lt;&gt;"",IF($A$2:$A$100=$G17,ROW($A$2:$A$100)-ROW($A$2)+1)),COLUMNS($H$1:K16))))</f>
        <v/>
      </c>
      <c r="L17" s="12" t="str">
        <f t="array" ref="L17">IF(COLUMNS($H$1:L16)&gt;COUNTIF($A$2:$A$100,$G17),"",INDEX($C$2:$C$100,SMALL(IF($A$2:$A$100&lt;&gt;"",IF($A$2:$A$100=$G17,ROW($A$2:$A$100)-ROW($A$2)+1)),COLUMNS($H$1:L16))))</f>
        <v/>
      </c>
      <c r="M17" s="7" t="str">
        <f t="array" ref="M17">IF(COLUMNS($H$1:M16)&gt;COUNTIF($A$2:$A$100,$G17),"",INDEX($C$2:$C$100,SMALL(IF($A$2:$A$100&lt;&gt;"",IF($A$2:$A$100=$G17,ROW($A$2:$A$100)-ROW($A$2)+1)),COLUMNS($H$1:M16))))</f>
        <v/>
      </c>
      <c r="N17" s="6"/>
      <c r="O17" s="6"/>
      <c r="P17" s="6"/>
    </row>
    <row r="18" spans="1:16" x14ac:dyDescent="0.35">
      <c r="A18" s="5">
        <v>2200082932</v>
      </c>
      <c r="B18" s="5" t="s">
        <v>24</v>
      </c>
      <c r="C18" s="5">
        <v>500</v>
      </c>
      <c r="F18" s="6">
        <f t="shared" si="0"/>
        <v>0</v>
      </c>
      <c r="G18" s="5">
        <v>2401707700</v>
      </c>
      <c r="H18" s="12" t="str">
        <f t="array" ref="H18">IF(COLUMNS($H$1:H17)&gt;COUNTIF($A$2:$A$100,$G18),"",INDEX($C$2:$C$100,SMALL(IF($A$2:$A$100&lt;&gt;"",IF($A$2:$A$100=$G18,ROW($A$2:$A$100)-ROW($A$2)+1)),COLUMNS($H$1:H17))))</f>
        <v/>
      </c>
      <c r="I18" s="12" t="str">
        <f t="array" ref="I18">IF(COLUMNS($H$1:I17)&gt;COUNTIF($A$2:$A$100,$G18),"",INDEX($C$2:$C$100,SMALL(IF($A$2:$A$100&lt;&gt;"",IF($A$2:$A$100=$G18,ROW($A$2:$A$100)-ROW($A$2)+1)),COLUMNS($H$1:I17))))</f>
        <v/>
      </c>
      <c r="J18" s="12" t="str">
        <f t="array" ref="J18">IF(COLUMNS($H$1:J17)&gt;COUNTIF($A$2:$A$100,$G18),"",INDEX($C$2:$C$100,SMALL(IF($A$2:$A$100&lt;&gt;"",IF($A$2:$A$100=$G18,ROW($A$2:$A$100)-ROW($A$2)+1)),COLUMNS($H$1:J17))))</f>
        <v/>
      </c>
      <c r="K18" s="12" t="str">
        <f t="array" ref="K18">IF(COLUMNS($H$1:K17)&gt;COUNTIF($A$2:$A$100,$G18),"",INDEX($C$2:$C$100,SMALL(IF($A$2:$A$100&lt;&gt;"",IF($A$2:$A$100=$G18,ROW($A$2:$A$100)-ROW($A$2)+1)),COLUMNS($H$1:K17))))</f>
        <v/>
      </c>
      <c r="L18" s="12" t="str">
        <f t="array" ref="L18">IF(COLUMNS($H$1:L17)&gt;COUNTIF($A$2:$A$100,$G18),"",INDEX($C$2:$C$100,SMALL(IF($A$2:$A$100&lt;&gt;"",IF($A$2:$A$100=$G18,ROW($A$2:$A$100)-ROW($A$2)+1)),COLUMNS($H$1:L17))))</f>
        <v/>
      </c>
      <c r="M18" s="7" t="str">
        <f t="array" ref="M18">IF(COLUMNS($H$1:M17)&gt;COUNTIF($A$2:$A$100,$G18),"",INDEX($C$2:$C$100,SMALL(IF($A$2:$A$100&lt;&gt;"",IF($A$2:$A$100=$G18,ROW($A$2:$A$100)-ROW($A$2)+1)),COLUMNS($H$1:M17))))</f>
        <v/>
      </c>
      <c r="N18" s="6"/>
      <c r="O18" s="6"/>
      <c r="P18" s="6"/>
    </row>
    <row r="19" spans="1:16" x14ac:dyDescent="0.35">
      <c r="A19" s="5">
        <v>2200082932</v>
      </c>
      <c r="B19" s="5" t="s">
        <v>25</v>
      </c>
      <c r="C19" s="5">
        <v>600</v>
      </c>
      <c r="F19" s="6">
        <f t="shared" si="0"/>
        <v>0</v>
      </c>
      <c r="G19" s="5">
        <v>2401802495</v>
      </c>
      <c r="H19" s="12" t="str">
        <f t="array" ref="H19">IF(COLUMNS($H$1:H18)&gt;COUNTIF($A$2:$A$100,$G19),"",INDEX($C$2:$C$100,SMALL(IF($A$2:$A$100&lt;&gt;"",IF($A$2:$A$100=$G19,ROW($A$2:$A$100)-ROW($A$2)+1)),COLUMNS($H$1:H18))))</f>
        <v/>
      </c>
      <c r="I19" s="12" t="str">
        <f t="array" ref="I19">IF(COLUMNS($H$1:I18)&gt;COUNTIF($A$2:$A$100,$G19),"",INDEX($C$2:$C$100,SMALL(IF($A$2:$A$100&lt;&gt;"",IF($A$2:$A$100=$G19,ROW($A$2:$A$100)-ROW($A$2)+1)),COLUMNS($H$1:I18))))</f>
        <v/>
      </c>
      <c r="J19" s="12" t="str">
        <f t="array" ref="J19">IF(COLUMNS($H$1:J18)&gt;COUNTIF($A$2:$A$100,$G19),"",INDEX($C$2:$C$100,SMALL(IF($A$2:$A$100&lt;&gt;"",IF($A$2:$A$100=$G19,ROW($A$2:$A$100)-ROW($A$2)+1)),COLUMNS($H$1:J18))))</f>
        <v/>
      </c>
      <c r="K19" s="12" t="str">
        <f t="array" ref="K19">IF(COLUMNS($H$1:K18)&gt;COUNTIF($A$2:$A$100,$G19),"",INDEX($C$2:$C$100,SMALL(IF($A$2:$A$100&lt;&gt;"",IF($A$2:$A$100=$G19,ROW($A$2:$A$100)-ROW($A$2)+1)),COLUMNS($H$1:K18))))</f>
        <v/>
      </c>
      <c r="L19" s="12" t="str">
        <f t="array" ref="L19">IF(COLUMNS($H$1:L18)&gt;COUNTIF($A$2:$A$100,$G19),"",INDEX($C$2:$C$100,SMALL(IF($A$2:$A$100&lt;&gt;"",IF($A$2:$A$100=$G19,ROW($A$2:$A$100)-ROW($A$2)+1)),COLUMNS($H$1:L18))))</f>
        <v/>
      </c>
      <c r="M19" s="7" t="str">
        <f t="array" ref="M19">IF(COLUMNS($H$1:M18)&gt;COUNTIF($A$2:$A$100,$G19),"",INDEX($C$2:$C$100,SMALL(IF($A$2:$A$100&lt;&gt;"",IF($A$2:$A$100=$G19,ROW($A$2:$A$100)-ROW($A$2)+1)),COLUMNS($H$1:M18))))</f>
        <v/>
      </c>
      <c r="N19" s="6"/>
      <c r="O19" s="6"/>
      <c r="P19" s="6"/>
    </row>
    <row r="20" spans="1:16" x14ac:dyDescent="0.35">
      <c r="A20" s="4">
        <v>9298916</v>
      </c>
      <c r="B20" s="5" t="s">
        <v>26</v>
      </c>
      <c r="C20" s="5">
        <v>500</v>
      </c>
      <c r="F20" s="6">
        <f t="shared" si="0"/>
        <v>0</v>
      </c>
      <c r="G20" s="5">
        <v>2401809295</v>
      </c>
      <c r="H20" s="12" t="str">
        <f t="array" ref="H20">IF(COLUMNS($H$1:H19)&gt;COUNTIF($A$2:$A$100,$G20),"",INDEX($C$2:$C$100,SMALL(IF($A$2:$A$100&lt;&gt;"",IF($A$2:$A$100=$G20,ROW($A$2:$A$100)-ROW($A$2)+1)),COLUMNS($H$1:H19))))</f>
        <v/>
      </c>
      <c r="I20" s="12" t="str">
        <f t="array" ref="I20">IF(COLUMNS($H$1:I19)&gt;COUNTIF($A$2:$A$100,$G20),"",INDEX($C$2:$C$100,SMALL(IF($A$2:$A$100&lt;&gt;"",IF($A$2:$A$100=$G20,ROW($A$2:$A$100)-ROW($A$2)+1)),COLUMNS($H$1:I19))))</f>
        <v/>
      </c>
      <c r="J20" s="12" t="str">
        <f t="array" ref="J20">IF(COLUMNS($H$1:J19)&gt;COUNTIF($A$2:$A$100,$G20),"",INDEX($C$2:$C$100,SMALL(IF($A$2:$A$100&lt;&gt;"",IF($A$2:$A$100=$G20,ROW($A$2:$A$100)-ROW($A$2)+1)),COLUMNS($H$1:J19))))</f>
        <v/>
      </c>
      <c r="K20" s="12" t="str">
        <f t="array" ref="K20">IF(COLUMNS($H$1:K19)&gt;COUNTIF($A$2:$A$100,$G20),"",INDEX($C$2:$C$100,SMALL(IF($A$2:$A$100&lt;&gt;"",IF($A$2:$A$100=$G20,ROW($A$2:$A$100)-ROW($A$2)+1)),COLUMNS($H$1:K19))))</f>
        <v/>
      </c>
      <c r="L20" s="12" t="str">
        <f t="array" ref="L20">IF(COLUMNS($H$1:L19)&gt;COUNTIF($A$2:$A$100,$G20),"",INDEX($C$2:$C$100,SMALL(IF($A$2:$A$100&lt;&gt;"",IF($A$2:$A$100=$G20,ROW($A$2:$A$100)-ROW($A$2)+1)),COLUMNS($H$1:L19))))</f>
        <v/>
      </c>
      <c r="M20" s="7" t="str">
        <f t="array" ref="M20">IF(COLUMNS($H$1:M19)&gt;COUNTIF($A$2:$A$100,$G20),"",INDEX($C$2:$C$100,SMALL(IF($A$2:$A$100&lt;&gt;"",IF($A$2:$A$100=$G20,ROW($A$2:$A$100)-ROW($A$2)+1)),COLUMNS($H$1:M19))))</f>
        <v/>
      </c>
      <c r="N20" s="6"/>
      <c r="O20" s="6"/>
      <c r="P20" s="6"/>
    </row>
    <row r="21" spans="1:16" x14ac:dyDescent="0.35">
      <c r="A21" s="4">
        <v>10151516</v>
      </c>
      <c r="B21" s="5" t="s">
        <v>27</v>
      </c>
      <c r="C21" s="5">
        <v>1000</v>
      </c>
      <c r="F21" s="6">
        <f t="shared" si="0"/>
        <v>0</v>
      </c>
      <c r="G21" s="5">
        <v>2601460083</v>
      </c>
      <c r="H21" s="12" t="str">
        <f t="array" ref="H21">IF(COLUMNS($H$1:H20)&gt;COUNTIF($A$2:$A$100,$G21),"",INDEX($C$2:$C$100,SMALL(IF($A$2:$A$100&lt;&gt;"",IF($A$2:$A$100=$G21,ROW($A$2:$A$100)-ROW($A$2)+1)),COLUMNS($H$1:H20))))</f>
        <v/>
      </c>
      <c r="I21" s="12" t="str">
        <f t="array" ref="I21">IF(COLUMNS($H$1:I20)&gt;COUNTIF($A$2:$A$100,$G21),"",INDEX($C$2:$C$100,SMALL(IF($A$2:$A$100&lt;&gt;"",IF($A$2:$A$100=$G21,ROW($A$2:$A$100)-ROW($A$2)+1)),COLUMNS($H$1:I20))))</f>
        <v/>
      </c>
      <c r="J21" s="12" t="str">
        <f t="array" ref="J21">IF(COLUMNS($H$1:J20)&gt;COUNTIF($A$2:$A$100,$G21),"",INDEX($C$2:$C$100,SMALL(IF($A$2:$A$100&lt;&gt;"",IF($A$2:$A$100=$G21,ROW($A$2:$A$100)-ROW($A$2)+1)),COLUMNS($H$1:J20))))</f>
        <v/>
      </c>
      <c r="K21" s="12" t="str">
        <f t="array" ref="K21">IF(COLUMNS($H$1:K20)&gt;COUNTIF($A$2:$A$100,$G21),"",INDEX($C$2:$C$100,SMALL(IF($A$2:$A$100&lt;&gt;"",IF($A$2:$A$100=$G21,ROW($A$2:$A$100)-ROW($A$2)+1)),COLUMNS($H$1:K20))))</f>
        <v/>
      </c>
      <c r="L21" s="12" t="str">
        <f t="array" ref="L21">IF(COLUMNS($H$1:L20)&gt;COUNTIF($A$2:$A$100,$G21),"",INDEX($C$2:$C$100,SMALL(IF($A$2:$A$100&lt;&gt;"",IF($A$2:$A$100=$G21,ROW($A$2:$A$100)-ROW($A$2)+1)),COLUMNS($H$1:L20))))</f>
        <v/>
      </c>
      <c r="M21" s="7" t="str">
        <f t="array" ref="M21">IF(COLUMNS($H$1:M20)&gt;COUNTIF($A$2:$A$100,$G21),"",INDEX($C$2:$C$100,SMALL(IF($A$2:$A$100&lt;&gt;"",IF($A$2:$A$100=$G21,ROW($A$2:$A$100)-ROW($A$2)+1)),COLUMNS($H$1:M20))))</f>
        <v/>
      </c>
    </row>
    <row r="24" spans="1:16" ht="15" customHeight="1" x14ac:dyDescent="0.35">
      <c r="A24" s="10" t="s">
        <v>28</v>
      </c>
      <c r="B24" s="10"/>
      <c r="C24" s="10"/>
      <c r="D24" s="10"/>
      <c r="E24" s="10"/>
      <c r="F24" s="10"/>
      <c r="G24" s="10"/>
      <c r="H24" s="10"/>
      <c r="I24" s="10"/>
      <c r="J24" s="10"/>
    </row>
    <row r="25" spans="1:16" ht="15" customHeight="1" x14ac:dyDescent="0.35">
      <c r="A25" s="10"/>
      <c r="B25" s="10"/>
      <c r="C25" s="10"/>
      <c r="D25" s="10"/>
      <c r="E25" s="10"/>
      <c r="F25" s="10"/>
      <c r="G25" s="10"/>
      <c r="H25" s="10"/>
      <c r="I25" s="10"/>
      <c r="J25" s="10"/>
    </row>
    <row r="26" spans="1:16" ht="15" customHeight="1" x14ac:dyDescent="0.35">
      <c r="A26" s="10"/>
      <c r="B26" s="10"/>
      <c r="C26" s="10"/>
      <c r="D26" s="10"/>
      <c r="E26" s="10"/>
      <c r="F26" s="10"/>
      <c r="G26" s="10"/>
      <c r="H26" s="10"/>
      <c r="I26" s="10"/>
      <c r="J26" s="10"/>
    </row>
    <row r="27" spans="1:16" ht="15" customHeight="1" x14ac:dyDescent="0.35">
      <c r="A27" s="10"/>
      <c r="B27" s="10"/>
      <c r="C27" s="10"/>
      <c r="D27" s="10"/>
      <c r="E27" s="10"/>
      <c r="F27" s="10"/>
      <c r="G27" s="10"/>
      <c r="H27" s="10"/>
      <c r="I27" s="10"/>
      <c r="J27" s="10"/>
    </row>
    <row r="28" spans="1:16" ht="15" customHeight="1" x14ac:dyDescent="0.35">
      <c r="A28" s="10"/>
      <c r="B28" s="10"/>
      <c r="C28" s="10"/>
      <c r="D28" s="10"/>
      <c r="E28" s="10"/>
      <c r="F28" s="10"/>
      <c r="G28" s="10"/>
      <c r="H28" s="10"/>
      <c r="I28" s="10"/>
      <c r="J28" s="10"/>
    </row>
    <row r="29" spans="1:16" ht="15" customHeight="1" x14ac:dyDescent="0.35">
      <c r="A29" s="10"/>
      <c r="B29" s="10"/>
      <c r="C29" s="10"/>
      <c r="D29" s="10"/>
      <c r="E29" s="10"/>
      <c r="F29" s="10"/>
      <c r="G29" s="10"/>
      <c r="H29" s="10"/>
      <c r="I29" s="10"/>
      <c r="J29" s="10"/>
    </row>
    <row r="30" spans="1:16" ht="15" customHeight="1" x14ac:dyDescent="0.35">
      <c r="A30" s="10"/>
      <c r="B30" s="10"/>
      <c r="C30" s="10"/>
      <c r="D30" s="10"/>
      <c r="E30" s="10"/>
      <c r="F30" s="10"/>
      <c r="G30" s="10"/>
      <c r="H30" s="10"/>
      <c r="I30" s="10"/>
      <c r="J30" s="10"/>
    </row>
    <row r="31" spans="1:16" ht="15" customHeight="1" x14ac:dyDescent="0.35">
      <c r="A31" s="10"/>
      <c r="B31" s="10"/>
      <c r="C31" s="10"/>
      <c r="D31" s="10"/>
      <c r="E31" s="10"/>
      <c r="F31" s="10"/>
      <c r="G31" s="10"/>
      <c r="H31" s="10"/>
      <c r="I31" s="10"/>
      <c r="J31" s="10"/>
    </row>
  </sheetData>
  <sheetProtection sheet="1" objects="1" scenarios="1"/>
  <mergeCells count="1">
    <mergeCell ref="A24:J31"/>
  </mergeCells>
  <conditionalFormatting sqref="H2:M21">
    <cfRule type="expression" dxfId="0" priority="1">
      <formula>H2&lt;&gt;""</formula>
    </cfRule>
  </conditionalFormatting>
  <pageMargins left="0.7" right="0.7" top="0.75" bottom="0.75" header="0.3" footer="0.3"/>
  <pageSetup paperSize="9" orientation="portrait" r:id="rId1"/>
  <ignoredErrors>
    <ignoredError sqref="H2:L2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abdulmohsen al-sheikh</dc:creator>
  <cp:lastModifiedBy>Salim _Mali</cp:lastModifiedBy>
  <dcterms:created xsi:type="dcterms:W3CDTF">2020-05-03T20:56:09Z</dcterms:created>
  <dcterms:modified xsi:type="dcterms:W3CDTF">2020-05-04T04:28:42Z</dcterms:modified>
</cp:coreProperties>
</file>