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sh0kri\Desktop\"/>
    </mc:Choice>
  </mc:AlternateContent>
  <xr:revisionPtr revIDLastSave="0" documentId="13_ncr:1_{CDABA4F5-70E5-493F-9971-224D2F7363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M3" i="1" s="1"/>
  <c r="I5" i="1"/>
  <c r="M5" i="1" s="1"/>
  <c r="I7" i="1"/>
  <c r="M7" i="1" s="1"/>
  <c r="I9" i="1"/>
  <c r="M9" i="1" s="1"/>
  <c r="I11" i="1"/>
  <c r="M11" i="1" s="1"/>
  <c r="I13" i="1"/>
  <c r="M13" i="1" s="1"/>
  <c r="I14" i="1"/>
  <c r="H13" i="1"/>
  <c r="H11" i="1"/>
  <c r="H9" i="1"/>
  <c r="H7" i="1"/>
  <c r="H5" i="1"/>
  <c r="H3" i="1"/>
  <c r="G13" i="1"/>
  <c r="G5" i="1"/>
  <c r="G7" i="1"/>
  <c r="G9" i="1"/>
  <c r="G11" i="1"/>
  <c r="G3" i="1"/>
  <c r="E5" i="1"/>
  <c r="C3" i="1" l="1"/>
  <c r="C5" i="1"/>
  <c r="C13" i="1"/>
  <c r="C11" i="1"/>
  <c r="C9" i="1"/>
  <c r="C7" i="1"/>
  <c r="M14" i="1" l="1"/>
  <c r="M6" i="1"/>
  <c r="M8" i="1"/>
  <c r="M10" i="1"/>
  <c r="M12" i="1"/>
  <c r="M4" i="1"/>
  <c r="J5" i="1"/>
  <c r="J7" i="1"/>
  <c r="J9" i="1"/>
  <c r="J11" i="1"/>
  <c r="J13" i="1"/>
  <c r="J3" i="1"/>
  <c r="I4" i="1"/>
  <c r="I6" i="1"/>
  <c r="I8" i="1"/>
  <c r="I10" i="1"/>
  <c r="I12" i="1"/>
  <c r="H6" i="1"/>
  <c r="H8" i="1"/>
  <c r="H10" i="1"/>
  <c r="H12" i="1"/>
  <c r="H14" i="1"/>
  <c r="H4" i="1"/>
</calcChain>
</file>

<file path=xl/sharedStrings.xml><?xml version="1.0" encoding="utf-8"?>
<sst xmlns="http://schemas.openxmlformats.org/spreadsheetml/2006/main" count="37" uniqueCount="22">
  <si>
    <t>الكمية</t>
  </si>
  <si>
    <t>تكلفة الارسال</t>
  </si>
  <si>
    <t xml:space="preserve">المدينة </t>
  </si>
  <si>
    <t>ضريبه مضافة</t>
  </si>
  <si>
    <t>Fuel Surcharge 10%</t>
  </si>
  <si>
    <t>رسوم البريد لكل 50 كيلو</t>
  </si>
  <si>
    <t>Domestic Express</t>
  </si>
  <si>
    <t>E-commerce Domestic</t>
  </si>
  <si>
    <t>Zone 1</t>
  </si>
  <si>
    <t>Zone 2</t>
  </si>
  <si>
    <t>Zone 3</t>
  </si>
  <si>
    <t>Zone 4</t>
  </si>
  <si>
    <t>Zone 5</t>
  </si>
  <si>
    <t>Zone 6</t>
  </si>
  <si>
    <t>التكلفة لكل كيلو زائد</t>
  </si>
  <si>
    <t>مبلغ إضافي وقت الجائحة 5 egp</t>
  </si>
  <si>
    <t>الحجم الإجمالي</t>
  </si>
  <si>
    <t>حجم المنتج بالكيلو</t>
  </si>
  <si>
    <t xml:space="preserve">مقارنة سعر الشحن للمنتج  </t>
  </si>
  <si>
    <t>التكلفة الاجمالية للشحن</t>
  </si>
  <si>
    <t>تكلفة الشحن</t>
  </si>
  <si>
    <t xml:space="preserve"> Zone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</si>
</sst>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rightToLeft="1" tabSelected="1" topLeftCell="B1" zoomScale="78" zoomScaleNormal="78" workbookViewId="0">
      <selection activeCell="E3" sqref="E3"/>
    </sheetView>
  </sheetViews>
  <sheetFormatPr defaultColWidth="0" defaultRowHeight="14.25" zeroHeight="1" x14ac:dyDescent="0.2"/>
  <cols>
    <col min="1" max="8" width="18" customWidth="1"/>
    <col min="9" max="9" width="19.125" customWidth="1"/>
    <col min="10" max="10" width="18" customWidth="1"/>
    <col min="11" max="11" width="27.125" customWidth="1"/>
    <col min="12" max="12" width="22.875" customWidth="1"/>
    <col min="13" max="13" width="28" customWidth="1"/>
    <col min="14" max="16384" width="9" hidden="1"/>
  </cols>
  <sheetData>
    <row r="1" spans="1:13" s="1" customFormat="1" ht="48.75" customHeight="1" x14ac:dyDescent="0.2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3" customFormat="1" ht="46.5" customHeight="1" x14ac:dyDescent="0.2">
      <c r="A2" s="2" t="s">
        <v>17</v>
      </c>
      <c r="B2" s="2" t="s">
        <v>0</v>
      </c>
      <c r="C2" s="7" t="s">
        <v>16</v>
      </c>
      <c r="D2" s="2" t="s">
        <v>2</v>
      </c>
      <c r="E2" s="2" t="s">
        <v>20</v>
      </c>
      <c r="F2" s="2" t="s">
        <v>14</v>
      </c>
      <c r="G2" s="7" t="s">
        <v>19</v>
      </c>
      <c r="H2" s="2" t="s">
        <v>3</v>
      </c>
      <c r="I2" s="2" t="s">
        <v>4</v>
      </c>
      <c r="J2" s="2" t="s">
        <v>5</v>
      </c>
      <c r="K2" s="2" t="s">
        <v>15</v>
      </c>
      <c r="L2" s="12" t="s">
        <v>1</v>
      </c>
      <c r="M2" s="12"/>
    </row>
    <row r="3" spans="1:13" s="1" customFormat="1" ht="28.5" customHeight="1" x14ac:dyDescent="0.2">
      <c r="A3" s="11">
        <v>0.97499999999999998</v>
      </c>
      <c r="B3" s="11">
        <v>1</v>
      </c>
      <c r="C3" s="9">
        <f>B3*A3</f>
        <v>0.97499999999999998</v>
      </c>
      <c r="D3" s="4" t="s">
        <v>21</v>
      </c>
      <c r="E3" s="4">
        <v>21</v>
      </c>
      <c r="F3" s="4">
        <v>5.5</v>
      </c>
      <c r="G3" s="8">
        <f>E3+F3</f>
        <v>26.5</v>
      </c>
      <c r="H3" s="4">
        <f>0.14*G3</f>
        <v>3.7100000000000004</v>
      </c>
      <c r="I3" s="4">
        <f>0.1*G3</f>
        <v>2.6500000000000004</v>
      </c>
      <c r="J3" s="4">
        <f>0.1*E3</f>
        <v>2.1</v>
      </c>
      <c r="K3" s="11">
        <v>5</v>
      </c>
      <c r="L3" s="4" t="s">
        <v>6</v>
      </c>
      <c r="M3" s="4">
        <f>G3+H3+I3+J3+K3</f>
        <v>39.96</v>
      </c>
    </row>
    <row r="4" spans="1:13" s="1" customFormat="1" ht="33" customHeight="1" x14ac:dyDescent="0.2">
      <c r="A4" s="11"/>
      <c r="B4" s="11"/>
      <c r="C4" s="10"/>
      <c r="D4" s="4" t="s">
        <v>8</v>
      </c>
      <c r="E4" s="4">
        <v>27</v>
      </c>
      <c r="F4" s="6">
        <v>5.5</v>
      </c>
      <c r="G4" s="8"/>
      <c r="H4" s="4">
        <f>0.14*E4</f>
        <v>3.7800000000000002</v>
      </c>
      <c r="I4" s="4">
        <f t="shared" ref="I4:I14" si="0">0.1*E4</f>
        <v>2.7</v>
      </c>
      <c r="J4" s="4"/>
      <c r="K4" s="11"/>
      <c r="L4" s="5" t="s">
        <v>7</v>
      </c>
      <c r="M4" s="4">
        <f>E4+H4+I4+K3</f>
        <v>38.480000000000004</v>
      </c>
    </row>
    <row r="5" spans="1:13" s="1" customFormat="1" ht="33" customHeight="1" x14ac:dyDescent="0.2">
      <c r="A5" s="11">
        <v>0.97499999999999998</v>
      </c>
      <c r="B5" s="11">
        <v>1</v>
      </c>
      <c r="C5" s="9">
        <f>B5*A5</f>
        <v>0.97499999999999998</v>
      </c>
      <c r="D5" s="4" t="s">
        <v>9</v>
      </c>
      <c r="E5" s="4">
        <f>27</f>
        <v>27</v>
      </c>
      <c r="F5" s="4">
        <v>6.5</v>
      </c>
      <c r="G5" s="8">
        <f t="shared" ref="G4:G14" si="1">E5+F5</f>
        <v>33.5</v>
      </c>
      <c r="H5" s="4">
        <f>0.14*G5</f>
        <v>4.6900000000000004</v>
      </c>
      <c r="I5" s="4">
        <f>0.1*G5</f>
        <v>3.35</v>
      </c>
      <c r="J5" s="4">
        <f t="shared" ref="J5:J13" si="2">0.1*E5</f>
        <v>2.7</v>
      </c>
      <c r="K5" s="11">
        <v>5</v>
      </c>
      <c r="L5" s="4" t="s">
        <v>6</v>
      </c>
      <c r="M5" s="4">
        <f>G5+H5+I5+J5+K5</f>
        <v>49.24</v>
      </c>
    </row>
    <row r="6" spans="1:13" s="1" customFormat="1" ht="33" customHeight="1" x14ac:dyDescent="0.2">
      <c r="A6" s="11"/>
      <c r="B6" s="11"/>
      <c r="C6" s="10"/>
      <c r="D6" s="4" t="s">
        <v>9</v>
      </c>
      <c r="E6" s="4">
        <v>35</v>
      </c>
      <c r="F6" s="6">
        <v>6.5</v>
      </c>
      <c r="G6" s="8"/>
      <c r="H6" s="4">
        <f t="shared" ref="H5:H14" si="3">0.14*E6</f>
        <v>4.9000000000000004</v>
      </c>
      <c r="I6" s="4">
        <f t="shared" si="0"/>
        <v>3.5</v>
      </c>
      <c r="J6" s="4"/>
      <c r="K6" s="11"/>
      <c r="L6" s="5" t="s">
        <v>7</v>
      </c>
      <c r="M6" s="4">
        <f>E6+H6+I6+K5</f>
        <v>48.4</v>
      </c>
    </row>
    <row r="7" spans="1:13" s="1" customFormat="1" ht="33" customHeight="1" x14ac:dyDescent="0.2">
      <c r="A7" s="11">
        <v>0.97499999999999998</v>
      </c>
      <c r="B7" s="11">
        <v>1</v>
      </c>
      <c r="C7" s="9">
        <f>B7*A7</f>
        <v>0.97499999999999998</v>
      </c>
      <c r="D7" s="4" t="s">
        <v>10</v>
      </c>
      <c r="E7" s="4">
        <v>35</v>
      </c>
      <c r="F7" s="4">
        <v>10</v>
      </c>
      <c r="G7" s="8">
        <f t="shared" si="1"/>
        <v>45</v>
      </c>
      <c r="H7" s="4">
        <f>0.14*G7</f>
        <v>6.3000000000000007</v>
      </c>
      <c r="I7" s="4">
        <f>0.1*G7</f>
        <v>4.5</v>
      </c>
      <c r="J7" s="4">
        <f t="shared" si="2"/>
        <v>3.5</v>
      </c>
      <c r="K7" s="11">
        <v>5</v>
      </c>
      <c r="L7" s="4" t="s">
        <v>6</v>
      </c>
      <c r="M7" s="4">
        <f>G7+H7+I7+J7+K7</f>
        <v>64.3</v>
      </c>
    </row>
    <row r="8" spans="1:13" s="1" customFormat="1" ht="33" customHeight="1" x14ac:dyDescent="0.2">
      <c r="A8" s="11"/>
      <c r="B8" s="11"/>
      <c r="C8" s="10"/>
      <c r="D8" s="4" t="s">
        <v>10</v>
      </c>
      <c r="E8" s="4">
        <v>48</v>
      </c>
      <c r="F8" s="6">
        <v>10</v>
      </c>
      <c r="G8" s="8"/>
      <c r="H8" s="4">
        <f t="shared" si="3"/>
        <v>6.7200000000000006</v>
      </c>
      <c r="I8" s="4">
        <f t="shared" si="0"/>
        <v>4.8000000000000007</v>
      </c>
      <c r="J8" s="4"/>
      <c r="K8" s="11"/>
      <c r="L8" s="5" t="s">
        <v>7</v>
      </c>
      <c r="M8" s="4">
        <f t="shared" ref="M8" si="4">E8+H8+I8+K7</f>
        <v>64.52</v>
      </c>
    </row>
    <row r="9" spans="1:13" s="1" customFormat="1" ht="33" customHeight="1" x14ac:dyDescent="0.2">
      <c r="A9" s="11">
        <v>0.97499999999999998</v>
      </c>
      <c r="B9" s="11">
        <v>1</v>
      </c>
      <c r="C9" s="9">
        <f>B9*A9</f>
        <v>0.97499999999999998</v>
      </c>
      <c r="D9" s="4" t="s">
        <v>11</v>
      </c>
      <c r="E9" s="4">
        <v>48</v>
      </c>
      <c r="F9" s="4">
        <v>12</v>
      </c>
      <c r="G9" s="8">
        <f t="shared" si="1"/>
        <v>60</v>
      </c>
      <c r="H9" s="4">
        <f>0.14*G9</f>
        <v>8.4</v>
      </c>
      <c r="I9" s="4">
        <f>0.1*G9</f>
        <v>6</v>
      </c>
      <c r="J9" s="4">
        <f t="shared" si="2"/>
        <v>4.8000000000000007</v>
      </c>
      <c r="K9" s="11">
        <v>5</v>
      </c>
      <c r="L9" s="4" t="s">
        <v>6</v>
      </c>
      <c r="M9" s="4">
        <f>G9+H9+I9+J9+K9</f>
        <v>84.2</v>
      </c>
    </row>
    <row r="10" spans="1:13" s="1" customFormat="1" ht="33" customHeight="1" x14ac:dyDescent="0.2">
      <c r="A10" s="11"/>
      <c r="B10" s="11"/>
      <c r="C10" s="10"/>
      <c r="D10" s="4" t="s">
        <v>11</v>
      </c>
      <c r="E10" s="4">
        <v>55</v>
      </c>
      <c r="F10" s="6">
        <v>12</v>
      </c>
      <c r="G10" s="8"/>
      <c r="H10" s="4">
        <f t="shared" si="3"/>
        <v>7.7000000000000011</v>
      </c>
      <c r="I10" s="4">
        <f t="shared" si="0"/>
        <v>5.5</v>
      </c>
      <c r="J10" s="4"/>
      <c r="K10" s="11"/>
      <c r="L10" s="5" t="s">
        <v>7</v>
      </c>
      <c r="M10" s="4">
        <f t="shared" ref="M10" si="5">E10+H10+I10+K9</f>
        <v>73.2</v>
      </c>
    </row>
    <row r="11" spans="1:13" s="1" customFormat="1" ht="33" customHeight="1" x14ac:dyDescent="0.2">
      <c r="A11" s="11">
        <v>0.97499999999999998</v>
      </c>
      <c r="B11" s="11">
        <v>1</v>
      </c>
      <c r="C11" s="9">
        <f>B11*A11</f>
        <v>0.97499999999999998</v>
      </c>
      <c r="D11" s="4" t="s">
        <v>12</v>
      </c>
      <c r="E11" s="4">
        <v>76</v>
      </c>
      <c r="F11" s="4">
        <v>13</v>
      </c>
      <c r="G11" s="8">
        <f t="shared" si="1"/>
        <v>89</v>
      </c>
      <c r="H11" s="4">
        <f>0.14*G11</f>
        <v>12.46</v>
      </c>
      <c r="I11" s="4">
        <f>0.1*G11</f>
        <v>8.9</v>
      </c>
      <c r="J11" s="4">
        <f t="shared" si="2"/>
        <v>7.6000000000000005</v>
      </c>
      <c r="K11" s="11">
        <v>5</v>
      </c>
      <c r="L11" s="4" t="s">
        <v>6</v>
      </c>
      <c r="M11" s="4">
        <f>G11+H11+I11+J11+K11</f>
        <v>122.96000000000001</v>
      </c>
    </row>
    <row r="12" spans="1:13" s="1" customFormat="1" ht="33" customHeight="1" x14ac:dyDescent="0.2">
      <c r="A12" s="11"/>
      <c r="B12" s="11"/>
      <c r="C12" s="10"/>
      <c r="D12" s="4" t="s">
        <v>12</v>
      </c>
      <c r="E12" s="4">
        <v>82</v>
      </c>
      <c r="F12" s="6">
        <v>13</v>
      </c>
      <c r="G12" s="8"/>
      <c r="H12" s="4">
        <f t="shared" si="3"/>
        <v>11.48</v>
      </c>
      <c r="I12" s="4">
        <f t="shared" si="0"/>
        <v>8.2000000000000011</v>
      </c>
      <c r="J12" s="4"/>
      <c r="K12" s="11"/>
      <c r="L12" s="5" t="s">
        <v>7</v>
      </c>
      <c r="M12" s="4">
        <f t="shared" ref="M12" si="6">E12+H12+I12+K11</f>
        <v>106.68</v>
      </c>
    </row>
    <row r="13" spans="1:13" s="1" customFormat="1" ht="33" customHeight="1" x14ac:dyDescent="0.2">
      <c r="A13" s="11">
        <v>0.97499999999999998</v>
      </c>
      <c r="B13" s="11">
        <v>1</v>
      </c>
      <c r="C13" s="9">
        <f>B13*A13</f>
        <v>0.97499999999999998</v>
      </c>
      <c r="D13" s="4" t="s">
        <v>13</v>
      </c>
      <c r="E13" s="4">
        <v>163</v>
      </c>
      <c r="F13" s="4">
        <v>15</v>
      </c>
      <c r="G13" s="8">
        <f>E13+F13</f>
        <v>178</v>
      </c>
      <c r="H13" s="4">
        <f>0.14*G13</f>
        <v>24.92</v>
      </c>
      <c r="I13" s="4">
        <f>0.1*G13</f>
        <v>17.8</v>
      </c>
      <c r="J13" s="4">
        <f t="shared" si="2"/>
        <v>16.3</v>
      </c>
      <c r="K13" s="11">
        <v>5</v>
      </c>
      <c r="L13" s="4" t="s">
        <v>6</v>
      </c>
      <c r="M13" s="4">
        <f>G13+H13+I13+J13+K13</f>
        <v>242.02000000000004</v>
      </c>
    </row>
    <row r="14" spans="1:13" s="1" customFormat="1" ht="33" customHeight="1" x14ac:dyDescent="0.2">
      <c r="A14" s="11"/>
      <c r="B14" s="11"/>
      <c r="C14" s="10"/>
      <c r="D14" s="4" t="s">
        <v>13</v>
      </c>
      <c r="E14" s="4">
        <v>171</v>
      </c>
      <c r="F14" s="6">
        <v>15</v>
      </c>
      <c r="G14" s="8"/>
      <c r="H14" s="4">
        <f t="shared" si="3"/>
        <v>23.94</v>
      </c>
      <c r="I14" s="4">
        <f>0.1*E14</f>
        <v>17.100000000000001</v>
      </c>
      <c r="J14" s="4"/>
      <c r="K14" s="11"/>
      <c r="L14" s="5" t="s">
        <v>7</v>
      </c>
      <c r="M14" s="4">
        <f>E14+H14+I14+K13</f>
        <v>217.04</v>
      </c>
    </row>
  </sheetData>
  <mergeCells count="26">
    <mergeCell ref="K13:K14"/>
    <mergeCell ref="K3:K4"/>
    <mergeCell ref="K5:K6"/>
    <mergeCell ref="K7:K8"/>
    <mergeCell ref="K9:K10"/>
    <mergeCell ref="K11:K12"/>
    <mergeCell ref="L2:M2"/>
    <mergeCell ref="B7:B8"/>
    <mergeCell ref="A1:M1"/>
    <mergeCell ref="A9:A10"/>
    <mergeCell ref="A7:A8"/>
    <mergeCell ref="A5:A6"/>
    <mergeCell ref="C11:C12"/>
    <mergeCell ref="C13:C14"/>
    <mergeCell ref="B5:B6"/>
    <mergeCell ref="A3:A4"/>
    <mergeCell ref="B3:B4"/>
    <mergeCell ref="B9:B10"/>
    <mergeCell ref="C3:C4"/>
    <mergeCell ref="C5:C6"/>
    <mergeCell ref="C7:C8"/>
    <mergeCell ref="C9:C10"/>
    <mergeCell ref="B11:B12"/>
    <mergeCell ref="B13:B14"/>
    <mergeCell ref="A13:A14"/>
    <mergeCell ref="A11:A1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Fageed al3amry</dc:creator>
  <cp:lastModifiedBy>Fageed al3amry</cp:lastModifiedBy>
  <dcterms:created xsi:type="dcterms:W3CDTF">2015-06-05T18:17:20Z</dcterms:created>
  <dcterms:modified xsi:type="dcterms:W3CDTF">2020-05-07T23:02:45Z</dcterms:modified>
</cp:coreProperties>
</file>