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HUNTER\Downloads\"/>
    </mc:Choice>
  </mc:AlternateContent>
  <xr:revisionPtr revIDLastSave="0" documentId="13_ncr:1_{CC50801A-6684-47B4-8DF9-2150085C243F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ورقة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4" i="2" l="1"/>
  <c r="G13" i="2"/>
  <c r="G12" i="2"/>
  <c r="G11" i="2"/>
  <c r="G10" i="2"/>
  <c r="G9" i="2"/>
  <c r="G8" i="2"/>
  <c r="G7" i="2"/>
  <c r="G6" i="2"/>
  <c r="G5" i="2"/>
  <c r="G4" i="2"/>
  <c r="G3" i="2"/>
  <c r="K8" i="2"/>
  <c r="C13" i="2" l="1"/>
  <c r="C11" i="2"/>
  <c r="C9" i="2"/>
  <c r="C7" i="2"/>
  <c r="E5" i="2"/>
  <c r="C5" i="2"/>
  <c r="C3" i="2"/>
  <c r="A1" i="2" l="1"/>
</calcChain>
</file>

<file path=xl/sharedStrings.xml><?xml version="1.0" encoding="utf-8"?>
<sst xmlns="http://schemas.openxmlformats.org/spreadsheetml/2006/main" count="32" uniqueCount="17">
  <si>
    <t>الكمية</t>
  </si>
  <si>
    <t xml:space="preserve">المدينة </t>
  </si>
  <si>
    <t>Zone 1</t>
  </si>
  <si>
    <t>Zone 2</t>
  </si>
  <si>
    <t>Zone 3</t>
  </si>
  <si>
    <t>Zone 4</t>
  </si>
  <si>
    <t>Zone 5</t>
  </si>
  <si>
    <t>Zone 6</t>
  </si>
  <si>
    <t>الحجم الإجمالي</t>
  </si>
  <si>
    <t>حجم المنتج بالكيلو</t>
  </si>
  <si>
    <t>التكلفة الاجمالية للشحن</t>
  </si>
  <si>
    <t xml:space="preserve"> Zone 1</t>
  </si>
  <si>
    <t>Domestic Express 0.5</t>
  </si>
  <si>
    <t>E-commerce Domestic 1.00</t>
  </si>
  <si>
    <t>الشركات والحجم الفعلي بالكيلو</t>
  </si>
  <si>
    <t>تكلفة الشحن لكل كيلو او نصف كيلو</t>
  </si>
  <si>
    <t>التكلفة لكل كيلو او نصف كيلو زائد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</si>
</sst>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4" borderId="4" xfId="0" applyNumberFormat="1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1" fillId="4" borderId="7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1" fillId="3" borderId="8" xfId="0" applyNumberFormat="1" applyFont="1" applyFill="1" applyBorder="1" applyAlignment="1">
      <alignment horizontal="center" vertical="center" wrapText="1"/>
    </xf>
    <xf numFmtId="0" fontId="1" fillId="4" borderId="8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04A4D-556B-41C3-9357-21BA254E052A}">
  <dimension ref="A1:L15"/>
  <sheetViews>
    <sheetView rightToLeft="1" tabSelected="1" topLeftCell="C1" workbookViewId="0">
      <selection activeCell="G5" sqref="G5:G14"/>
    </sheetView>
  </sheetViews>
  <sheetFormatPr defaultRowHeight="15" x14ac:dyDescent="0.25"/>
  <cols>
    <col min="1" max="1" width="9" customWidth="1"/>
    <col min="2" max="2" width="11.85546875" customWidth="1"/>
    <col min="3" max="3" width="19.28515625" customWidth="1"/>
    <col min="4" max="4" width="17.140625" customWidth="1"/>
    <col min="5" max="5" width="25.42578125" customWidth="1"/>
    <col min="6" max="6" width="24.140625" customWidth="1"/>
    <col min="7" max="7" width="34.140625" customWidth="1"/>
    <col min="8" max="8" width="27.7109375" customWidth="1"/>
  </cols>
  <sheetData>
    <row r="1" spans="1:12" ht="39.75" customHeight="1" thickBot="1" x14ac:dyDescent="0.3">
      <c r="A1" s="16">
        <f>21+((C3)-0.5)*F3*2</f>
        <v>47.674999999999997</v>
      </c>
      <c r="B1" s="16"/>
      <c r="C1" s="16"/>
      <c r="D1" s="16"/>
      <c r="E1" s="16"/>
      <c r="F1" s="16"/>
    </row>
    <row r="2" spans="1:12" ht="48.75" thickTop="1" thickBot="1" x14ac:dyDescent="0.3">
      <c r="A2" s="1" t="s">
        <v>9</v>
      </c>
      <c r="B2" s="6" t="s">
        <v>0</v>
      </c>
      <c r="C2" s="8" t="s">
        <v>8</v>
      </c>
      <c r="D2" s="2" t="s">
        <v>1</v>
      </c>
      <c r="E2" s="8" t="s">
        <v>15</v>
      </c>
      <c r="F2" s="8" t="s">
        <v>16</v>
      </c>
      <c r="G2" s="8" t="s">
        <v>10</v>
      </c>
      <c r="H2" s="12" t="s">
        <v>14</v>
      </c>
      <c r="K2">
        <v>21</v>
      </c>
      <c r="L2">
        <v>0.5</v>
      </c>
    </row>
    <row r="3" spans="1:12" ht="27" customHeight="1" thickTop="1" thickBot="1" x14ac:dyDescent="0.3">
      <c r="A3" s="14">
        <v>0.97499999999999998</v>
      </c>
      <c r="B3" s="15">
        <v>3</v>
      </c>
      <c r="C3" s="13">
        <f>B3*A3</f>
        <v>2.9249999999999998</v>
      </c>
      <c r="D3" s="3" t="s">
        <v>11</v>
      </c>
      <c r="E3" s="9">
        <v>21</v>
      </c>
      <c r="F3" s="9">
        <v>5.5</v>
      </c>
      <c r="G3" s="11">
        <f>INT(C3/0.5)*F3+E3</f>
        <v>48.5</v>
      </c>
      <c r="H3" s="9" t="s">
        <v>12</v>
      </c>
      <c r="K3">
        <v>5.5</v>
      </c>
      <c r="L3">
        <v>1</v>
      </c>
    </row>
    <row r="4" spans="1:12" ht="27" customHeight="1" thickTop="1" thickBot="1" x14ac:dyDescent="0.3">
      <c r="A4" s="14"/>
      <c r="B4" s="15"/>
      <c r="C4" s="13"/>
      <c r="D4" s="3" t="s">
        <v>2</v>
      </c>
      <c r="E4" s="9">
        <v>27</v>
      </c>
      <c r="F4" s="9">
        <v>5.5</v>
      </c>
      <c r="G4" s="11">
        <f>INT(C3)*F4+E4</f>
        <v>38</v>
      </c>
      <c r="H4" s="9" t="s">
        <v>13</v>
      </c>
      <c r="K4">
        <v>5.5</v>
      </c>
      <c r="L4">
        <v>1.5</v>
      </c>
    </row>
    <row r="5" spans="1:12" ht="27" customHeight="1" thickTop="1" thickBot="1" x14ac:dyDescent="0.3">
      <c r="A5" s="14">
        <v>0.97499999999999998</v>
      </c>
      <c r="B5" s="15">
        <v>1</v>
      </c>
      <c r="C5" s="13">
        <f>B5*A5</f>
        <v>0.97499999999999998</v>
      </c>
      <c r="D5" s="4" t="s">
        <v>3</v>
      </c>
      <c r="E5" s="10">
        <f>27</f>
        <v>27</v>
      </c>
      <c r="F5" s="10">
        <v>6.5</v>
      </c>
      <c r="G5" s="11">
        <f t="shared" ref="G5" si="0">INT(C5/0.5)*F5+E5</f>
        <v>33.5</v>
      </c>
      <c r="H5" s="10" t="s">
        <v>12</v>
      </c>
      <c r="K5">
        <v>5.5</v>
      </c>
      <c r="L5">
        <v>2</v>
      </c>
    </row>
    <row r="6" spans="1:12" ht="27" customHeight="1" thickTop="1" thickBot="1" x14ac:dyDescent="0.3">
      <c r="A6" s="14"/>
      <c r="B6" s="15"/>
      <c r="C6" s="13"/>
      <c r="D6" s="7" t="s">
        <v>3</v>
      </c>
      <c r="E6" s="10">
        <v>35</v>
      </c>
      <c r="F6" s="10">
        <v>6.5</v>
      </c>
      <c r="G6" s="11">
        <f t="shared" ref="G6" si="1">INT(C5)*F6+E6</f>
        <v>35</v>
      </c>
      <c r="H6" s="10" t="s">
        <v>13</v>
      </c>
      <c r="K6">
        <v>5.5</v>
      </c>
      <c r="L6">
        <v>2.5</v>
      </c>
    </row>
    <row r="7" spans="1:12" ht="27" customHeight="1" thickTop="1" thickBot="1" x14ac:dyDescent="0.3">
      <c r="A7" s="14">
        <v>0.97499999999999998</v>
      </c>
      <c r="B7" s="15">
        <v>10</v>
      </c>
      <c r="C7" s="13">
        <f>B7*A7</f>
        <v>9.75</v>
      </c>
      <c r="D7" s="5" t="s">
        <v>4</v>
      </c>
      <c r="E7" s="9">
        <v>35</v>
      </c>
      <c r="F7" s="9">
        <v>10</v>
      </c>
      <c r="G7" s="11">
        <f t="shared" ref="G7" si="2">INT(C7/0.5)*F7+E7</f>
        <v>225</v>
      </c>
      <c r="H7" s="9" t="s">
        <v>12</v>
      </c>
      <c r="K7">
        <v>5.5</v>
      </c>
      <c r="L7">
        <v>3</v>
      </c>
    </row>
    <row r="8" spans="1:12" ht="27" customHeight="1" thickTop="1" thickBot="1" x14ac:dyDescent="0.3">
      <c r="A8" s="14"/>
      <c r="B8" s="15"/>
      <c r="C8" s="13"/>
      <c r="D8" s="3" t="s">
        <v>4</v>
      </c>
      <c r="E8" s="9">
        <v>48</v>
      </c>
      <c r="F8" s="9">
        <v>10</v>
      </c>
      <c r="G8" s="11">
        <f t="shared" ref="G8" si="3">INT(C7)*F8+E8</f>
        <v>138</v>
      </c>
      <c r="H8" s="9" t="s">
        <v>13</v>
      </c>
      <c r="K8">
        <f>SUM(K2:K7)</f>
        <v>48.5</v>
      </c>
    </row>
    <row r="9" spans="1:12" ht="27" customHeight="1" thickTop="1" thickBot="1" x14ac:dyDescent="0.3">
      <c r="A9" s="14">
        <v>0.97499999999999998</v>
      </c>
      <c r="B9" s="15">
        <v>6</v>
      </c>
      <c r="C9" s="13">
        <f>B9*A9</f>
        <v>5.85</v>
      </c>
      <c r="D9" s="4" t="s">
        <v>5</v>
      </c>
      <c r="E9" s="10">
        <v>48</v>
      </c>
      <c r="F9" s="10">
        <v>12</v>
      </c>
      <c r="G9" s="11">
        <f t="shared" ref="G9" si="4">INT(C9/0.5)*F9+E9</f>
        <v>180</v>
      </c>
      <c r="H9" s="10" t="s">
        <v>12</v>
      </c>
    </row>
    <row r="10" spans="1:12" ht="27" customHeight="1" thickTop="1" thickBot="1" x14ac:dyDescent="0.3">
      <c r="A10" s="14"/>
      <c r="B10" s="15"/>
      <c r="C10" s="13"/>
      <c r="D10" s="4" t="s">
        <v>5</v>
      </c>
      <c r="E10" s="10">
        <v>55</v>
      </c>
      <c r="F10" s="10">
        <v>12</v>
      </c>
      <c r="G10" s="11">
        <f t="shared" ref="G10" si="5">INT(C9)*F10+E10</f>
        <v>115</v>
      </c>
      <c r="H10" s="10" t="s">
        <v>13</v>
      </c>
    </row>
    <row r="11" spans="1:12" ht="27" customHeight="1" thickTop="1" thickBot="1" x14ac:dyDescent="0.3">
      <c r="A11" s="14">
        <v>0.97499999999999998</v>
      </c>
      <c r="B11" s="15">
        <v>4</v>
      </c>
      <c r="C11" s="13">
        <f>B11*A11</f>
        <v>3.9</v>
      </c>
      <c r="D11" s="3" t="s">
        <v>6</v>
      </c>
      <c r="E11" s="9">
        <v>76</v>
      </c>
      <c r="F11" s="9">
        <v>13</v>
      </c>
      <c r="G11" s="11">
        <f t="shared" ref="G11" si="6">INT(C11/0.5)*F11+E11</f>
        <v>167</v>
      </c>
      <c r="H11" s="9" t="s">
        <v>12</v>
      </c>
    </row>
    <row r="12" spans="1:12" ht="27" customHeight="1" thickTop="1" thickBot="1" x14ac:dyDescent="0.3">
      <c r="A12" s="14"/>
      <c r="B12" s="15"/>
      <c r="C12" s="13"/>
      <c r="D12" s="3" t="s">
        <v>6</v>
      </c>
      <c r="E12" s="9">
        <v>82</v>
      </c>
      <c r="F12" s="9">
        <v>13</v>
      </c>
      <c r="G12" s="11">
        <f t="shared" ref="G12" si="7">INT(C11)*F12+E12</f>
        <v>121</v>
      </c>
      <c r="H12" s="9" t="s">
        <v>13</v>
      </c>
    </row>
    <row r="13" spans="1:12" ht="27" customHeight="1" thickTop="1" thickBot="1" x14ac:dyDescent="0.3">
      <c r="A13" s="14">
        <v>0.97499999999999998</v>
      </c>
      <c r="B13" s="15">
        <v>12</v>
      </c>
      <c r="C13" s="13">
        <f>B13*A13</f>
        <v>11.7</v>
      </c>
      <c r="D13" s="4" t="s">
        <v>7</v>
      </c>
      <c r="E13" s="10">
        <v>163</v>
      </c>
      <c r="F13" s="10">
        <v>15</v>
      </c>
      <c r="G13" s="11">
        <f t="shared" ref="G13" si="8">INT(C13/0.5)*F13+E13</f>
        <v>508</v>
      </c>
      <c r="H13" s="10" t="s">
        <v>12</v>
      </c>
    </row>
    <row r="14" spans="1:12" ht="27" customHeight="1" thickTop="1" thickBot="1" x14ac:dyDescent="0.3">
      <c r="A14" s="14"/>
      <c r="B14" s="15"/>
      <c r="C14" s="13"/>
      <c r="D14" s="4" t="s">
        <v>7</v>
      </c>
      <c r="E14" s="10">
        <v>171</v>
      </c>
      <c r="F14" s="10">
        <v>15</v>
      </c>
      <c r="G14" s="11">
        <f t="shared" ref="G14" si="9">INT(C13)*F14+E14</f>
        <v>336</v>
      </c>
      <c r="H14" s="10" t="s">
        <v>13</v>
      </c>
    </row>
    <row r="15" spans="1:12" ht="15.75" thickTop="1" x14ac:dyDescent="0.25"/>
  </sheetData>
  <mergeCells count="19">
    <mergeCell ref="B5:B6"/>
    <mergeCell ref="A7:A8"/>
    <mergeCell ref="B7:B8"/>
    <mergeCell ref="C13:C14"/>
    <mergeCell ref="A1:F1"/>
    <mergeCell ref="C3:C4"/>
    <mergeCell ref="C5:C6"/>
    <mergeCell ref="C7:C8"/>
    <mergeCell ref="C9:C10"/>
    <mergeCell ref="C11:C12"/>
    <mergeCell ref="A9:A10"/>
    <mergeCell ref="B9:B10"/>
    <mergeCell ref="A11:A12"/>
    <mergeCell ref="B11:B12"/>
    <mergeCell ref="A13:A14"/>
    <mergeCell ref="B13:B14"/>
    <mergeCell ref="A3:A4"/>
    <mergeCell ref="B3:B4"/>
    <mergeCell ref="A5:A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Fageed al3amry</dc:creator>
  <cp:lastModifiedBy>HUNTER</cp:lastModifiedBy>
  <dcterms:created xsi:type="dcterms:W3CDTF">2015-06-05T18:17:20Z</dcterms:created>
  <dcterms:modified xsi:type="dcterms:W3CDTF">2020-05-09T11:28:15Z</dcterms:modified>
</cp:coreProperties>
</file>